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市営駐車場\公営企業調査\H30\経営比較分析表\"/>
    </mc:Choice>
  </mc:AlternateContent>
  <workbookProtection workbookAlgorithmName="SHA-512" workbookHashValue="HE6aX4uN3dlCRTwLht+QNCJXLLtYPWM0UZNGgQBG0tos3FepfgkRu3mW4qia41WkrYg/hAZqkdxL4p5pqeCvfQ==" workbookSaltValue="BifZ9XLdC+LIX1xuIpNYuw==" workbookSpinCount="100000" lockStructure="1"/>
  <bookViews>
    <workbookView xWindow="0" yWindow="0" windowWidth="20490" windowHeight="71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G76" i="4"/>
  <c r="JV51" i="4"/>
  <c r="AN30" i="4"/>
  <c r="R76" i="4"/>
  <c r="JC51" i="4"/>
  <c r="KA76" i="4"/>
  <c r="EL51" i="4"/>
  <c r="JC30" i="4"/>
  <c r="U30" i="4"/>
  <c r="GL76" i="4"/>
  <c r="U51" i="4"/>
  <c r="EL30"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<sst xmlns="http://schemas.openxmlformats.org/spreadsheetml/2006/main" count="287" uniqueCount="136">
  <si>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</si>
  <si>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</si>
  <si>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</si>
  <si>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</si>
  <si>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</si>
  <si>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</si>
  <si>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</si>
  <si>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</si>
  <si>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</si>
  <si>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</si>
  <si>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</si>
  <si>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</si>
  <si>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</si>
  <si>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</si>
  <si>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</si>
  <si>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</si>
  <si>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</si>
  <si>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</si>
  <si>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</si>
  <si>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</si>
  <si>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</si>
  <si>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</si>
  <si>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</si>
  <si>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</si>
  <si>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</si>
  <si>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</si>
  <si>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</si>
  <si>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</si>
  <si>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</si>
  <si>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</si>
  <si>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</si>
  <si>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</si>
  <si>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</si>
  <si>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</si>
  <si>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</si>
  <si>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</si>
  <si>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</si>
  <si>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</si>
  <si>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</si>
  <si>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</si>
  <si>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</si>
  <si>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</si>
  <si>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</si>
  <si>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</si>
  <si>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</si>
  <si>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</si>
  <si>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</si>
  <si>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</si>
  <si>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</si>
  <si>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</si>
  <si>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</si>
  <si>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</si>
  <si>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</si>
  <si>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</si>
  <si>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</si>
  <si>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</si>
  <si>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</si>
  <si>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</si>
  <si>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</si>
  <si>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</si>
  <si>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</si>
  <si>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</si>
  <si>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</si>
  <si>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</si>
  <si>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</si>
  <si>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</si>
  <si>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</si>
  <si>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</si>
  <si>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</si>
  <si>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</si>
  <si>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</si>
  <si>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</si>
  <si>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</si>
  <si>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</si>
  <si>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</si>
  <si>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</si>
  <si>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</si>
  <si>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</si>
  <si>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</si>
  <si>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</si>
  <si>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</si>
  <si>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</si>
  <si>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</si>
  <si>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</si>
  <si>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</si>
  <si>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</si>
  <si>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</si>
  <si>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</si>
  <si>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</si>
  <si>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</si>
  <si>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</si>
  <si>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</si>
  <si>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</si>
  <si>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</si>
  <si>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</si>
  <si>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</si>
  <si>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</si>
  <si>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</si>
  <si>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</si>
  <si>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</si>
  <si>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</si>
  <si>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</si>
  <si>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</si>
  <si>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</si>
  <si>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</si>
  <si>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</si>
  <si>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</si>
  <si>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</si>
  <si>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</si>
  <si>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</si>
  <si>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</si>
  <si>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</si>
  <si>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</si>
  <si>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</si>
  <si>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</si>
  <si>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</si>
  <si>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</si>
  <si>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</si>
  <si>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</si>
  <si>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</si>
  <si>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</si>
  <si>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</si>
  <si>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</si>
  <si>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</si>
  <si>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</si>
  <si>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</si>
  <si>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</si>
  <si>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</si>
  <si>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</si>
  <si>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</si>
  <si>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</si>
  <si>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</si>
  <si>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企業債の借り入れもなく、また、今後10年の大規模な設備投資の見込みもないが、今後健全な運営を行っていく上で見直していくべきところである。</t>
    <rPh sb="0" eb="2">
      <t>キギョウ</t>
    </rPh>
    <rPh sb="2" eb="3">
      <t>サイ</t>
    </rPh>
    <rPh sb="4" eb="5">
      <t>カ</t>
    </rPh>
    <rPh sb="6" eb="7">
      <t>イ</t>
    </rPh>
    <rPh sb="15" eb="17">
      <t>コンゴ</t>
    </rPh>
    <rPh sb="19" eb="20">
      <t>ネン</t>
    </rPh>
    <rPh sb="21" eb="24">
      <t>ダイキボ</t>
    </rPh>
    <rPh sb="25" eb="27">
      <t>セツビ</t>
    </rPh>
    <rPh sb="27" eb="29">
      <t>トウシ</t>
    </rPh>
    <rPh sb="30" eb="32">
      <t>ミコ</t>
    </rPh>
    <rPh sb="38" eb="40">
      <t>コンゴ</t>
    </rPh>
    <rPh sb="40" eb="42">
      <t>ケンゼン</t>
    </rPh>
    <rPh sb="43" eb="45">
      <t>ウンエイ</t>
    </rPh>
    <rPh sb="46" eb="47">
      <t>オコナ</t>
    </rPh>
    <rPh sb="51" eb="52">
      <t>ウエ</t>
    </rPh>
    <rPh sb="53" eb="55">
      <t>ミナオ</t>
    </rPh>
    <phoneticPr fontId="5"/>
  </si>
  <si>
    <t>平成26年度と平成28年度については駐車場前面道路の工事の影響により、一部の期間迂回して入場する必要があったことから利用台数が伸び悩んだが、そうした外的要因を除けば、全ての年度において同水準の稼働率を維持している。</t>
    <rPh sb="0" eb="2">
      <t>ヘイセイ</t>
    </rPh>
    <rPh sb="4" eb="5">
      <t>ネン</t>
    </rPh>
    <rPh sb="5" eb="6">
      <t>ド</t>
    </rPh>
    <rPh sb="7" eb="9">
      <t>ヘイセイ</t>
    </rPh>
    <rPh sb="11" eb="12">
      <t>ネン</t>
    </rPh>
    <rPh sb="12" eb="13">
      <t>ド</t>
    </rPh>
    <rPh sb="18" eb="21">
      <t>チュウシャジョウ</t>
    </rPh>
    <rPh sb="21" eb="23">
      <t>ゼンメン</t>
    </rPh>
    <rPh sb="23" eb="25">
      <t>ドウロ</t>
    </rPh>
    <rPh sb="26" eb="28">
      <t>コウジ</t>
    </rPh>
    <rPh sb="29" eb="31">
      <t>エイキョウ</t>
    </rPh>
    <rPh sb="35" eb="37">
      <t>イチブ</t>
    </rPh>
    <rPh sb="38" eb="40">
      <t>キカン</t>
    </rPh>
    <rPh sb="40" eb="42">
      <t>ウカイ</t>
    </rPh>
    <rPh sb="44" eb="46">
      <t>ニュウジョウ</t>
    </rPh>
    <rPh sb="48" eb="50">
      <t>ヒツヨウ</t>
    </rPh>
    <rPh sb="58" eb="60">
      <t>リヨウ</t>
    </rPh>
    <rPh sb="60" eb="62">
      <t>ダイスウ</t>
    </rPh>
    <rPh sb="63" eb="64">
      <t>ノ</t>
    </rPh>
    <rPh sb="65" eb="66">
      <t>ナヤ</t>
    </rPh>
    <rPh sb="74" eb="76">
      <t>ガイテキ</t>
    </rPh>
    <rPh sb="76" eb="78">
      <t>ヨウイン</t>
    </rPh>
    <rPh sb="79" eb="80">
      <t>ノゾ</t>
    </rPh>
    <rPh sb="83" eb="84">
      <t>スベ</t>
    </rPh>
    <rPh sb="86" eb="87">
      <t>ネン</t>
    </rPh>
    <rPh sb="87" eb="88">
      <t>ド</t>
    </rPh>
    <rPh sb="92" eb="95">
      <t>ドウスイジュン</t>
    </rPh>
    <rPh sb="96" eb="98">
      <t>カドウ</t>
    </rPh>
    <rPh sb="98" eb="99">
      <t>リツ</t>
    </rPh>
    <rPh sb="100" eb="102">
      <t>イジ</t>
    </rPh>
    <phoneticPr fontId="5"/>
  </si>
  <si>
    <t>当該事業は、黒字事業ではあるが、収益性は減少傾向にある。また、将来料金システム機器をはじめとする設備の更新等による営業費用の増加も考えられる。このことから、使用料収入を増加することが喫緊の課題である。</t>
    <rPh sb="16" eb="19">
      <t>シュウエキセイ</t>
    </rPh>
    <rPh sb="48" eb="50">
      <t>セツビ</t>
    </rPh>
    <rPh sb="84" eb="86">
      <t>ゾウカ</t>
    </rPh>
    <rPh sb="91" eb="93">
      <t>キッキン</t>
    </rPh>
    <rPh sb="94" eb="96">
      <t>カダイ</t>
    </rPh>
    <phoneticPr fontId="5"/>
  </si>
  <si>
    <t>平成25年度から平成28年度にかけては、営業総利益が、減少傾向にあったが、平成29年度は、過年度と比較して増加している。要因としては、当該駐車場に導入している料金システム機器がリース期間の満了に伴い、無償譲渡されたことにより、営業費用が減少したことによるものである。現在は過不足なくシステム機器は稼働しているが、近い将来、機器に支障が生じた際には営業費用が新たに発生し、これまで以上に営業総利益が減少する可能性がある。</t>
    <rPh sb="0" eb="2">
      <t>ヘイセイ</t>
    </rPh>
    <rPh sb="4" eb="5">
      <t>ネン</t>
    </rPh>
    <rPh sb="5" eb="6">
      <t>ド</t>
    </rPh>
    <rPh sb="8" eb="10">
      <t>ヘイセイ</t>
    </rPh>
    <rPh sb="12" eb="13">
      <t>ネン</t>
    </rPh>
    <rPh sb="13" eb="14">
      <t>ド</t>
    </rPh>
    <rPh sb="20" eb="22">
      <t>エイギョウ</t>
    </rPh>
    <rPh sb="22" eb="25">
      <t>ソウリエキ</t>
    </rPh>
    <rPh sb="27" eb="29">
      <t>ゲンショウ</t>
    </rPh>
    <rPh sb="29" eb="31">
      <t>ケイコウ</t>
    </rPh>
    <rPh sb="37" eb="39">
      <t>ヘイセイ</t>
    </rPh>
    <rPh sb="41" eb="42">
      <t>ネン</t>
    </rPh>
    <rPh sb="42" eb="43">
      <t>ド</t>
    </rPh>
    <rPh sb="45" eb="48">
      <t>カネンド</t>
    </rPh>
    <rPh sb="49" eb="51">
      <t>ヒカク</t>
    </rPh>
    <rPh sb="53" eb="55">
      <t>ゾウカ</t>
    </rPh>
    <rPh sb="60" eb="62">
      <t>ヨウイン</t>
    </rPh>
    <rPh sb="67" eb="69">
      <t>トウガイ</t>
    </rPh>
    <rPh sb="69" eb="72">
      <t>チュウシャジョウ</t>
    </rPh>
    <rPh sb="73" eb="75">
      <t>ドウニュウ</t>
    </rPh>
    <rPh sb="79" eb="81">
      <t>リョウキン</t>
    </rPh>
    <rPh sb="85" eb="86">
      <t>キ</t>
    </rPh>
    <rPh sb="86" eb="87">
      <t>キ</t>
    </rPh>
    <rPh sb="91" eb="93">
      <t>キカン</t>
    </rPh>
    <rPh sb="94" eb="96">
      <t>マンリョウ</t>
    </rPh>
    <rPh sb="97" eb="98">
      <t>トモナ</t>
    </rPh>
    <rPh sb="100" eb="102">
      <t>ムショウ</t>
    </rPh>
    <rPh sb="102" eb="104">
      <t>ジョウト</t>
    </rPh>
    <rPh sb="113" eb="115">
      <t>エイギョウ</t>
    </rPh>
    <rPh sb="115" eb="117">
      <t>ヒヨウ</t>
    </rPh>
    <rPh sb="118" eb="120">
      <t>ゲンショウ</t>
    </rPh>
    <rPh sb="133" eb="135">
      <t>ゲンザイ</t>
    </rPh>
    <rPh sb="136" eb="139">
      <t>カブソク</t>
    </rPh>
    <rPh sb="145" eb="147">
      <t>キキ</t>
    </rPh>
    <rPh sb="148" eb="150">
      <t>カドウ</t>
    </rPh>
    <rPh sb="156" eb="157">
      <t>チカ</t>
    </rPh>
    <rPh sb="158" eb="160">
      <t>ショウライ</t>
    </rPh>
    <rPh sb="161" eb="163">
      <t>キキ</t>
    </rPh>
    <rPh sb="164" eb="166">
      <t>シショウ</t>
    </rPh>
    <rPh sb="167" eb="168">
      <t>ショウ</t>
    </rPh>
    <rPh sb="170" eb="171">
      <t>サイ</t>
    </rPh>
    <rPh sb="173" eb="175">
      <t>エイギョウ</t>
    </rPh>
    <rPh sb="175" eb="177">
      <t>ヒヨウ</t>
    </rPh>
    <rPh sb="178" eb="179">
      <t>アラ</t>
    </rPh>
    <rPh sb="181" eb="183">
      <t>ハッセイ</t>
    </rPh>
    <rPh sb="189" eb="191">
      <t>イジョウ</t>
    </rPh>
    <rPh sb="192" eb="194">
      <t>エイギョウ</t>
    </rPh>
    <rPh sb="194" eb="197">
      <t>ソウリエキ</t>
    </rPh>
    <rPh sb="198" eb="200">
      <t>ゲンショウ</t>
    </rPh>
    <rPh sb="202" eb="205">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</si>
</sst>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244.6</c:v>
                </c:pt>
                <c:pt idx="1">
                  <c:v>245.3</c:v>
                </c:pt>
                <c:pt idx="2">
                  <c:v>215.4</c:v>
                </c:pt>
                <c:pt idx="3">
                  <c:v>195.9</c:v>
                </c:pt>
                <c:pt idx="4">
                  <c:v>342.4</c:v>
                </c:pt>
              </c:numCache>
            </c:numRef>
          </c:val>
          <c:extLst>
            <c:ext xmlns:c16="http://schemas.microsoft.com/office/drawing/2014/chart" uri="{C3380CC4-5D6E-409C-BE32-E72D297353CC}">
              <c16:uniqueId val="{00000000-53F4-4BF8-9530-D70BAA74C72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53F4-4BF8-9530-D70BAA74C72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4E-44FB-A556-41127932B6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314E-44FB-A556-41127932B60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0945-4152-815F-1A1081DD075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45-4152-815F-1A1081DD075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3A78-446B-BAE7-D99C6420BF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78-446B-BAE7-D99C6420BFE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F5-4ABC-8AE2-FF3C85E5BAE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FBF5-4ABC-8AE2-FF3C85E5BAE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2E-45DC-9E92-ECA8E683C22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412E-45DC-9E92-ECA8E683C22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119.4</c:v>
                </c:pt>
                <c:pt idx="1">
                  <c:v>97.2</c:v>
                </c:pt>
                <c:pt idx="2">
                  <c:v>109.7</c:v>
                </c:pt>
                <c:pt idx="3">
                  <c:v>105.6</c:v>
                </c:pt>
                <c:pt idx="4">
                  <c:v>112.5</c:v>
                </c:pt>
              </c:numCache>
            </c:numRef>
          </c:val>
          <c:extLst>
            <c:ext xmlns:c16="http://schemas.microsoft.com/office/drawing/2014/chart" uri="{C3380CC4-5D6E-409C-BE32-E72D297353CC}">
              <c16:uniqueId val="{00000000-A9FA-409B-B4F1-4BF78ED514F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A9FA-409B-B4F1-4BF78ED514F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58.8</c:v>
                </c:pt>
                <c:pt idx="1">
                  <c:v>48.6</c:v>
                </c:pt>
                <c:pt idx="2">
                  <c:v>53.6</c:v>
                </c:pt>
                <c:pt idx="3">
                  <c:v>48.9</c:v>
                </c:pt>
                <c:pt idx="4">
                  <c:v>70.8</c:v>
                </c:pt>
              </c:numCache>
            </c:numRef>
          </c:val>
          <c:extLst>
            <c:ext xmlns:c16="http://schemas.microsoft.com/office/drawing/2014/chart" uri="{C3380CC4-5D6E-409C-BE32-E72D297353CC}">
              <c16:uniqueId val="{00000000-E4B0-4CE8-B9E3-C43AD93F044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E4B0-4CE8-B9E3-C43AD93F044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8533</c:v>
                </c:pt>
                <c:pt idx="1">
                  <c:v>8824</c:v>
                </c:pt>
                <c:pt idx="2">
                  <c:v>7431</c:v>
                </c:pt>
                <c:pt idx="3">
                  <c:v>6433</c:v>
                </c:pt>
                <c:pt idx="4">
                  <c:v>9183</c:v>
                </c:pt>
              </c:numCache>
            </c:numRef>
          </c:val>
          <c:extLst>
            <c:ext xmlns:c16="http://schemas.microsoft.com/office/drawing/2014/chart" uri="{C3380CC4-5D6E-409C-BE32-E72D297353CC}">
              <c16:uniqueId val="{00000000-C796-4F74-B3DB-2FE444747E7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C796-4F74-B3DB-2FE444747E77}"/>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京都府八幡市　八幡市営駐車場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2380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72</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244.6</v>
      </c>
      <c r="V31" s="110"/>
      <c r="W31" s="110"/>
      <c r="X31" s="110"/>
      <c r="Y31" s="110"/>
      <c r="Z31" s="110"/>
      <c r="AA31" s="110"/>
      <c r="AB31" s="110"/>
      <c r="AC31" s="110"/>
      <c r="AD31" s="110"/>
      <c r="AE31" s="110"/>
      <c r="AF31" s="110"/>
      <c r="AG31" s="110"/>
      <c r="AH31" s="110"/>
      <c r="AI31" s="110"/>
      <c r="AJ31" s="110"/>
      <c r="AK31" s="110"/>
      <c r="AL31" s="110"/>
      <c r="AM31" s="110"/>
      <c r="AN31" s="110">
        <f>データ!Z7</f>
        <v>245.3</v>
      </c>
      <c r="AO31" s="110"/>
      <c r="AP31" s="110"/>
      <c r="AQ31" s="110"/>
      <c r="AR31" s="110"/>
      <c r="AS31" s="110"/>
      <c r="AT31" s="110"/>
      <c r="AU31" s="110"/>
      <c r="AV31" s="110"/>
      <c r="AW31" s="110"/>
      <c r="AX31" s="110"/>
      <c r="AY31" s="110"/>
      <c r="AZ31" s="110"/>
      <c r="BA31" s="110"/>
      <c r="BB31" s="110"/>
      <c r="BC31" s="110"/>
      <c r="BD31" s="110"/>
      <c r="BE31" s="110"/>
      <c r="BF31" s="110"/>
      <c r="BG31" s="110">
        <f>データ!AA7</f>
        <v>215.4</v>
      </c>
      <c r="BH31" s="110"/>
      <c r="BI31" s="110"/>
      <c r="BJ31" s="110"/>
      <c r="BK31" s="110"/>
      <c r="BL31" s="110"/>
      <c r="BM31" s="110"/>
      <c r="BN31" s="110"/>
      <c r="BO31" s="110"/>
      <c r="BP31" s="110"/>
      <c r="BQ31" s="110"/>
      <c r="BR31" s="110"/>
      <c r="BS31" s="110"/>
      <c r="BT31" s="110"/>
      <c r="BU31" s="110"/>
      <c r="BV31" s="110"/>
      <c r="BW31" s="110"/>
      <c r="BX31" s="110"/>
      <c r="BY31" s="110"/>
      <c r="BZ31" s="110">
        <f>データ!AB7</f>
        <v>195.9</v>
      </c>
      <c r="CA31" s="110"/>
      <c r="CB31" s="110"/>
      <c r="CC31" s="110"/>
      <c r="CD31" s="110"/>
      <c r="CE31" s="110"/>
      <c r="CF31" s="110"/>
      <c r="CG31" s="110"/>
      <c r="CH31" s="110"/>
      <c r="CI31" s="110"/>
      <c r="CJ31" s="110"/>
      <c r="CK31" s="110"/>
      <c r="CL31" s="110"/>
      <c r="CM31" s="110"/>
      <c r="CN31" s="110"/>
      <c r="CO31" s="110"/>
      <c r="CP31" s="110"/>
      <c r="CQ31" s="110"/>
      <c r="CR31" s="110"/>
      <c r="CS31" s="110">
        <f>データ!AC7</f>
        <v>342.4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119.4</v>
      </c>
      <c r="JD31" s="81"/>
      <c r="JE31" s="81"/>
      <c r="JF31" s="81"/>
      <c r="JG31" s="81"/>
      <c r="JH31" s="81"/>
      <c r="JI31" s="81"/>
      <c r="JJ31" s="81"/>
      <c r="JK31" s="81"/>
      <c r="JL31" s="81"/>
      <c r="JM31" s="81"/>
      <c r="JN31" s="81"/>
      <c r="JO31" s="81"/>
      <c r="JP31" s="81"/>
      <c r="JQ31" s="81"/>
      <c r="JR31" s="81"/>
      <c r="JS31" s="81"/>
      <c r="JT31" s="81"/>
      <c r="JU31" s="82"/>
      <c r="JV31" s="80">
        <f>データ!DL7</f>
        <v>97.2</v>
      </c>
      <c r="JW31" s="81"/>
      <c r="JX31" s="81"/>
      <c r="JY31" s="81"/>
      <c r="JZ31" s="81"/>
      <c r="KA31" s="81"/>
      <c r="KB31" s="81"/>
      <c r="KC31" s="81"/>
      <c r="KD31" s="81"/>
      <c r="KE31" s="81"/>
      <c r="KF31" s="81"/>
      <c r="KG31" s="81"/>
      <c r="KH31" s="81"/>
      <c r="KI31" s="81"/>
      <c r="KJ31" s="81"/>
      <c r="KK31" s="81"/>
      <c r="KL31" s="81"/>
      <c r="KM31" s="81"/>
      <c r="KN31" s="82"/>
      <c r="KO31" s="80">
        <f>データ!DM7</f>
        <v>109.7</v>
      </c>
      <c r="KP31" s="81"/>
      <c r="KQ31" s="81"/>
      <c r="KR31" s="81"/>
      <c r="KS31" s="81"/>
      <c r="KT31" s="81"/>
      <c r="KU31" s="81"/>
      <c r="KV31" s="81"/>
      <c r="KW31" s="81"/>
      <c r="KX31" s="81"/>
      <c r="KY31" s="81"/>
      <c r="KZ31" s="81"/>
      <c r="LA31" s="81"/>
      <c r="LB31" s="81"/>
      <c r="LC31" s="81"/>
      <c r="LD31" s="81"/>
      <c r="LE31" s="81"/>
      <c r="LF31" s="81"/>
      <c r="LG31" s="82"/>
      <c r="LH31" s="80">
        <f>データ!DN7</f>
        <v>105.6</v>
      </c>
      <c r="LI31" s="81"/>
      <c r="LJ31" s="81"/>
      <c r="LK31" s="81"/>
      <c r="LL31" s="81"/>
      <c r="LM31" s="81"/>
      <c r="LN31" s="81"/>
      <c r="LO31" s="81"/>
      <c r="LP31" s="81"/>
      <c r="LQ31" s="81"/>
      <c r="LR31" s="81"/>
      <c r="LS31" s="81"/>
      <c r="LT31" s="81"/>
      <c r="LU31" s="81"/>
      <c r="LV31" s="81"/>
      <c r="LW31" s="81"/>
      <c r="LX31" s="81"/>
      <c r="LY31" s="81"/>
      <c r="LZ31" s="82"/>
      <c r="MA31" s="80">
        <f>データ!DO7</f>
        <v>112.5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58.8</v>
      </c>
      <c r="EM52" s="110"/>
      <c r="EN52" s="110"/>
      <c r="EO52" s="110"/>
      <c r="EP52" s="110"/>
      <c r="EQ52" s="110"/>
      <c r="ER52" s="110"/>
      <c r="ES52" s="110"/>
      <c r="ET52" s="110"/>
      <c r="EU52" s="110"/>
      <c r="EV52" s="110"/>
      <c r="EW52" s="110"/>
      <c r="EX52" s="110"/>
      <c r="EY52" s="110"/>
      <c r="EZ52" s="110"/>
      <c r="FA52" s="110"/>
      <c r="FB52" s="110"/>
      <c r="FC52" s="110"/>
      <c r="FD52" s="110"/>
      <c r="FE52" s="110">
        <f>データ!BG7</f>
        <v>48.6</v>
      </c>
      <c r="FF52" s="110"/>
      <c r="FG52" s="110"/>
      <c r="FH52" s="110"/>
      <c r="FI52" s="110"/>
      <c r="FJ52" s="110"/>
      <c r="FK52" s="110"/>
      <c r="FL52" s="110"/>
      <c r="FM52" s="110"/>
      <c r="FN52" s="110"/>
      <c r="FO52" s="110"/>
      <c r="FP52" s="110"/>
      <c r="FQ52" s="110"/>
      <c r="FR52" s="110"/>
      <c r="FS52" s="110"/>
      <c r="FT52" s="110"/>
      <c r="FU52" s="110"/>
      <c r="FV52" s="110"/>
      <c r="FW52" s="110"/>
      <c r="FX52" s="110">
        <f>データ!BH7</f>
        <v>53.6</v>
      </c>
      <c r="FY52" s="110"/>
      <c r="FZ52" s="110"/>
      <c r="GA52" s="110"/>
      <c r="GB52" s="110"/>
      <c r="GC52" s="110"/>
      <c r="GD52" s="110"/>
      <c r="GE52" s="110"/>
      <c r="GF52" s="110"/>
      <c r="GG52" s="110"/>
      <c r="GH52" s="110"/>
      <c r="GI52" s="110"/>
      <c r="GJ52" s="110"/>
      <c r="GK52" s="110"/>
      <c r="GL52" s="110"/>
      <c r="GM52" s="110"/>
      <c r="GN52" s="110"/>
      <c r="GO52" s="110"/>
      <c r="GP52" s="110"/>
      <c r="GQ52" s="110">
        <f>データ!BI7</f>
        <v>48.9</v>
      </c>
      <c r="GR52" s="110"/>
      <c r="GS52" s="110"/>
      <c r="GT52" s="110"/>
      <c r="GU52" s="110"/>
      <c r="GV52" s="110"/>
      <c r="GW52" s="110"/>
      <c r="GX52" s="110"/>
      <c r="GY52" s="110"/>
      <c r="GZ52" s="110"/>
      <c r="HA52" s="110"/>
      <c r="HB52" s="110"/>
      <c r="HC52" s="110"/>
      <c r="HD52" s="110"/>
      <c r="HE52" s="110"/>
      <c r="HF52" s="110"/>
      <c r="HG52" s="110"/>
      <c r="HH52" s="110"/>
      <c r="HI52" s="110"/>
      <c r="HJ52" s="110">
        <f>データ!BJ7</f>
        <v>70.8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8533</v>
      </c>
      <c r="JD52" s="109"/>
      <c r="JE52" s="109"/>
      <c r="JF52" s="109"/>
      <c r="JG52" s="109"/>
      <c r="JH52" s="109"/>
      <c r="JI52" s="109"/>
      <c r="JJ52" s="109"/>
      <c r="JK52" s="109"/>
      <c r="JL52" s="109"/>
      <c r="JM52" s="109"/>
      <c r="JN52" s="109"/>
      <c r="JO52" s="109"/>
      <c r="JP52" s="109"/>
      <c r="JQ52" s="109"/>
      <c r="JR52" s="109"/>
      <c r="JS52" s="109"/>
      <c r="JT52" s="109"/>
      <c r="JU52" s="109"/>
      <c r="JV52" s="109">
        <f>データ!BR7</f>
        <v>8824</v>
      </c>
      <c r="JW52" s="109"/>
      <c r="JX52" s="109"/>
      <c r="JY52" s="109"/>
      <c r="JZ52" s="109"/>
      <c r="KA52" s="109"/>
      <c r="KB52" s="109"/>
      <c r="KC52" s="109"/>
      <c r="KD52" s="109"/>
      <c r="KE52" s="109"/>
      <c r="KF52" s="109"/>
      <c r="KG52" s="109"/>
      <c r="KH52" s="109"/>
      <c r="KI52" s="109"/>
      <c r="KJ52" s="109"/>
      <c r="KK52" s="109"/>
      <c r="KL52" s="109"/>
      <c r="KM52" s="109"/>
      <c r="KN52" s="109"/>
      <c r="KO52" s="109">
        <f>データ!BS7</f>
        <v>7431</v>
      </c>
      <c r="KP52" s="109"/>
      <c r="KQ52" s="109"/>
      <c r="KR52" s="109"/>
      <c r="KS52" s="109"/>
      <c r="KT52" s="109"/>
      <c r="KU52" s="109"/>
      <c r="KV52" s="109"/>
      <c r="KW52" s="109"/>
      <c r="KX52" s="109"/>
      <c r="KY52" s="109"/>
      <c r="KZ52" s="109"/>
      <c r="LA52" s="109"/>
      <c r="LB52" s="109"/>
      <c r="LC52" s="109"/>
      <c r="LD52" s="109"/>
      <c r="LE52" s="109"/>
      <c r="LF52" s="109"/>
      <c r="LG52" s="109"/>
      <c r="LH52" s="109">
        <f>データ!BT7</f>
        <v>6433</v>
      </c>
      <c r="LI52" s="109"/>
      <c r="LJ52" s="109"/>
      <c r="LK52" s="109"/>
      <c r="LL52" s="109"/>
      <c r="LM52" s="109"/>
      <c r="LN52" s="109"/>
      <c r="LO52" s="109"/>
      <c r="LP52" s="109"/>
      <c r="LQ52" s="109"/>
      <c r="LR52" s="109"/>
      <c r="LS52" s="109"/>
      <c r="LT52" s="109"/>
      <c r="LU52" s="109"/>
      <c r="LV52" s="109"/>
      <c r="LW52" s="109"/>
      <c r="LX52" s="109"/>
      <c r="LY52" s="109"/>
      <c r="LZ52" s="109"/>
      <c r="MA52" s="109">
        <f>データ!BU7</f>
        <v>9183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78468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w5mI6V13AHZTGyMXhEHlnZYZrd5RPO99ZAQQmaYsagKsb03/kVoPkDQM3SDRbAeeaEOzBRC8Ty+T6G/C1xQ1g==" saltValue="xBczGCPYfVxqs9AjkqZ3/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109</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110</v>
      </c>
      <c r="B6" s="60">
        <f>B8</f>
        <v>2017</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34</v>
      </c>
      <c r="S6" s="62" t="str">
        <f t="shared" si="1"/>
        <v>駅</v>
      </c>
      <c r="T6" s="62" t="str">
        <f t="shared" si="1"/>
        <v>無</v>
      </c>
      <c r="U6" s="63">
        <f t="shared" si="1"/>
        <v>2380</v>
      </c>
      <c r="V6" s="63">
        <f t="shared" si="1"/>
        <v>72</v>
      </c>
      <c r="W6" s="63">
        <f t="shared" si="1"/>
        <v>100</v>
      </c>
      <c r="X6" s="62" t="str">
        <f t="shared" si="1"/>
        <v>導入なし</v>
      </c>
      <c r="Y6" s="64">
        <f>IF(Y8="-",NA(),Y8)</f>
        <v>244.6</v>
      </c>
      <c r="Z6" s="64">
        <f t="shared" ref="Z6:AH6" si="2">IF(Z8="-",NA(),Z8)</f>
        <v>245.3</v>
      </c>
      <c r="AA6" s="64">
        <f t="shared" si="2"/>
        <v>215.4</v>
      </c>
      <c r="AB6" s="64">
        <f t="shared" si="2"/>
        <v>195.9</v>
      </c>
      <c r="AC6" s="64">
        <f t="shared" si="2"/>
        <v>342.4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58.8</v>
      </c>
      <c r="BG6" s="64">
        <f t="shared" ref="BG6:BO6" si="5">IF(BG8="-",NA(),BG8)</f>
        <v>48.6</v>
      </c>
      <c r="BH6" s="64">
        <f t="shared" si="5"/>
        <v>53.6</v>
      </c>
      <c r="BI6" s="64">
        <f t="shared" si="5"/>
        <v>48.9</v>
      </c>
      <c r="BJ6" s="64">
        <f t="shared" si="5"/>
        <v>70.8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8533</v>
      </c>
      <c r="BR6" s="65">
        <f t="shared" ref="BR6:BZ6" si="6">IF(BR8="-",NA(),BR8)</f>
        <v>8824</v>
      </c>
      <c r="BS6" s="65">
        <f t="shared" si="6"/>
        <v>7431</v>
      </c>
      <c r="BT6" s="65">
        <f t="shared" si="6"/>
        <v>6433</v>
      </c>
      <c r="BU6" s="65">
        <f t="shared" si="6"/>
        <v>9183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111</v>
      </c>
      <c r="CM6" s="63">
        <f t="shared" ref="CM6:CN6" si="7">CM8</f>
        <v>78468</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119.4</v>
      </c>
      <c r="DL6" s="64">
        <f t="shared" ref="DL6:DT6" si="9">IF(DL8="-",NA(),DL8)</f>
        <v>97.2</v>
      </c>
      <c r="DM6" s="64">
        <f t="shared" si="9"/>
        <v>109.7</v>
      </c>
      <c r="DN6" s="64">
        <f t="shared" si="9"/>
        <v>105.6</v>
      </c>
      <c r="DO6" s="64">
        <f t="shared" si="9"/>
        <v>112.5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112</v>
      </c>
      <c r="B7" s="60">
        <f t="shared" ref="B7:X7" si="10">B8</f>
        <v>2017</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34</v>
      </c>
      <c r="S7" s="62" t="str">
        <f t="shared" si="10"/>
        <v>駅</v>
      </c>
      <c r="T7" s="62" t="str">
        <f t="shared" si="10"/>
        <v>無</v>
      </c>
      <c r="U7" s="63">
        <f t="shared" si="10"/>
        <v>2380</v>
      </c>
      <c r="V7" s="63">
        <f t="shared" si="10"/>
        <v>72</v>
      </c>
      <c r="W7" s="63">
        <f t="shared" si="10"/>
        <v>100</v>
      </c>
      <c r="X7" s="62" t="str">
        <f t="shared" si="10"/>
        <v>導入なし</v>
      </c>
      <c r="Y7" s="64">
        <f>Y8</f>
        <v>244.6</v>
      </c>
      <c r="Z7" s="64">
        <f t="shared" ref="Z7:AH7" si="11">Z8</f>
        <v>245.3</v>
      </c>
      <c r="AA7" s="64">
        <f t="shared" si="11"/>
        <v>215.4</v>
      </c>
      <c r="AB7" s="64">
        <f t="shared" si="11"/>
        <v>195.9</v>
      </c>
      <c r="AC7" s="64">
        <f t="shared" si="11"/>
        <v>342.4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58.8</v>
      </c>
      <c r="BG7" s="64">
        <f t="shared" ref="BG7:BO7" si="14">BG8</f>
        <v>48.6</v>
      </c>
      <c r="BH7" s="64">
        <f t="shared" si="14"/>
        <v>53.6</v>
      </c>
      <c r="BI7" s="64">
        <f t="shared" si="14"/>
        <v>48.9</v>
      </c>
      <c r="BJ7" s="64">
        <f t="shared" si="14"/>
        <v>70.8</v>
      </c>
      <c r="BK7" s="64">
        <f t="shared" si="14"/>
        <v>37.6</v>
      </c>
      <c r="BL7" s="64">
        <f t="shared" si="14"/>
        <v>40.700000000000003</v>
      </c>
      <c r="BM7" s="64">
        <f t="shared" si="14"/>
        <v>38.200000000000003</v>
      </c>
      <c r="BN7" s="64">
        <f t="shared" si="14"/>
        <v>34.6</v>
      </c>
      <c r="BO7" s="64">
        <f t="shared" si="14"/>
        <v>37.6</v>
      </c>
      <c r="BP7" s="61"/>
      <c r="BQ7" s="65">
        <f>BQ8</f>
        <v>8533</v>
      </c>
      <c r="BR7" s="65">
        <f t="shared" ref="BR7:BZ7" si="15">BR8</f>
        <v>8824</v>
      </c>
      <c r="BS7" s="65">
        <f t="shared" si="15"/>
        <v>7431</v>
      </c>
      <c r="BT7" s="65">
        <f t="shared" si="15"/>
        <v>6433</v>
      </c>
      <c r="BU7" s="65">
        <f t="shared" si="15"/>
        <v>9183</v>
      </c>
      <c r="BV7" s="65">
        <f t="shared" si="15"/>
        <v>6777</v>
      </c>
      <c r="BW7" s="65">
        <f t="shared" si="15"/>
        <v>7496</v>
      </c>
      <c r="BX7" s="65">
        <f t="shared" si="15"/>
        <v>6967</v>
      </c>
      <c r="BY7" s="65">
        <f t="shared" si="15"/>
        <v>7138</v>
      </c>
      <c r="BZ7" s="65">
        <f t="shared" si="15"/>
        <v>8131</v>
      </c>
      <c r="CA7" s="63"/>
      <c r="CB7" s="64" t="s">
        <v>113</v>
      </c>
      <c r="CC7" s="64" t="s">
        <v>113</v>
      </c>
      <c r="CD7" s="64" t="s">
        <v>113</v>
      </c>
      <c r="CE7" s="64" t="s">
        <v>113</v>
      </c>
      <c r="CF7" s="64" t="s">
        <v>113</v>
      </c>
      <c r="CG7" s="64" t="s">
        <v>113</v>
      </c>
      <c r="CH7" s="64" t="s">
        <v>113</v>
      </c>
      <c r="CI7" s="64" t="s">
        <v>113</v>
      </c>
      <c r="CJ7" s="64" t="s">
        <v>113</v>
      </c>
      <c r="CK7" s="64" t="s">
        <v>111</v>
      </c>
      <c r="CL7" s="61"/>
      <c r="CM7" s="63">
        <f>CM8</f>
        <v>78468</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119.4</v>
      </c>
      <c r="DL7" s="64">
        <f t="shared" ref="DL7:DT7" si="17">DL8</f>
        <v>97.2</v>
      </c>
      <c r="DM7" s="64">
        <f t="shared" si="17"/>
        <v>109.7</v>
      </c>
      <c r="DN7" s="64">
        <f t="shared" si="17"/>
        <v>105.6</v>
      </c>
      <c r="DO7" s="64">
        <f t="shared" si="17"/>
        <v>112.5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262102</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34</v>
      </c>
      <c r="S8" s="69" t="s">
        <v>124</v>
      </c>
      <c r="T8" s="69" t="s">
        <v>125</v>
      </c>
      <c r="U8" s="70">
        <v>2380</v>
      </c>
      <c r="V8" s="70">
        <v>72</v>
      </c>
      <c r="W8" s="70">
        <v>100</v>
      </c>
      <c r="X8" s="69" t="s">
        <v>126</v>
      </c>
      <c r="Y8" s="71">
        <v>244.6</v>
      </c>
      <c r="Z8" s="71">
        <v>245.3</v>
      </c>
      <c r="AA8" s="71">
        <v>215.4</v>
      </c>
      <c r="AB8" s="71">
        <v>195.9</v>
      </c>
      <c r="AC8" s="71">
        <v>342.4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58.8</v>
      </c>
      <c r="BG8" s="71">
        <v>48.6</v>
      </c>
      <c r="BH8" s="71">
        <v>53.6</v>
      </c>
      <c r="BI8" s="71">
        <v>48.9</v>
      </c>
      <c r="BJ8" s="71">
        <v>70.8</v>
      </c>
      <c r="BK8" s="71">
        <v>37.6</v>
      </c>
      <c r="BL8" s="71">
        <v>40.700000000000003</v>
      </c>
      <c r="BM8" s="71">
        <v>38.200000000000003</v>
      </c>
      <c r="BN8" s="71">
        <v>34.6</v>
      </c>
      <c r="BO8" s="71">
        <v>37.6</v>
      </c>
      <c r="BP8" s="68">
        <v>26.4</v>
      </c>
      <c r="BQ8" s="72">
        <v>8533</v>
      </c>
      <c r="BR8" s="72">
        <v>8824</v>
      </c>
      <c r="BS8" s="72">
        <v>7431</v>
      </c>
      <c r="BT8" s="73">
        <v>6433</v>
      </c>
      <c r="BU8" s="73">
        <v>9183</v>
      </c>
      <c r="BV8" s="72">
        <v>6777</v>
      </c>
      <c r="BW8" s="72">
        <v>7496</v>
      </c>
      <c r="BX8" s="72">
        <v>6967</v>
      </c>
      <c r="BY8" s="72">
        <v>7138</v>
      </c>
      <c r="BZ8" s="72">
        <v>8131</v>
      </c>
      <c r="CA8" s="70">
        <v>15069</v>
      </c>
      <c r="CB8" s="71" t="s">
        <v>118</v>
      </c>
      <c r="CC8" s="71" t="s">
        <v>118</v>
      </c>
      <c r="CD8" s="71" t="s">
        <v>118</v>
      </c>
      <c r="CE8" s="71" t="s">
        <v>118</v>
      </c>
      <c r="CF8" s="71" t="s">
        <v>118</v>
      </c>
      <c r="CG8" s="71" t="s">
        <v>118</v>
      </c>
      <c r="CH8" s="71" t="s">
        <v>118</v>
      </c>
      <c r="CI8" s="71" t="s">
        <v>118</v>
      </c>
      <c r="CJ8" s="71" t="s">
        <v>118</v>
      </c>
      <c r="CK8" s="71" t="s">
        <v>118</v>
      </c>
      <c r="CL8" s="68" t="s">
        <v>118</v>
      </c>
      <c r="CM8" s="70">
        <v>78468</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84.4</v>
      </c>
      <c r="DF8" s="71">
        <v>78.400000000000006</v>
      </c>
      <c r="DG8" s="71">
        <v>70.5</v>
      </c>
      <c r="DH8" s="71">
        <v>59.2</v>
      </c>
      <c r="DI8" s="71">
        <v>62.4</v>
      </c>
      <c r="DJ8" s="68">
        <v>120.3</v>
      </c>
      <c r="DK8" s="71">
        <v>119.4</v>
      </c>
      <c r="DL8" s="71">
        <v>97.2</v>
      </c>
      <c r="DM8" s="71">
        <v>109.7</v>
      </c>
      <c r="DN8" s="71">
        <v>105.6</v>
      </c>
      <c r="DO8" s="71">
        <v>112.5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久津輪 航</dc:creator>
  <cp:lastModifiedBy>久津輪 航</cp:lastModifiedBy>
  <cp:lastPrinted>2019-02-07T08:55:23Z</cp:lastPrinted>
  <dcterms:created xsi:type="dcterms:W3CDTF">2019-02-06T08:19:46Z</dcterms:created>
  <dcterms:modified xsi:type="dcterms:W3CDTF">2019-02-07T09:08:24Z</dcterms:modified>
</cp:coreProperties>
</file>