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1上下水道部共通ﾌｫﾙﾀﾞ\上下水道部(H31)\04　経営\02　経営分析\01　経営分析　(常)\経営分析（H30決算）\20200116【京都府自治振興課】公営企業に係る「経営比較分析表」（平成３０年度）の分析等について（依頼）\H30下水道\"/>
    </mc:Choice>
  </mc:AlternateContent>
  <xr:revisionPtr revIDLastSave="0" documentId="13_ncr:1_{226A0C6A-D593-44DB-BEEC-DEA293F82E97}" xr6:coauthVersionLast="36" xr6:coauthVersionMax="36" xr10:uidLastSave="{00000000-0000-0000-0000-000000000000}"/>
  <workbookProtection workbookAlgorithmName="SHA-512" workbookHashValue="kwMKvBFbInwoser0nwdPoFn7TWv6tpGfBQk7Vz8sD/YBXqlickUaLlDYWda5E+KrYN4PyrRmcJTVxDt5tt/emg==" workbookSaltValue="eSdbg0q8Tdiu2luwldylow=="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D10" i="4"/>
  <c r="P10" i="4"/>
  <c r="AT8" i="4"/>
  <c r="W8" i="4"/>
  <c r="P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<sst xmlns="http://schemas.openxmlformats.org/spreadsheetml/2006/main" count="311" uniqueCount="111">
  <si>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</si>
  <si>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</si>
  <si>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</si>
  <si>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</si>
  <si>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</si>
  <si>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</si>
  <si>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</si>
  <si>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</si>
  <si>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</si>
  <si>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</si>
  <si>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</si>
  <si>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</si>
  <si>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</si>
  <si>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</si>
  <si>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</si>
  <si>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</si>
  <si>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</si>
  <si>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</si>
  <si>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</si>
  <si>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</si>
  <si>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</si>
  <si>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</si>
  <si>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</si>
  <si>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</si>
  <si>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</si>
  <si>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</si>
  <si>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</si>
  <si>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</si>
  <si>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</si>
  <si>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</si>
  <si>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</si>
  <si>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</si>
  <si>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</si>
  <si>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</si>
  <si>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</si>
  <si>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</si>
  <si>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</si>
  <si>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</si>
  <si>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</si>
  <si>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</si>
  <si>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</si>
  <si>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</si>
  <si>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</si>
  <si>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</si>
  <si>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</si>
  <si>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</si>
  <si>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</si>
  <si>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</si>
  <si>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</si>
  <si>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</si>
  <si>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</si>
  <si>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</si>
  <si>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</si>
  <si>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</si>
  <si>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</si>
  <si>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</si>
  <si>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</si>
  <si>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</si>
  <si>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</si>
  <si>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</si>
  <si>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</si>
  <si>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</si>
  <si>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</si>
  <si>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</si>
  <si>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</si>
  <si>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</si>
  <si>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</si>
  <si>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</si>
  <si>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</si>
  <si>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</si>
  <si>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</si>
  <si>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</si>
  <si>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</si>
  <si>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</si>
  <si>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</si>
  <si>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</si>
  <si>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</si>
  <si>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</si>
  <si>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</si>
  <si>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</si>
  <si>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</si>
  <si>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</si>
  <si>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</si>
  <si>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</si>
  <si>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</si>
  <si>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</si>
  <si>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</si>
  <si>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</si>
  <si>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</si>
  <si>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</si>
  <si>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</si>
  <si>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</si>
  <si>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</si>
  <si>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</si>
  <si>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</si>
  <si>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</si>
  <si>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</si>
  <si>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</si>
  <si>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</si>
  <si>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</si>
  <si>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</si>
  <si>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</si>
  <si>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</si>
  <si>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</si>
  <si>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</si>
  <si>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</si>
  <si>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</si>
  <si>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</si>
  <si>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平成30年度に地方公営企業法適用企業となり、経営数値は、概ね類似団体と同等であり、資産は健全な状況にあります。
　しかし、累積欠損金が発生していること、資金が不足していること、企業債が多いこと、また今後資産の老朽化が進展することに課題があります。
　そのため、令和元年度に中期経営計画となる経営戦略を策定し、将来にわたり安定的に事業を運営できるよう下記の項目について重点的に取り組みます。
重点的な取り組み項目
①令和2年度に料金改定を実施し、以降4年間ごとに料金改定を行う
②企業債現在高を毎年減少
③最適整備構想を策定し、計画的な施設更新を行う
</t>
    <rPh sb="1" eb="3">
      <t>ヘイセイ</t>
    </rPh>
    <rPh sb="5" eb="7">
      <t>ネンド</t>
    </rPh>
    <rPh sb="23" eb="25">
      <t>ケイエイ</t>
    </rPh>
    <rPh sb="25" eb="27">
      <t>スウチ</t>
    </rPh>
    <rPh sb="29" eb="30">
      <t>オオム</t>
    </rPh>
    <rPh sb="31" eb="33">
      <t>ルイジ</t>
    </rPh>
    <rPh sb="33" eb="35">
      <t>ダンタイ</t>
    </rPh>
    <rPh sb="36" eb="38">
      <t>ドウトウ</t>
    </rPh>
    <rPh sb="42" eb="44">
      <t>シサン</t>
    </rPh>
    <rPh sb="45" eb="47">
      <t>ケンゼン</t>
    </rPh>
    <rPh sb="48" eb="50">
      <t>ジョウキョウ</t>
    </rPh>
    <rPh sb="62" eb="64">
      <t>ルイセキ</t>
    </rPh>
    <rPh sb="64" eb="66">
      <t>ケッソン</t>
    </rPh>
    <rPh sb="66" eb="67">
      <t>キン</t>
    </rPh>
    <rPh sb="68" eb="70">
      <t>ハッセイ</t>
    </rPh>
    <rPh sb="77" eb="79">
      <t>シキン</t>
    </rPh>
    <rPh sb="80" eb="82">
      <t>フソク</t>
    </rPh>
    <rPh sb="93" eb="94">
      <t>オオ</t>
    </rPh>
    <rPh sb="100" eb="102">
      <t>コンゴ</t>
    </rPh>
    <rPh sb="102" eb="104">
      <t>シサン</t>
    </rPh>
    <rPh sb="105" eb="108">
      <t>ロウキュウカ</t>
    </rPh>
    <rPh sb="109" eb="111">
      <t>シンテン</t>
    </rPh>
    <rPh sb="116" eb="118">
      <t>カダイ</t>
    </rPh>
    <rPh sb="131" eb="133">
      <t>レイワ</t>
    </rPh>
    <rPh sb="133" eb="135">
      <t>ガンネン</t>
    </rPh>
    <rPh sb="135" eb="136">
      <t>ド</t>
    </rPh>
    <rPh sb="137" eb="139">
      <t>チュウキ</t>
    </rPh>
    <rPh sb="139" eb="141">
      <t>ケイエイ</t>
    </rPh>
    <rPh sb="141" eb="143">
      <t>ケイカク</t>
    </rPh>
    <rPh sb="146" eb="148">
      <t>ケイエイ</t>
    </rPh>
    <rPh sb="148" eb="150">
      <t>センリャク</t>
    </rPh>
    <rPh sb="151" eb="153">
      <t>サクテイ</t>
    </rPh>
    <rPh sb="155" eb="157">
      <t>ショウライ</t>
    </rPh>
    <rPh sb="161" eb="164">
      <t>アンテイテキ</t>
    </rPh>
    <rPh sb="165" eb="167">
      <t>ジギョウ</t>
    </rPh>
    <rPh sb="168" eb="170">
      <t>ウンエイ</t>
    </rPh>
    <rPh sb="175" eb="177">
      <t>カキ</t>
    </rPh>
    <rPh sb="178" eb="180">
      <t>コウモク</t>
    </rPh>
    <rPh sb="184" eb="187">
      <t>ジュウテンテキ</t>
    </rPh>
    <rPh sb="188" eb="189">
      <t>ト</t>
    </rPh>
    <rPh sb="190" eb="191">
      <t>ク</t>
    </rPh>
    <rPh sb="197" eb="200">
      <t>ジュウテンテキ</t>
    </rPh>
    <rPh sb="201" eb="202">
      <t>ト</t>
    </rPh>
    <rPh sb="203" eb="204">
      <t>ク</t>
    </rPh>
    <rPh sb="205" eb="207">
      <t>コウモク</t>
    </rPh>
    <rPh sb="209" eb="211">
      <t>レイワ</t>
    </rPh>
    <rPh sb="215" eb="217">
      <t>リョウキン</t>
    </rPh>
    <rPh sb="217" eb="219">
      <t>カイテイ</t>
    </rPh>
    <rPh sb="220" eb="222">
      <t>ジッシ</t>
    </rPh>
    <rPh sb="224" eb="226">
      <t>イコウ</t>
    </rPh>
    <rPh sb="241" eb="243">
      <t>キギョウ</t>
    </rPh>
    <rPh sb="243" eb="244">
      <t>サイ</t>
    </rPh>
    <rPh sb="244" eb="246">
      <t>ゲンザイ</t>
    </rPh>
    <rPh sb="246" eb="247">
      <t>ダカ</t>
    </rPh>
    <rPh sb="248" eb="250">
      <t>マイトシ</t>
    </rPh>
    <rPh sb="250" eb="252">
      <t>ゲンショウ</t>
    </rPh>
    <rPh sb="261" eb="263">
      <t>サクテイ</t>
    </rPh>
    <rPh sb="265" eb="268">
      <t>ケイカクテキ</t>
    </rPh>
    <rPh sb="269" eb="271">
      <t>シセツ</t>
    </rPh>
    <rPh sb="271" eb="273">
      <t>コウシン</t>
    </rPh>
    <rPh sb="274" eb="275">
      <t>オコナ</t>
    </rPh>
    <phoneticPr fontId="4"/>
  </si>
  <si>
    <t>　本市の農業集落排水施設は、公共下水道事業に比べ比較的新しい施設であるため、老朽化は進んでいませんが、今後は耐用年数を経過した施設の更新が必要となってきます。
　また、人口減少等の社会環境の変化に対応した運転方法の工夫などを行うことで、維持管理費を抑制し、改築工事の財源確保に努めます。
　現時点では、耐用年数を経過した施設が少ないため、①有形固定資産減価償却率は類似団体平均を下回り、②管渠老朽化率や③管渠改善率は0％であり、資産は健全な状況にあります。</t>
    <rPh sb="1" eb="3">
      <t>ホンシ</t>
    </rPh>
    <rPh sb="10" eb="12">
      <t>シセツ</t>
    </rPh>
    <rPh sb="14" eb="16">
      <t>コウキョウ</t>
    </rPh>
    <rPh sb="16" eb="19">
      <t>ゲスイドウ</t>
    </rPh>
    <rPh sb="19" eb="21">
      <t>ジギョウ</t>
    </rPh>
    <rPh sb="22" eb="23">
      <t>クラ</t>
    </rPh>
    <rPh sb="38" eb="41">
      <t>ロウキュウカ</t>
    </rPh>
    <rPh sb="42" eb="43">
      <t>スス</t>
    </rPh>
    <rPh sb="51" eb="53">
      <t>コンゴ</t>
    </rPh>
    <rPh sb="54" eb="56">
      <t>タイヨウ</t>
    </rPh>
    <rPh sb="56" eb="58">
      <t>ネンスウ</t>
    </rPh>
    <rPh sb="59" eb="61">
      <t>ケイカ</t>
    </rPh>
    <rPh sb="63" eb="65">
      <t>シセツ</t>
    </rPh>
    <rPh sb="66" eb="68">
      <t>コウシン</t>
    </rPh>
    <rPh sb="69" eb="71">
      <t>ヒツヨウ</t>
    </rPh>
    <rPh sb="84" eb="86">
      <t>ジンコウ</t>
    </rPh>
    <rPh sb="86" eb="88">
      <t>ゲンショウ</t>
    </rPh>
    <rPh sb="88" eb="89">
      <t>トウ</t>
    </rPh>
    <rPh sb="90" eb="92">
      <t>シャカイ</t>
    </rPh>
    <rPh sb="92" eb="94">
      <t>カンキョウ</t>
    </rPh>
    <rPh sb="95" eb="97">
      <t>ヘンカ</t>
    </rPh>
    <rPh sb="98" eb="100">
      <t>タイオウ</t>
    </rPh>
    <rPh sb="102" eb="104">
      <t>ウンテン</t>
    </rPh>
    <rPh sb="104" eb="106">
      <t>ホウホウ</t>
    </rPh>
    <rPh sb="107" eb="109">
      <t>クフウ</t>
    </rPh>
    <rPh sb="112" eb="113">
      <t>オコナ</t>
    </rPh>
    <rPh sb="118" eb="120">
      <t>イジ</t>
    </rPh>
    <rPh sb="120" eb="123">
      <t>カンリヒ</t>
    </rPh>
    <rPh sb="124" eb="126">
      <t>ヨクセイ</t>
    </rPh>
    <rPh sb="128" eb="130">
      <t>カイチク</t>
    </rPh>
    <rPh sb="130" eb="132">
      <t>コウジ</t>
    </rPh>
    <rPh sb="133" eb="135">
      <t>ザイゲン</t>
    </rPh>
    <rPh sb="135" eb="137">
      <t>カクホ</t>
    </rPh>
    <rPh sb="138" eb="139">
      <t>ツト</t>
    </rPh>
    <rPh sb="145" eb="148">
      <t>ゲンジテン</t>
    </rPh>
    <rPh sb="151" eb="153">
      <t>タイヨウ</t>
    </rPh>
    <rPh sb="153" eb="155">
      <t>ネンスウ</t>
    </rPh>
    <rPh sb="156" eb="158">
      <t>ケイカ</t>
    </rPh>
    <rPh sb="160" eb="162">
      <t>シセツ</t>
    </rPh>
    <rPh sb="163" eb="164">
      <t>スク</t>
    </rPh>
    <rPh sb="170" eb="172">
      <t>ユウケイ</t>
    </rPh>
    <rPh sb="172" eb="174">
      <t>コテイ</t>
    </rPh>
    <rPh sb="174" eb="176">
      <t>シサン</t>
    </rPh>
    <rPh sb="176" eb="178">
      <t>ゲンカ</t>
    </rPh>
    <rPh sb="178" eb="180">
      <t>ショウキャク</t>
    </rPh>
    <rPh sb="180" eb="181">
      <t>リツ</t>
    </rPh>
    <rPh sb="182" eb="188">
      <t>ルイジダンタイヘイキン</t>
    </rPh>
    <rPh sb="189" eb="191">
      <t>シタマワ</t>
    </rPh>
    <phoneticPr fontId="4"/>
  </si>
  <si>
    <t>　平成30年度から地方公営企業法適用企業となりました。このため、前年度比較が困難であるため、類似団体平均と比較します。
　①経常収支比率は、100.3％となり、かろうじて黒字を確保したものの、類似団体平均より下回っています。次年度以降は支払利息の減少が見込まれるため、徐々に改善する見込みです。
　②累積欠損金比率は2,100％と高い率になっておりますが、法適用に伴い資産整理を行った際に、開始貸借対照表上で発生したものです。下水道会計全体では累積欠損金は発生しておりません。
　③流動比率は、19.9％となり、類似団体平均29.5％を下回っています。
　④企業債残高対事業規模比率は、法非適用時の過去5年と同様に、類似団体平均を大きく上回っています。この事業では、集落が8か所に点在し、施設整備が割高となることが要因です。
　⑤経費回収率は、平成28年10月からの料金改定で従来の定額制から従量制に変更したことに伴う使用料収入減少の影響で、類似団体平均の57.8％を下回る47.4％となっています。
　⑥汚水処理原価は、類似団体平均274円に近い284円となっています。
　⑦施設利用率は、類似団体平均から10％上回り、法非適用時と同様の傾向となっています。
　⑧水洗化率は、一定の整備が完了していることからほぼ横ばいの状況であり、類似団体平均を若干下回る程度で安定しています。</t>
    <rPh sb="1" eb="3">
      <t>ヘイセイ</t>
    </rPh>
    <rPh sb="5" eb="7">
      <t>ネンド</t>
    </rPh>
    <rPh sb="9" eb="11">
      <t>チホウ</t>
    </rPh>
    <rPh sb="11" eb="13">
      <t>コウエイ</t>
    </rPh>
    <rPh sb="13" eb="15">
      <t>キギョウ</t>
    </rPh>
    <rPh sb="15" eb="16">
      <t>ホウ</t>
    </rPh>
    <rPh sb="16" eb="18">
      <t>テキヨウ</t>
    </rPh>
    <rPh sb="18" eb="20">
      <t>キギョウ</t>
    </rPh>
    <rPh sb="32" eb="35">
      <t>ゼンネンド</t>
    </rPh>
    <rPh sb="35" eb="37">
      <t>ヒカク</t>
    </rPh>
    <rPh sb="38" eb="40">
      <t>コンナン</t>
    </rPh>
    <rPh sb="46" eb="48">
      <t>ルイジ</t>
    </rPh>
    <rPh sb="48" eb="50">
      <t>ダンタイ</t>
    </rPh>
    <rPh sb="50" eb="52">
      <t>ヘイキン</t>
    </rPh>
    <rPh sb="53" eb="55">
      <t>ヒカク</t>
    </rPh>
    <rPh sb="63" eb="65">
      <t>ケイジョウ</t>
    </rPh>
    <rPh sb="65" eb="67">
      <t>シュウシ</t>
    </rPh>
    <rPh sb="67" eb="69">
      <t>ヒリツ</t>
    </rPh>
    <rPh sb="86" eb="88">
      <t>クロジ</t>
    </rPh>
    <rPh sb="89" eb="91">
      <t>カクホ</t>
    </rPh>
    <rPh sb="97" eb="99">
      <t>ルイジ</t>
    </rPh>
    <rPh sb="99" eb="101">
      <t>ダンタイ</t>
    </rPh>
    <rPh sb="101" eb="103">
      <t>ヘイキン</t>
    </rPh>
    <rPh sb="105" eb="107">
      <t>シタマワ</t>
    </rPh>
    <rPh sb="135" eb="137">
      <t>ジョジョ</t>
    </rPh>
    <rPh sb="151" eb="153">
      <t>ルイセキ</t>
    </rPh>
    <rPh sb="153" eb="155">
      <t>ケッソン</t>
    </rPh>
    <rPh sb="155" eb="156">
      <t>キン</t>
    </rPh>
    <rPh sb="156" eb="158">
      <t>ヒリツ</t>
    </rPh>
    <rPh sb="166" eb="167">
      <t>タカ</t>
    </rPh>
    <rPh sb="168" eb="169">
      <t>リツ</t>
    </rPh>
    <rPh sb="179" eb="180">
      <t>ホウ</t>
    </rPh>
    <rPh sb="180" eb="182">
      <t>テキヨウ</t>
    </rPh>
    <rPh sb="183" eb="184">
      <t>トモナ</t>
    </rPh>
    <rPh sb="185" eb="187">
      <t>シサン</t>
    </rPh>
    <rPh sb="187" eb="189">
      <t>セイリ</t>
    </rPh>
    <rPh sb="190" eb="191">
      <t>オコナ</t>
    </rPh>
    <rPh sb="193" eb="194">
      <t>サイ</t>
    </rPh>
    <rPh sb="196" eb="198">
      <t>カイシ</t>
    </rPh>
    <rPh sb="198" eb="200">
      <t>タイシャク</t>
    </rPh>
    <rPh sb="200" eb="203">
      <t>タイショウヒョウ</t>
    </rPh>
    <rPh sb="203" eb="204">
      <t>ジョウ</t>
    </rPh>
    <rPh sb="205" eb="207">
      <t>ハッセイ</t>
    </rPh>
    <rPh sb="214" eb="217">
      <t>ゲスイドウ</t>
    </rPh>
    <rPh sb="217" eb="219">
      <t>カイケイ</t>
    </rPh>
    <rPh sb="219" eb="221">
      <t>ゼンタイ</t>
    </rPh>
    <rPh sb="223" eb="225">
      <t>ルイセキ</t>
    </rPh>
    <rPh sb="225" eb="227">
      <t>ケッソン</t>
    </rPh>
    <rPh sb="227" eb="228">
      <t>キン</t>
    </rPh>
    <rPh sb="229" eb="231">
      <t>ハッセイ</t>
    </rPh>
    <rPh sb="242" eb="244">
      <t>リュウドウ</t>
    </rPh>
    <rPh sb="244" eb="246">
      <t>ヒリツ</t>
    </rPh>
    <rPh sb="280" eb="282">
      <t>キギョウ</t>
    </rPh>
    <rPh sb="282" eb="283">
      <t>サイ</t>
    </rPh>
    <rPh sb="283" eb="285">
      <t>ザンダカ</t>
    </rPh>
    <rPh sb="285" eb="286">
      <t>タイ</t>
    </rPh>
    <rPh sb="286" eb="288">
      <t>ジギョウ</t>
    </rPh>
    <rPh sb="288" eb="290">
      <t>キボ</t>
    </rPh>
    <rPh sb="290" eb="292">
      <t>ヒリツ</t>
    </rPh>
    <rPh sb="294" eb="295">
      <t>ホウ</t>
    </rPh>
    <rPh sb="295" eb="296">
      <t>ヒ</t>
    </rPh>
    <rPh sb="296" eb="298">
      <t>テキヨウ</t>
    </rPh>
    <rPh sb="298" eb="299">
      <t>ジ</t>
    </rPh>
    <rPh sb="300" eb="302">
      <t>カコ</t>
    </rPh>
    <rPh sb="303" eb="304">
      <t>ネン</t>
    </rPh>
    <rPh sb="305" eb="307">
      <t>ドウヨウ</t>
    </rPh>
    <rPh sb="309" eb="311">
      <t>ルイジ</t>
    </rPh>
    <rPh sb="311" eb="313">
      <t>ダンタイ</t>
    </rPh>
    <rPh sb="313" eb="315">
      <t>ヘイキン</t>
    </rPh>
    <rPh sb="316" eb="317">
      <t>オオ</t>
    </rPh>
    <rPh sb="319" eb="321">
      <t>ウワマワ</t>
    </rPh>
    <rPh sb="329" eb="331">
      <t>ジギョウ</t>
    </rPh>
    <rPh sb="334" eb="336">
      <t>シュウラク</t>
    </rPh>
    <rPh sb="339" eb="340">
      <t>ショ</t>
    </rPh>
    <rPh sb="341" eb="343">
      <t>テンザイ</t>
    </rPh>
    <rPh sb="345" eb="347">
      <t>シセツ</t>
    </rPh>
    <rPh sb="347" eb="349">
      <t>セイビ</t>
    </rPh>
    <rPh sb="350" eb="352">
      <t>ワリダカ</t>
    </rPh>
    <rPh sb="358" eb="360">
      <t>ヨウイン</t>
    </rPh>
    <rPh sb="366" eb="368">
      <t>ケイヒ</t>
    </rPh>
    <rPh sb="368" eb="370">
      <t>カイシュウ</t>
    </rPh>
    <rPh sb="370" eb="371">
      <t>リツ</t>
    </rPh>
    <rPh sb="373" eb="375">
      <t>ヘイセイ</t>
    </rPh>
    <rPh sb="377" eb="378">
      <t>ネン</t>
    </rPh>
    <rPh sb="380" eb="381">
      <t>ガツ</t>
    </rPh>
    <rPh sb="384" eb="386">
      <t>リョウキン</t>
    </rPh>
    <rPh sb="386" eb="388">
      <t>カイテイ</t>
    </rPh>
    <rPh sb="389" eb="391">
      <t>ジュウライ</t>
    </rPh>
    <rPh sb="392" eb="395">
      <t>テイガクセイ</t>
    </rPh>
    <rPh sb="397" eb="399">
      <t>ジュウリョウ</t>
    </rPh>
    <rPh sb="399" eb="400">
      <t>セイ</t>
    </rPh>
    <rPh sb="401" eb="403">
      <t>ヘンコウ</t>
    </rPh>
    <rPh sb="408" eb="409">
      <t>トモナ</t>
    </rPh>
    <rPh sb="410" eb="413">
      <t>シヨウリョウ</t>
    </rPh>
    <rPh sb="413" eb="415">
      <t>シュウニュウ</t>
    </rPh>
    <rPh sb="415" eb="417">
      <t>ゲンショウ</t>
    </rPh>
    <rPh sb="418" eb="420">
      <t>エイキョウ</t>
    </rPh>
    <rPh sb="435" eb="437">
      <t>シタマワ</t>
    </rPh>
    <rPh sb="454" eb="456">
      <t>オスイ</t>
    </rPh>
    <rPh sb="456" eb="458">
      <t>ショリ</t>
    </rPh>
    <rPh sb="458" eb="460">
      <t>ゲンカ</t>
    </rPh>
    <rPh sb="471" eb="472">
      <t>エン</t>
    </rPh>
    <rPh sb="473" eb="474">
      <t>チカ</t>
    </rPh>
    <rPh sb="478" eb="479">
      <t>エン</t>
    </rPh>
    <rPh sb="490" eb="492">
      <t>シセツ</t>
    </rPh>
    <rPh sb="492" eb="494">
      <t>リヨウ</t>
    </rPh>
    <rPh sb="494" eb="495">
      <t>リツ</t>
    </rPh>
    <rPh sb="508" eb="509">
      <t>ウエ</t>
    </rPh>
    <rPh sb="512" eb="513">
      <t>ホウ</t>
    </rPh>
    <rPh sb="513" eb="514">
      <t>ヒ</t>
    </rPh>
    <rPh sb="514" eb="516">
      <t>テキヨウ</t>
    </rPh>
    <rPh sb="516" eb="517">
      <t>ジ</t>
    </rPh>
    <rPh sb="518" eb="520">
      <t>ドウヨウ</t>
    </rPh>
    <rPh sb="521" eb="523">
      <t>ケイコウ</t>
    </rPh>
    <rPh sb="534" eb="537">
      <t>スイセンカ</t>
    </rPh>
    <rPh sb="537" eb="538">
      <t>リツ</t>
    </rPh>
    <rPh sb="540" eb="542">
      <t>イッテイ</t>
    </rPh>
    <rPh sb="543" eb="545">
      <t>セイビ</t>
    </rPh>
    <rPh sb="546" eb="548">
      <t>カンリョウ</t>
    </rPh>
    <rPh sb="558" eb="559">
      <t>ヨコ</t>
    </rPh>
    <rPh sb="562" eb="564">
      <t>ジョウキョウ</t>
    </rPh>
    <rPh sb="568" eb="570">
      <t>ルイジ</t>
    </rPh>
    <rPh sb="570" eb="572">
      <t>ダンタイ</t>
    </rPh>
    <rPh sb="572" eb="574">
      <t>ヘイキン</t>
    </rPh>
    <rPh sb="575" eb="577">
      <t>ジャッカン</t>
    </rPh>
    <rPh sb="577" eb="579">
      <t>シタマワ</t>
    </rPh>
    <rPh sb="580" eb="582">
      <t>テイド</t>
    </rPh>
    <rPh sb="583" eb="585">
      <t>アンテイ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</si>
</sst>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446-4BD6-9D79-0C8D9C47D3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8446-4BD6-9D79-0C8D9C47D3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60.69</c:v>
                </c:pt>
              </c:numCache>
            </c:numRef>
          </c:val>
          <c:extLst>
            <c:ext xmlns:c16="http://schemas.microsoft.com/office/drawing/2014/chart" uri="{C3380CC4-5D6E-409C-BE32-E72D297353CC}">
              <c16:uniqueId val="{00000000-C56D-4B37-B981-C85DCD9821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c:ext xmlns:c16="http://schemas.microsoft.com/office/drawing/2014/chart" uri="{C3380CC4-5D6E-409C-BE32-E72D297353CC}">
              <c16:uniqueId val="{00000001-C56D-4B37-B981-C85DCD9821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80.34</c:v>
                </c:pt>
              </c:numCache>
            </c:numRef>
          </c:val>
          <c:extLst>
            <c:ext xmlns:c16="http://schemas.microsoft.com/office/drawing/2014/chart" uri="{C3380CC4-5D6E-409C-BE32-E72D297353CC}">
              <c16:uniqueId val="{00000000-2BAC-424B-8022-320EB8F3DF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c:ext xmlns:c16="http://schemas.microsoft.com/office/drawing/2014/chart" uri="{C3380CC4-5D6E-409C-BE32-E72D297353CC}">
              <c16:uniqueId val="{00000001-2BAC-424B-8022-320EB8F3DF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100.25</c:v>
                </c:pt>
              </c:numCache>
            </c:numRef>
          </c:val>
          <c:extLst>
            <c:ext xmlns:c16="http://schemas.microsoft.com/office/drawing/2014/chart" uri="{C3380CC4-5D6E-409C-BE32-E72D297353CC}">
              <c16:uniqueId val="{00000000-B4A8-4E3D-B757-744ED769F4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c:ext xmlns:c16="http://schemas.microsoft.com/office/drawing/2014/chart" uri="{C3380CC4-5D6E-409C-BE32-E72D297353CC}">
              <c16:uniqueId val="{00000001-B4A8-4E3D-B757-744ED769F4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5.43</c:v>
                </c:pt>
              </c:numCache>
            </c:numRef>
          </c:val>
          <c:extLst>
            <c:ext xmlns:c16="http://schemas.microsoft.com/office/drawing/2014/chart" uri="{C3380CC4-5D6E-409C-BE32-E72D297353CC}">
              <c16:uniqueId val="{00000000-D30B-4039-A78F-E4FA4346BD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c:ext xmlns:c16="http://schemas.microsoft.com/office/drawing/2014/chart" uri="{C3380CC4-5D6E-409C-BE32-E72D297353CC}">
              <c16:uniqueId val="{00000001-D30B-4039-A78F-E4FA4346BD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8AF-4EE5-B5EF-980C84C040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8AF-4EE5-B5EF-980C84C040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2099.59</c:v>
                </c:pt>
              </c:numCache>
            </c:numRef>
          </c:val>
          <c:extLst>
            <c:ext xmlns:c16="http://schemas.microsoft.com/office/drawing/2014/chart" uri="{C3380CC4-5D6E-409C-BE32-E72D297353CC}">
              <c16:uniqueId val="{00000000-ECFB-4D8B-9AE8-98A05833E6B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c:ext xmlns:c16="http://schemas.microsoft.com/office/drawing/2014/chart" uri="{C3380CC4-5D6E-409C-BE32-E72D297353CC}">
              <c16:uniqueId val="{00000001-ECFB-4D8B-9AE8-98A05833E6B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19.899999999999999</c:v>
                </c:pt>
              </c:numCache>
            </c:numRef>
          </c:val>
          <c:extLst>
            <c:ext xmlns:c16="http://schemas.microsoft.com/office/drawing/2014/chart" uri="{C3380CC4-5D6E-409C-BE32-E72D297353CC}">
              <c16:uniqueId val="{00000000-3551-456F-9F0C-C65267E847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c:ext xmlns:c16="http://schemas.microsoft.com/office/drawing/2014/chart" uri="{C3380CC4-5D6E-409C-BE32-E72D297353CC}">
              <c16:uniqueId val="{00000001-3551-456F-9F0C-C65267E847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1714.04</c:v>
                </c:pt>
              </c:numCache>
            </c:numRef>
          </c:val>
          <c:extLst>
            <c:ext xmlns:c16="http://schemas.microsoft.com/office/drawing/2014/chart" uri="{C3380CC4-5D6E-409C-BE32-E72D297353CC}">
              <c16:uniqueId val="{00000000-A445-43EF-AED7-CF1897BE43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c:ext xmlns:c16="http://schemas.microsoft.com/office/drawing/2014/chart" uri="{C3380CC4-5D6E-409C-BE32-E72D297353CC}">
              <c16:uniqueId val="{00000001-A445-43EF-AED7-CF1897BE43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47.37</c:v>
                </c:pt>
              </c:numCache>
            </c:numRef>
          </c:val>
          <c:extLst>
            <c:ext xmlns:c16="http://schemas.microsoft.com/office/drawing/2014/chart" uri="{C3380CC4-5D6E-409C-BE32-E72D297353CC}">
              <c16:uniqueId val="{00000000-EC31-4872-B769-347956E95E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c:ext xmlns:c16="http://schemas.microsoft.com/office/drawing/2014/chart" uri="{C3380CC4-5D6E-409C-BE32-E72D297353CC}">
              <c16:uniqueId val="{00000001-EC31-4872-B769-347956E95E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283.89999999999998</c:v>
                </c:pt>
              </c:numCache>
            </c:numRef>
          </c:val>
          <c:extLst>
            <c:ext xmlns:c16="http://schemas.microsoft.com/office/drawing/2014/chart" uri="{C3380CC4-5D6E-409C-BE32-E72D297353CC}">
              <c16:uniqueId val="{00000000-81E8-473D-ACD8-4A0D75FCC1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c:ext xmlns:c16="http://schemas.microsoft.com/office/drawing/2014/chart" uri="{C3380CC4-5D6E-409C-BE32-E72D297353CC}">
              <c16:uniqueId val="{00000001-81E8-473D-ACD8-4A0D75FCC1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京都府　舞鶴市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82827</v>
      </c>
      <c r="AM8" s="50"/>
      <c r="AN8" s="50"/>
      <c r="AO8" s="50"/>
      <c r="AP8" s="50"/>
      <c r="AQ8" s="50"/>
      <c r="AR8" s="50"/>
      <c r="AS8" s="50"/>
      <c r="AT8" s="45">
        <f>データ!T6</f>
        <v>342.13</v>
      </c>
      <c r="AU8" s="45"/>
      <c r="AV8" s="45"/>
      <c r="AW8" s="45"/>
      <c r="AX8" s="45"/>
      <c r="AY8" s="45"/>
      <c r="AZ8" s="45"/>
      <c r="BA8" s="45"/>
      <c r="BB8" s="45">
        <f>データ!U6</f>
        <v>242.09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52.23</v>
      </c>
      <c r="J10" s="45"/>
      <c r="K10" s="45"/>
      <c r="L10" s="45"/>
      <c r="M10" s="45"/>
      <c r="N10" s="45"/>
      <c r="O10" s="45"/>
      <c r="P10" s="45">
        <f>データ!P6</f>
        <v>2.3199999999999998</v>
      </c>
      <c r="Q10" s="45"/>
      <c r="R10" s="45"/>
      <c r="S10" s="45"/>
      <c r="T10" s="45"/>
      <c r="U10" s="45"/>
      <c r="V10" s="45"/>
      <c r="W10" s="45">
        <f>データ!Q6</f>
        <v>82.53</v>
      </c>
      <c r="X10" s="45"/>
      <c r="Y10" s="45"/>
      <c r="Z10" s="45"/>
      <c r="AA10" s="45"/>
      <c r="AB10" s="45"/>
      <c r="AC10" s="45"/>
      <c r="AD10" s="50">
        <f>データ!R6</f>
        <v>2721</v>
      </c>
      <c r="AE10" s="50"/>
      <c r="AF10" s="50"/>
      <c r="AG10" s="50"/>
      <c r="AH10" s="50"/>
      <c r="AI10" s="50"/>
      <c r="AJ10" s="50"/>
      <c r="AK10" s="2"/>
      <c r="AL10" s="50">
        <f>データ!V6</f>
        <v>1897</v>
      </c>
      <c r="AM10" s="50"/>
      <c r="AN10" s="50"/>
      <c r="AO10" s="50"/>
      <c r="AP10" s="50"/>
      <c r="AQ10" s="50"/>
      <c r="AR10" s="50"/>
      <c r="AS10" s="50"/>
      <c r="AT10" s="45">
        <f>データ!W6</f>
        <v>1.1499999999999999</v>
      </c>
      <c r="AU10" s="45"/>
      <c r="AV10" s="45"/>
      <c r="AW10" s="45"/>
      <c r="AX10" s="45"/>
      <c r="AY10" s="45"/>
      <c r="AZ10" s="45"/>
      <c r="BA10" s="45"/>
      <c r="BB10" s="45">
        <f>データ!X6</f>
        <v>1649.57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lsKpUw/k+/k5Vz0KP2Kp/Ls+GIuD0Woe9jkfmNbFNkc5WVHFKdgBTqvWtuOW+S5uIDI1cHmxjLGwg1XvY5qEWw==" saltValue="VQ5o8gBAT6QMAj0qoTtH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262021</v>
      </c>
      <c r="D6" s="33">
        <f t="shared" si="3"/>
        <v>46</v>
      </c>
      <c r="E6" s="33">
        <f t="shared" si="3"/>
        <v>17</v>
      </c>
      <c r="F6" s="33">
        <f t="shared" si="3"/>
        <v>5</v>
      </c>
      <c r="G6" s="33">
        <f t="shared" si="3"/>
        <v>0</v>
      </c>
      <c r="H6" s="33" t="str">
        <f t="shared" si="3"/>
        <v>京都府　舞鶴市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52.23</v>
      </c>
      <c r="P6" s="34">
        <f t="shared" si="3"/>
        <v>2.3199999999999998</v>
      </c>
      <c r="Q6" s="34">
        <f t="shared" si="3"/>
        <v>82.53</v>
      </c>
      <c r="R6" s="34">
        <f t="shared" si="3"/>
        <v>2721</v>
      </c>
      <c r="S6" s="34">
        <f t="shared" si="3"/>
        <v>82827</v>
      </c>
      <c r="T6" s="34">
        <f t="shared" si="3"/>
        <v>342.13</v>
      </c>
      <c r="U6" s="34">
        <f t="shared" si="3"/>
        <v>242.09</v>
      </c>
      <c r="V6" s="34">
        <f t="shared" si="3"/>
        <v>1897</v>
      </c>
      <c r="W6" s="34">
        <f t="shared" si="3"/>
        <v>1.1499999999999999</v>
      </c>
      <c r="X6" s="34">
        <f t="shared" si="3"/>
        <v>1649.57</v>
      </c>
      <c r="Y6" s="35" t="str">
        <f>IF(Y7="",NA(),Y7)</f>
        <v>-</v>
      </c>
      <c r="Z6" s="35" t="str">
        <f t="shared" ref="Z6:AH6" si="4">IF(Z7="",NA(),Z7)</f>
        <v>-</v>
      </c>
      <c r="AA6" s="35" t="str">
        <f t="shared" si="4"/>
        <v>-</v>
      </c>
      <c r="AB6" s="35" t="str">
        <f t="shared" si="4"/>
        <v>-</v>
      </c>
      <c r="AC6" s="35">
        <f t="shared" si="4"/>
        <v>100.25</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5">
        <f t="shared" si="5"/>
        <v>2099.59</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19.899999999999999</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5">
        <f t="shared" si="7"/>
        <v>1714.04</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47.37</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283.89999999999998</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60.69</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80.34</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5.43</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2">
      <c r="A7" s="28"/>
      <c r="B7" s="37">
        <v>2018</v>
      </c>
      <c r="C7" s="37">
        <v>262021</v>
      </c>
      <c r="D7" s="37">
        <v>46</v>
      </c>
      <c r="E7" s="37">
        <v>17</v>
      </c>
      <c r="F7" s="37">
        <v>5</v>
      </c>
      <c r="G7" s="37">
        <v>0</v>
      </c>
      <c r="H7" s="37" t="s">
        <v>96</v>
      </c>
      <c r="I7" s="37" t="s">
        <v>97</v>
      </c>
      <c r="J7" s="37" t="s">
        <v>98</v>
      </c>
      <c r="K7" s="37" t="s">
        <v>99</v>
      </c>
      <c r="L7" s="37" t="s">
        <v>100</v>
      </c>
      <c r="M7" s="37" t="s">
        <v>101</v>
      </c>
      <c r="N7" s="38" t="s">
        <v>102</v>
      </c>
      <c r="O7" s="38">
        <v>52.23</v>
      </c>
      <c r="P7" s="38">
        <v>2.3199999999999998</v>
      </c>
      <c r="Q7" s="38">
        <v>82.53</v>
      </c>
      <c r="R7" s="38">
        <v>2721</v>
      </c>
      <c r="S7" s="38">
        <v>82827</v>
      </c>
      <c r="T7" s="38">
        <v>342.13</v>
      </c>
      <c r="U7" s="38">
        <v>242.09</v>
      </c>
      <c r="V7" s="38">
        <v>1897</v>
      </c>
      <c r="W7" s="38">
        <v>1.1499999999999999</v>
      </c>
      <c r="X7" s="38">
        <v>1649.57</v>
      </c>
      <c r="Y7" s="38" t="s">
        <v>102</v>
      </c>
      <c r="Z7" s="38" t="s">
        <v>102</v>
      </c>
      <c r="AA7" s="38" t="s">
        <v>102</v>
      </c>
      <c r="AB7" s="38" t="s">
        <v>102</v>
      </c>
      <c r="AC7" s="38">
        <v>100.25</v>
      </c>
      <c r="AD7" s="38" t="s">
        <v>102</v>
      </c>
      <c r="AE7" s="38" t="s">
        <v>102</v>
      </c>
      <c r="AF7" s="38" t="s">
        <v>102</v>
      </c>
      <c r="AG7" s="38" t="s">
        <v>102</v>
      </c>
      <c r="AH7" s="38">
        <v>101.77</v>
      </c>
      <c r="AI7" s="38">
        <v>101.6</v>
      </c>
      <c r="AJ7" s="38" t="s">
        <v>102</v>
      </c>
      <c r="AK7" s="38" t="s">
        <v>102</v>
      </c>
      <c r="AL7" s="38" t="s">
        <v>102</v>
      </c>
      <c r="AM7" s="38" t="s">
        <v>102</v>
      </c>
      <c r="AN7" s="38">
        <v>2099.59</v>
      </c>
      <c r="AO7" s="38" t="s">
        <v>102</v>
      </c>
      <c r="AP7" s="38" t="s">
        <v>102</v>
      </c>
      <c r="AQ7" s="38" t="s">
        <v>102</v>
      </c>
      <c r="AR7" s="38" t="s">
        <v>102</v>
      </c>
      <c r="AS7" s="38">
        <v>227.4</v>
      </c>
      <c r="AT7" s="38">
        <v>195.44</v>
      </c>
      <c r="AU7" s="38" t="s">
        <v>102</v>
      </c>
      <c r="AV7" s="38" t="s">
        <v>102</v>
      </c>
      <c r="AW7" s="38" t="s">
        <v>102</v>
      </c>
      <c r="AX7" s="38" t="s">
        <v>102</v>
      </c>
      <c r="AY7" s="38">
        <v>19.899999999999999</v>
      </c>
      <c r="AZ7" s="38" t="s">
        <v>102</v>
      </c>
      <c r="BA7" s="38" t="s">
        <v>102</v>
      </c>
      <c r="BB7" s="38" t="s">
        <v>102</v>
      </c>
      <c r="BC7" s="38" t="s">
        <v>102</v>
      </c>
      <c r="BD7" s="38">
        <v>29.54</v>
      </c>
      <c r="BE7" s="38">
        <v>34.270000000000003</v>
      </c>
      <c r="BF7" s="38" t="s">
        <v>102</v>
      </c>
      <c r="BG7" s="38" t="s">
        <v>102</v>
      </c>
      <c r="BH7" s="38" t="s">
        <v>102</v>
      </c>
      <c r="BI7" s="38" t="s">
        <v>102</v>
      </c>
      <c r="BJ7" s="38">
        <v>1714.04</v>
      </c>
      <c r="BK7" s="38" t="s">
        <v>102</v>
      </c>
      <c r="BL7" s="38" t="s">
        <v>102</v>
      </c>
      <c r="BM7" s="38" t="s">
        <v>102</v>
      </c>
      <c r="BN7" s="38" t="s">
        <v>102</v>
      </c>
      <c r="BO7" s="38">
        <v>789.46</v>
      </c>
      <c r="BP7" s="38">
        <v>747.76</v>
      </c>
      <c r="BQ7" s="38" t="s">
        <v>102</v>
      </c>
      <c r="BR7" s="38" t="s">
        <v>102</v>
      </c>
      <c r="BS7" s="38" t="s">
        <v>102</v>
      </c>
      <c r="BT7" s="38" t="s">
        <v>102</v>
      </c>
      <c r="BU7" s="38">
        <v>47.37</v>
      </c>
      <c r="BV7" s="38" t="s">
        <v>102</v>
      </c>
      <c r="BW7" s="38" t="s">
        <v>102</v>
      </c>
      <c r="BX7" s="38" t="s">
        <v>102</v>
      </c>
      <c r="BY7" s="38" t="s">
        <v>102</v>
      </c>
      <c r="BZ7" s="38">
        <v>57.77</v>
      </c>
      <c r="CA7" s="38">
        <v>59.51</v>
      </c>
      <c r="CB7" s="38" t="s">
        <v>102</v>
      </c>
      <c r="CC7" s="38" t="s">
        <v>102</v>
      </c>
      <c r="CD7" s="38" t="s">
        <v>102</v>
      </c>
      <c r="CE7" s="38" t="s">
        <v>102</v>
      </c>
      <c r="CF7" s="38">
        <v>283.89999999999998</v>
      </c>
      <c r="CG7" s="38" t="s">
        <v>102</v>
      </c>
      <c r="CH7" s="38" t="s">
        <v>102</v>
      </c>
      <c r="CI7" s="38" t="s">
        <v>102</v>
      </c>
      <c r="CJ7" s="38" t="s">
        <v>102</v>
      </c>
      <c r="CK7" s="38">
        <v>274.35000000000002</v>
      </c>
      <c r="CL7" s="38">
        <v>261.45999999999998</v>
      </c>
      <c r="CM7" s="38" t="s">
        <v>102</v>
      </c>
      <c r="CN7" s="38" t="s">
        <v>102</v>
      </c>
      <c r="CO7" s="38" t="s">
        <v>102</v>
      </c>
      <c r="CP7" s="38" t="s">
        <v>102</v>
      </c>
      <c r="CQ7" s="38">
        <v>60.69</v>
      </c>
      <c r="CR7" s="38" t="s">
        <v>102</v>
      </c>
      <c r="CS7" s="38" t="s">
        <v>102</v>
      </c>
      <c r="CT7" s="38" t="s">
        <v>102</v>
      </c>
      <c r="CU7" s="38" t="s">
        <v>102</v>
      </c>
      <c r="CV7" s="38">
        <v>50.68</v>
      </c>
      <c r="CW7" s="38">
        <v>52.23</v>
      </c>
      <c r="CX7" s="38" t="s">
        <v>102</v>
      </c>
      <c r="CY7" s="38" t="s">
        <v>102</v>
      </c>
      <c r="CZ7" s="38" t="s">
        <v>102</v>
      </c>
      <c r="DA7" s="38" t="s">
        <v>102</v>
      </c>
      <c r="DB7" s="38">
        <v>80.34</v>
      </c>
      <c r="DC7" s="38" t="s">
        <v>102</v>
      </c>
      <c r="DD7" s="38" t="s">
        <v>102</v>
      </c>
      <c r="DE7" s="38" t="s">
        <v>102</v>
      </c>
      <c r="DF7" s="38" t="s">
        <v>102</v>
      </c>
      <c r="DG7" s="38">
        <v>84.86</v>
      </c>
      <c r="DH7" s="38">
        <v>85.82</v>
      </c>
      <c r="DI7" s="38" t="s">
        <v>102</v>
      </c>
      <c r="DJ7" s="38" t="s">
        <v>102</v>
      </c>
      <c r="DK7" s="38" t="s">
        <v>102</v>
      </c>
      <c r="DL7" s="38" t="s">
        <v>102</v>
      </c>
      <c r="DM7" s="38">
        <v>5.43</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nec-setup</cp:lastModifiedBy>
  <cp:lastPrinted>2020-02-19T05:44:19Z</cp:lastPrinted>
  <dcterms:modified xsi:type="dcterms:W3CDTF">2020-02-19T05:55:14Z</dcterms:modified>
</cp:coreProperties>
</file>