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U:\財政課員\財政担当\決算統計\□地方公営企業決算統計関係\★令和２年度（R1決統）\R30114 公営企業に係る「経営比較分析表」（令和元年度決算）の分析等について\03 回答\"/>
    </mc:Choice>
  </mc:AlternateContent>
  <xr:revisionPtr revIDLastSave="0" documentId="13_ncr:1_{C72DB3A5-F6DB-483B-97DF-C72243259ECB}" xr6:coauthVersionLast="44" xr6:coauthVersionMax="44" xr10:uidLastSave="{00000000-0000-0000-0000-000000000000}"/>
  <workbookProtection workbookAlgorithmName="SHA-512" workbookHashValue="GsskftMXmEOIAJuYTI/MGa9K0UJQK12WK7IhWt7qDFHRa8mmAw1Y40U2g3GOqMaNBjJVBTL6/1vxT1maj8UhKQ==" workbookSaltValue="2Cf46rH5PdnTLuvsdt98lw==" workbookSpinCount="100000" lockStructure="1"/>
  <bookViews>
    <workbookView xWindow="-120" yWindow="-120" windowWidth="29040" windowHeight="1584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MI76" i="4" l="1"/>
  <c r="HJ51" i="4"/>
  <c r="MA30" i="4"/>
  <c r="IT76" i="4"/>
  <c r="CS51" i="4"/>
  <c r="BZ76" i="4"/>
  <c r="HJ30" i="4"/>
  <c r="MA51" i="4"/>
  <c r="CS30" i="4"/>
  <c r="C11" i="5"/>
  <c r="D11" i="5"/>
  <c r="E11" i="5"/>
  <c r="B11" i="5"/>
  <c r="BK76" i="4" l="1"/>
  <c r="LH51" i="4"/>
  <c r="LT76" i="4"/>
  <c r="LH30" i="4"/>
  <c r="GQ51" i="4"/>
  <c r="IE76" i="4"/>
  <c r="BZ51" i="4"/>
  <c r="GQ30" i="4"/>
  <c r="BZ30" i="4"/>
  <c r="HP76" i="4"/>
  <c r="FX30" i="4"/>
  <c r="BG30" i="4"/>
  <c r="AV76" i="4"/>
  <c r="KO51" i="4"/>
  <c r="BG51" i="4"/>
  <c r="LE76" i="4"/>
  <c r="FX51" i="4"/>
  <c r="KO30" i="4"/>
  <c r="KP76" i="4"/>
  <c r="FE51" i="4"/>
  <c r="HA76" i="4"/>
  <c r="AN51" i="4"/>
  <c r="FE30" i="4"/>
  <c r="AN30" i="4"/>
  <c r="JV30" i="4"/>
  <c r="AG76" i="4"/>
  <c r="JV51" i="4"/>
  <c r="R76" i="4"/>
  <c r="KA76" i="4"/>
  <c r="EL51" i="4"/>
  <c r="JC30" i="4"/>
  <c r="EL30" i="4"/>
  <c r="GL76" i="4"/>
  <c r="U51" i="4"/>
  <c r="U30" i="4"/>
  <c r="JC51" i="4"/>
</calcChain>
</file>

<file path=xl/sharedStrings.xml><?xml version="1.0" encoding="utf-8"?>
<sst xmlns="http://schemas.openxmlformats.org/spreadsheetml/2006/main" count="278" uniqueCount="136">
  <si>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</si>
  <si>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</si>
  <si>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</si>
  <si>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</si>
  <si>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</si>
  <si>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</si>
  <si>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</si>
  <si>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</si>
  <si>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</si>
  <si>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</si>
  <si>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</si>
  <si>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</si>
  <si>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</si>
  <si>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</si>
  <si>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</si>
  <si>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</si>
  <si>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</si>
  <si>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</si>
  <si>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</si>
  <si>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</si>
  <si>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</si>
  <si>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</si>
  <si>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</si>
  <si>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</si>
  <si>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</si>
  <si>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</si>
  <si>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</si>
  <si>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</si>
  <si>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</si>
  <si>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</si>
  <si>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</si>
  <si>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</si>
  <si>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</si>
  <si>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</si>
  <si>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</si>
  <si>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</si>
  <si>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</si>
  <si>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</si>
  <si>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</si>
  <si>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</si>
  <si>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</si>
  <si>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</si>
  <si>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</si>
  <si>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</si>
  <si>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</si>
  <si>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</si>
  <si>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</si>
  <si>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</si>
  <si>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</si>
  <si>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</si>
  <si>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</si>
  <si>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</si>
  <si>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</si>
  <si>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</si>
  <si>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</si>
  <si>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</si>
  <si>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</si>
  <si>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</si>
  <si>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</si>
  <si>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</si>
  <si>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</si>
  <si>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</si>
  <si>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</si>
  <si>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</si>
  <si>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</si>
  <si>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</si>
  <si>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</si>
  <si>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</si>
  <si>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</si>
  <si>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</si>
  <si>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</si>
  <si>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</si>
  <si>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</si>
  <si>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</si>
  <si>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</si>
  <si>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</si>
  <si>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</si>
  <si>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</si>
  <si>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</si>
  <si>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</si>
  <si>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</si>
  <si>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</si>
  <si>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</si>
  <si>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</si>
  <si>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</si>
  <si>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</si>
  <si>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</si>
  <si>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</si>
  <si>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</si>
  <si>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</si>
  <si>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</si>
  <si>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</si>
  <si>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</si>
  <si>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</si>
  <si>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</si>
  <si>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</si>
  <si>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</si>
  <si>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</si>
  <si>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</si>
  <si>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</si>
  <si>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</si>
  <si>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</si>
  <si>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</si>
  <si>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</si>
  <si>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当該値(N-2)</t>
    <phoneticPr fontId="5"/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</si>
  <si>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</si>
  <si>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</si>
  <si>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</si>
  <si>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</si>
  <si>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</si>
  <si>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</si>
  <si>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</si>
  <si>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</si>
  <si>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</si>
  <si>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京都府　綾部市</t>
  </si>
  <si>
    <t>綾部市営天神町駐車場</t>
  </si>
  <si>
    <t>法非適用</t>
  </si>
  <si>
    <t>駐車場整備事業</t>
  </si>
  <si>
    <t>-</t>
  </si>
  <si>
    <t>Ａ３Ｂ１</t>
  </si>
  <si>
    <t>非設置</t>
  </si>
  <si>
    <t>該当数値なし</t>
  </si>
  <si>
    <t>都市計画駐車場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</si>
  <si>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</si>
  <si>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</si>
  <si>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</si>
  <si>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</si>
  <si>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</si>
  <si>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</si>
  <si>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</si>
  <si>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</si>
  <si>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</si>
  <si>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特になし。</t>
    <phoneticPr fontId="5"/>
  </si>
  <si>
    <t>収容台数56台の定期（月極）駐車場として運用しており、主に綾部市街地への通勤者の駐車場や鉄道を利用しての通勤、周辺住民の自家用車の駐車場所としての需要があり、高い稼働率を維持しています。</t>
    <phoneticPr fontId="5"/>
  </si>
  <si>
    <t>自走式平面駐車場で出入庫管理システムも設置していないため、経費が低く抑えられる一方、駐車需要は高く、安定した収入が得られるため、高い収益率を維持しています。</t>
    <phoneticPr fontId="5"/>
  </si>
  <si>
    <t>綾部駅や商業施設に近い場所に位置する天神町駐車場は、近隣住民の自家用車保管場所、市街地への通勤用、鉄道利用者等の高い需要があります。一方、本駐車場は自走式平面駐車場（広場式）で、営業費用は低く抑えられるため、収益的収支比率は約560％であり、経営状態は良好です。また、駐車場の供用開始は昭和48年ですが、平成23年に全面改築を実施しており、比較的新しい施設であるため、当面、設備投資も必要ありません。</t>
    <rPh sb="69" eb="70">
      <t>ホン</t>
    </rPh>
    <rPh sb="70" eb="73">
      <t>チュウシャジョウ</t>
    </rPh>
    <rPh sb="89" eb="91">
      <t>エイギョウ</t>
    </rPh>
    <rPh sb="91" eb="93">
      <t>ヒヨウ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</si>
</sst>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673.8</c:v>
                </c:pt>
                <c:pt idx="1">
                  <c:v>702.2</c:v>
                </c:pt>
                <c:pt idx="2">
                  <c:v>265.7</c:v>
                </c:pt>
                <c:pt idx="3">
                  <c:v>441.8</c:v>
                </c:pt>
                <c:pt idx="4">
                  <c:v>567.29999999999995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0-436D-B96F-E99E17604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40-436D-B96F-E99E17604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C-4F16-AFE1-D4B0E09D1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6C-4F16-AFE1-D4B0E09D1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3AC-41AA-8475-D6A26478C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AC-41AA-8475-D6A26478C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991-420C-901E-68F2D93A2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1-420C-901E-68F2D93A2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B-4140-AB7E-3C71441C8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B-4140-AB7E-3C71441C8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D-46D3-AB0F-C5775D386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8D-46D3-AB0F-C5775D386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98.2</c:v>
                </c:pt>
                <c:pt idx="2">
                  <c:v>100</c:v>
                </c:pt>
                <c:pt idx="3">
                  <c:v>91.1</c:v>
                </c:pt>
                <c:pt idx="4">
                  <c:v>94.6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64-4542-92AC-F0DC64306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64-4542-92AC-F0DC64306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89.4</c:v>
                </c:pt>
                <c:pt idx="1">
                  <c:v>89.5</c:v>
                </c:pt>
                <c:pt idx="2">
                  <c:v>85.6</c:v>
                </c:pt>
                <c:pt idx="3">
                  <c:v>80.7</c:v>
                </c:pt>
                <c:pt idx="4">
                  <c:v>86.5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9-457F-9A91-4FE7F9BA7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69-457F-9A91-4FE7F9BA7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3124</c:v>
                </c:pt>
                <c:pt idx="1">
                  <c:v>3094</c:v>
                </c:pt>
                <c:pt idx="2">
                  <c:v>2206</c:v>
                </c:pt>
                <c:pt idx="3">
                  <c:v>2609</c:v>
                </c:pt>
                <c:pt idx="4">
                  <c:v>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6-48F9-A578-63103D9D6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F6-48F9-A578-63103D9D6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BU46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京都府綾部市　綾部市営天神町駐車場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2049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122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8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56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673.8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702.2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265.7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441.8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567.29999999999995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100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98.2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100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91.1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94.6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419.4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371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378.1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756.6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3.2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2.9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6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3.8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269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276.60000000000002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274.8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275.5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289.2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89.4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89.5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85.6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80.7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86.5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3124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3094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2206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2609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2956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16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21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17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38.200000000000003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34.6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37.6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30.2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33.9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6967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7138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8131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8076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8265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70.5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59.2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62.4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83.1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54.7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q08jgJMiBFJjKb6fV2iHBzN10PPGUEiMfKHoubNE0+WUoQXs44o2x85hvJLzUjhqOrm3tRum8mkrdFAwhlIMCA==" saltValue="jTsPB+ZUsIs/31FIuOD1N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100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101</v>
      </c>
      <c r="AW5" s="59" t="s">
        <v>102</v>
      </c>
      <c r="AX5" s="59" t="s">
        <v>103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101</v>
      </c>
      <c r="BH5" s="59" t="s">
        <v>104</v>
      </c>
      <c r="BI5" s="59" t="s">
        <v>92</v>
      </c>
      <c r="BJ5" s="59" t="s">
        <v>100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105</v>
      </c>
      <c r="BR5" s="59" t="s">
        <v>90</v>
      </c>
      <c r="BS5" s="59" t="s">
        <v>91</v>
      </c>
      <c r="BT5" s="59" t="s">
        <v>106</v>
      </c>
      <c r="BU5" s="59" t="s">
        <v>107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108</v>
      </c>
      <c r="CC5" s="59" t="s">
        <v>109</v>
      </c>
      <c r="CD5" s="59" t="s">
        <v>102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105</v>
      </c>
      <c r="DA5" s="59" t="s">
        <v>109</v>
      </c>
      <c r="DB5" s="59" t="s">
        <v>102</v>
      </c>
      <c r="DC5" s="59" t="s">
        <v>103</v>
      </c>
      <c r="DD5" s="59" t="s">
        <v>107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108</v>
      </c>
      <c r="DL5" s="59" t="s">
        <v>90</v>
      </c>
      <c r="DM5" s="59" t="s">
        <v>91</v>
      </c>
      <c r="DN5" s="59" t="s">
        <v>103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110</v>
      </c>
      <c r="B6" s="60">
        <f>B8</f>
        <v>2019</v>
      </c>
      <c r="C6" s="60">
        <f t="shared" ref="C6:X6" si="1">C8</f>
        <v>262030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京都府綾部市</v>
      </c>
      <c r="I6" s="60" t="str">
        <f t="shared" si="1"/>
        <v>綾部市営天神町駐車場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広場式</v>
      </c>
      <c r="R6" s="63">
        <f t="shared" si="1"/>
        <v>8</v>
      </c>
      <c r="S6" s="62" t="str">
        <f t="shared" si="1"/>
        <v>駅</v>
      </c>
      <c r="T6" s="62" t="str">
        <f t="shared" si="1"/>
        <v>無</v>
      </c>
      <c r="U6" s="63">
        <f t="shared" si="1"/>
        <v>2049</v>
      </c>
      <c r="V6" s="63">
        <f t="shared" si="1"/>
        <v>56</v>
      </c>
      <c r="W6" s="63">
        <f t="shared" si="1"/>
        <v>0</v>
      </c>
      <c r="X6" s="62" t="str">
        <f t="shared" si="1"/>
        <v>導入なし</v>
      </c>
      <c r="Y6" s="64">
        <f>IF(Y8="-",NA(),Y8)</f>
        <v>673.8</v>
      </c>
      <c r="Z6" s="64">
        <f t="shared" ref="Z6:AH6" si="2">IF(Z8="-",NA(),Z8)</f>
        <v>702.2</v>
      </c>
      <c r="AA6" s="64">
        <f t="shared" si="2"/>
        <v>265.7</v>
      </c>
      <c r="AB6" s="64">
        <f t="shared" si="2"/>
        <v>441.8</v>
      </c>
      <c r="AC6" s="64">
        <f t="shared" si="2"/>
        <v>567.29999999999995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89.4</v>
      </c>
      <c r="BG6" s="64">
        <f t="shared" ref="BG6:BO6" si="5">IF(BG8="-",NA(),BG8)</f>
        <v>89.5</v>
      </c>
      <c r="BH6" s="64">
        <f t="shared" si="5"/>
        <v>85.6</v>
      </c>
      <c r="BI6" s="64">
        <f t="shared" si="5"/>
        <v>80.7</v>
      </c>
      <c r="BJ6" s="64">
        <f t="shared" si="5"/>
        <v>86.5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3124</v>
      </c>
      <c r="BR6" s="65">
        <f t="shared" ref="BR6:BZ6" si="6">IF(BR8="-",NA(),BR8)</f>
        <v>3094</v>
      </c>
      <c r="BS6" s="65">
        <f t="shared" si="6"/>
        <v>2206</v>
      </c>
      <c r="BT6" s="65">
        <f t="shared" si="6"/>
        <v>2609</v>
      </c>
      <c r="BU6" s="65">
        <f t="shared" si="6"/>
        <v>2956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111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100</v>
      </c>
      <c r="DL6" s="64">
        <f t="shared" ref="DL6:DT6" si="9">IF(DL8="-",NA(),DL8)</f>
        <v>98.2</v>
      </c>
      <c r="DM6" s="64">
        <f t="shared" si="9"/>
        <v>100</v>
      </c>
      <c r="DN6" s="64">
        <f t="shared" si="9"/>
        <v>91.1</v>
      </c>
      <c r="DO6" s="64">
        <f t="shared" si="9"/>
        <v>94.6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112</v>
      </c>
      <c r="B7" s="60">
        <f t="shared" ref="B7:X7" si="10">B8</f>
        <v>2019</v>
      </c>
      <c r="C7" s="60">
        <f t="shared" si="10"/>
        <v>262030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京都府　綾部市</v>
      </c>
      <c r="I7" s="60" t="str">
        <f t="shared" si="10"/>
        <v>綾部市営天神町駐車場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広場式</v>
      </c>
      <c r="R7" s="63">
        <f t="shared" si="10"/>
        <v>8</v>
      </c>
      <c r="S7" s="62" t="str">
        <f t="shared" si="10"/>
        <v>駅</v>
      </c>
      <c r="T7" s="62" t="str">
        <f t="shared" si="10"/>
        <v>無</v>
      </c>
      <c r="U7" s="63">
        <f t="shared" si="10"/>
        <v>2049</v>
      </c>
      <c r="V7" s="63">
        <f t="shared" si="10"/>
        <v>56</v>
      </c>
      <c r="W7" s="63">
        <f t="shared" si="10"/>
        <v>0</v>
      </c>
      <c r="X7" s="62" t="str">
        <f t="shared" si="10"/>
        <v>導入なし</v>
      </c>
      <c r="Y7" s="64">
        <f>Y8</f>
        <v>673.8</v>
      </c>
      <c r="Z7" s="64">
        <f t="shared" ref="Z7:AH7" si="11">Z8</f>
        <v>702.2</v>
      </c>
      <c r="AA7" s="64">
        <f t="shared" si="11"/>
        <v>265.7</v>
      </c>
      <c r="AB7" s="64">
        <f t="shared" si="11"/>
        <v>441.8</v>
      </c>
      <c r="AC7" s="64">
        <f t="shared" si="11"/>
        <v>567.29999999999995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89.4</v>
      </c>
      <c r="BG7" s="64">
        <f t="shared" ref="BG7:BO7" si="14">BG8</f>
        <v>89.5</v>
      </c>
      <c r="BH7" s="64">
        <f t="shared" si="14"/>
        <v>85.6</v>
      </c>
      <c r="BI7" s="64">
        <f t="shared" si="14"/>
        <v>80.7</v>
      </c>
      <c r="BJ7" s="64">
        <f t="shared" si="14"/>
        <v>86.5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3124</v>
      </c>
      <c r="BR7" s="65">
        <f t="shared" ref="BR7:BZ7" si="15">BR8</f>
        <v>3094</v>
      </c>
      <c r="BS7" s="65">
        <f t="shared" si="15"/>
        <v>2206</v>
      </c>
      <c r="BT7" s="65">
        <f t="shared" si="15"/>
        <v>2609</v>
      </c>
      <c r="BU7" s="65">
        <f t="shared" si="15"/>
        <v>2956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113</v>
      </c>
      <c r="CC7" s="64" t="s">
        <v>113</v>
      </c>
      <c r="CD7" s="64" t="s">
        <v>113</v>
      </c>
      <c r="CE7" s="64" t="s">
        <v>113</v>
      </c>
      <c r="CF7" s="64" t="s">
        <v>113</v>
      </c>
      <c r="CG7" s="64" t="s">
        <v>113</v>
      </c>
      <c r="CH7" s="64" t="s">
        <v>113</v>
      </c>
      <c r="CI7" s="64" t="s">
        <v>113</v>
      </c>
      <c r="CJ7" s="64" t="s">
        <v>113</v>
      </c>
      <c r="CK7" s="64" t="s">
        <v>111</v>
      </c>
      <c r="CL7" s="61"/>
      <c r="CM7" s="63">
        <f>CM8</f>
        <v>0</v>
      </c>
      <c r="CN7" s="63">
        <f>CN8</f>
        <v>0</v>
      </c>
      <c r="CO7" s="64" t="s">
        <v>113</v>
      </c>
      <c r="CP7" s="64" t="s">
        <v>113</v>
      </c>
      <c r="CQ7" s="64" t="s">
        <v>113</v>
      </c>
      <c r="CR7" s="64" t="s">
        <v>113</v>
      </c>
      <c r="CS7" s="64" t="s">
        <v>113</v>
      </c>
      <c r="CT7" s="64" t="s">
        <v>113</v>
      </c>
      <c r="CU7" s="64" t="s">
        <v>113</v>
      </c>
      <c r="CV7" s="64" t="s">
        <v>113</v>
      </c>
      <c r="CW7" s="64" t="s">
        <v>113</v>
      </c>
      <c r="CX7" s="64" t="s">
        <v>111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100</v>
      </c>
      <c r="DL7" s="64">
        <f t="shared" ref="DL7:DT7" si="17">DL8</f>
        <v>98.2</v>
      </c>
      <c r="DM7" s="64">
        <f t="shared" si="17"/>
        <v>100</v>
      </c>
      <c r="DN7" s="64">
        <f t="shared" si="17"/>
        <v>91.1</v>
      </c>
      <c r="DO7" s="64">
        <f t="shared" si="17"/>
        <v>94.6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262030</v>
      </c>
      <c r="D8" s="67">
        <v>47</v>
      </c>
      <c r="E8" s="67">
        <v>14</v>
      </c>
      <c r="F8" s="67">
        <v>0</v>
      </c>
      <c r="G8" s="67">
        <v>1</v>
      </c>
      <c r="H8" s="67" t="s">
        <v>114</v>
      </c>
      <c r="I8" s="67" t="s">
        <v>115</v>
      </c>
      <c r="J8" s="67" t="s">
        <v>116</v>
      </c>
      <c r="K8" s="67" t="s">
        <v>117</v>
      </c>
      <c r="L8" s="67" t="s">
        <v>118</v>
      </c>
      <c r="M8" s="67" t="s">
        <v>119</v>
      </c>
      <c r="N8" s="67" t="s">
        <v>120</v>
      </c>
      <c r="O8" s="68" t="s">
        <v>121</v>
      </c>
      <c r="P8" s="69" t="s">
        <v>122</v>
      </c>
      <c r="Q8" s="69" t="s">
        <v>123</v>
      </c>
      <c r="R8" s="70">
        <v>8</v>
      </c>
      <c r="S8" s="69" t="s">
        <v>124</v>
      </c>
      <c r="T8" s="69" t="s">
        <v>125</v>
      </c>
      <c r="U8" s="70">
        <v>2049</v>
      </c>
      <c r="V8" s="70">
        <v>56</v>
      </c>
      <c r="W8" s="70">
        <v>0</v>
      </c>
      <c r="X8" s="69" t="s">
        <v>126</v>
      </c>
      <c r="Y8" s="71">
        <v>673.8</v>
      </c>
      <c r="Z8" s="71">
        <v>702.2</v>
      </c>
      <c r="AA8" s="71">
        <v>265.7</v>
      </c>
      <c r="AB8" s="71">
        <v>441.8</v>
      </c>
      <c r="AC8" s="71">
        <v>567.29999999999995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89.4</v>
      </c>
      <c r="BG8" s="71">
        <v>89.5</v>
      </c>
      <c r="BH8" s="71">
        <v>85.6</v>
      </c>
      <c r="BI8" s="71">
        <v>80.7</v>
      </c>
      <c r="BJ8" s="71">
        <v>86.5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3124</v>
      </c>
      <c r="BR8" s="72">
        <v>3094</v>
      </c>
      <c r="BS8" s="72">
        <v>2206</v>
      </c>
      <c r="BT8" s="73">
        <v>2609</v>
      </c>
      <c r="BU8" s="73">
        <v>2956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118</v>
      </c>
      <c r="CC8" s="71" t="s">
        <v>118</v>
      </c>
      <c r="CD8" s="71" t="s">
        <v>118</v>
      </c>
      <c r="CE8" s="71" t="s">
        <v>118</v>
      </c>
      <c r="CF8" s="71" t="s">
        <v>118</v>
      </c>
      <c r="CG8" s="71" t="s">
        <v>118</v>
      </c>
      <c r="CH8" s="71" t="s">
        <v>118</v>
      </c>
      <c r="CI8" s="71" t="s">
        <v>118</v>
      </c>
      <c r="CJ8" s="71" t="s">
        <v>118</v>
      </c>
      <c r="CK8" s="71" t="s">
        <v>118</v>
      </c>
      <c r="CL8" s="68" t="s">
        <v>118</v>
      </c>
      <c r="CM8" s="70">
        <v>0</v>
      </c>
      <c r="CN8" s="70">
        <v>0</v>
      </c>
      <c r="CO8" s="71" t="s">
        <v>118</v>
      </c>
      <c r="CP8" s="71" t="s">
        <v>118</v>
      </c>
      <c r="CQ8" s="71" t="s">
        <v>118</v>
      </c>
      <c r="CR8" s="71" t="s">
        <v>118</v>
      </c>
      <c r="CS8" s="71" t="s">
        <v>118</v>
      </c>
      <c r="CT8" s="71" t="s">
        <v>118</v>
      </c>
      <c r="CU8" s="71" t="s">
        <v>118</v>
      </c>
      <c r="CV8" s="71" t="s">
        <v>118</v>
      </c>
      <c r="CW8" s="71" t="s">
        <v>118</v>
      </c>
      <c r="CX8" s="71" t="s">
        <v>118</v>
      </c>
      <c r="CY8" s="68" t="s">
        <v>118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100</v>
      </c>
      <c r="DL8" s="71">
        <v>98.2</v>
      </c>
      <c r="DM8" s="71">
        <v>100</v>
      </c>
      <c r="DN8" s="71">
        <v>91.1</v>
      </c>
      <c r="DO8" s="71">
        <v>94.6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127</v>
      </c>
      <c r="C10" s="78" t="s">
        <v>128</v>
      </c>
      <c r="D10" s="78" t="s">
        <v>129</v>
      </c>
      <c r="E10" s="78" t="s">
        <v>130</v>
      </c>
      <c r="F10" s="78" t="s">
        <v>131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恵梨</dc:creator>
  <cp:lastModifiedBy> </cp:lastModifiedBy>
  <cp:lastPrinted>2021-01-26T05:12:46Z</cp:lastPrinted>
  <dcterms:created xsi:type="dcterms:W3CDTF">2021-01-26T04:40:30Z</dcterms:created>
  <dcterms:modified xsi:type="dcterms:W3CDTF">2021-02-03T05:06:20Z</dcterms:modified>
</cp:coreProperties>
</file>