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06 宮津市\"/>
    </mc:Choice>
  </mc:AlternateContent>
  <xr:revisionPtr revIDLastSave="0" documentId="13_ncr:1_{35FE4C3B-CFFA-4B36-B36C-DF0C992C7FCA}" xr6:coauthVersionLast="36" xr6:coauthVersionMax="36" xr10:uidLastSave="{00000000-0000-0000-0000-000000000000}"/>
  <workbookProtection workbookAlgorithmName="SHA-512" workbookHashValue="i6Z5Kfa9wQ9J8kNqBDbfgouan0gNslKvXeUzZYxiiaKXHrksb/bpG1ZYXWUkFe8vMX9mcikhJ1yYAjy8CBGGCA==" workbookSaltValue="VcEj1mPtHPGZrNhf/HkYPw==" workbookSpinCount="100000" lockStructure="1"/>
  <bookViews>
    <workbookView xWindow="0" yWindow="0" windowWidth="19200" windowHeight="6735"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CZ7" i="5"/>
  <c r="CN7" i="5"/>
  <c r="CM7" i="5"/>
  <c r="BZ7" i="5"/>
  <c r="MA53" i="4" s="1"/>
  <c r="BY7" i="5"/>
  <c r="LH53" i="4" s="1"/>
  <c r="BX7" i="5"/>
  <c r="BW7" i="5"/>
  <c r="BV7" i="5"/>
  <c r="BU7" i="5"/>
  <c r="BT7" i="5"/>
  <c r="BS7" i="5"/>
  <c r="BR7" i="5"/>
  <c r="JV52" i="4" s="1"/>
  <c r="BQ7" i="5"/>
  <c r="JC52" i="4" s="1"/>
  <c r="BO7" i="5"/>
  <c r="BN7" i="5"/>
  <c r="BM7" i="5"/>
  <c r="BL7" i="5"/>
  <c r="BK7" i="5"/>
  <c r="BJ7" i="5"/>
  <c r="BI7" i="5"/>
  <c r="BH7" i="5"/>
  <c r="FX52" i="4" s="1"/>
  <c r="BG7" i="5"/>
  <c r="BF7" i="5"/>
  <c r="BD7" i="5"/>
  <c r="BC7" i="5"/>
  <c r="BB7" i="5"/>
  <c r="BA7" i="5"/>
  <c r="AZ7" i="5"/>
  <c r="U53" i="4" s="1"/>
  <c r="AY7" i="5"/>
  <c r="CS52" i="4" s="1"/>
  <c r="AX7" i="5"/>
  <c r="AW7" i="5"/>
  <c r="AV7" i="5"/>
  <c r="AU7" i="5"/>
  <c r="AS7" i="5"/>
  <c r="AR7" i="5"/>
  <c r="AQ7" i="5"/>
  <c r="AP7" i="5"/>
  <c r="FE32" i="4" s="1"/>
  <c r="AO7" i="5"/>
  <c r="AN7" i="5"/>
  <c r="AM7" i="5"/>
  <c r="AL7" i="5"/>
  <c r="AK7" i="5"/>
  <c r="AJ7" i="5"/>
  <c r="AH7" i="5"/>
  <c r="CS32" i="4" s="1"/>
  <c r="AG7" i="5"/>
  <c r="BZ32" i="4" s="1"/>
  <c r="AF7" i="5"/>
  <c r="AE7" i="5"/>
  <c r="AD7" i="5"/>
  <c r="AC7" i="5"/>
  <c r="AB7" i="5"/>
  <c r="AA7" i="5"/>
  <c r="Z7" i="5"/>
  <c r="AN31" i="4" s="1"/>
  <c r="Y7" i="5"/>
  <c r="U31" i="4" s="1"/>
  <c r="X7" i="5"/>
  <c r="W7" i="5"/>
  <c r="V7" i="5"/>
  <c r="U7" i="5"/>
  <c r="T7" i="5"/>
  <c r="S7" i="5"/>
  <c r="R7" i="5"/>
  <c r="DU10" i="4" s="1"/>
  <c r="Q7" i="5"/>
  <c r="CF10" i="4" s="1"/>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F88" i="4"/>
  <c r="D88" i="4"/>
  <c r="C88" i="4"/>
  <c r="MI78" i="4"/>
  <c r="LT78" i="4"/>
  <c r="LE78" i="4"/>
  <c r="KP78" i="4"/>
  <c r="KA78" i="4"/>
  <c r="IT78" i="4"/>
  <c r="IE78" i="4"/>
  <c r="HP78" i="4"/>
  <c r="HA78" i="4"/>
  <c r="GL78" i="4"/>
  <c r="BZ78" i="4"/>
  <c r="BK78" i="4"/>
  <c r="AV78" i="4"/>
  <c r="AG78" i="4"/>
  <c r="R78" i="4"/>
  <c r="LT77" i="4"/>
  <c r="LE77" i="4"/>
  <c r="KP77" i="4"/>
  <c r="KA77" i="4"/>
  <c r="IT77" i="4"/>
  <c r="IE77" i="4"/>
  <c r="HP77" i="4"/>
  <c r="HA77" i="4"/>
  <c r="GL77" i="4"/>
  <c r="BZ77" i="4"/>
  <c r="BK77" i="4"/>
  <c r="AV77" i="4"/>
  <c r="AG77" i="4"/>
  <c r="R77" i="4"/>
  <c r="CV76" i="4"/>
  <c r="CV67" i="4"/>
  <c r="KO53" i="4"/>
  <c r="JV53" i="4"/>
  <c r="JC53" i="4"/>
  <c r="HJ53" i="4"/>
  <c r="GQ53" i="4"/>
  <c r="FX53" i="4"/>
  <c r="FE53" i="4"/>
  <c r="EL53" i="4"/>
  <c r="CS53" i="4"/>
  <c r="BZ53" i="4"/>
  <c r="BG53" i="4"/>
  <c r="AN53" i="4"/>
  <c r="MA52" i="4"/>
  <c r="LH52" i="4"/>
  <c r="KO52" i="4"/>
  <c r="HJ52" i="4"/>
  <c r="GQ52" i="4"/>
  <c r="FE52" i="4"/>
  <c r="EL52" i="4"/>
  <c r="BZ52" i="4"/>
  <c r="BG52" i="4"/>
  <c r="AN52" i="4"/>
  <c r="U52" i="4"/>
  <c r="MA32" i="4"/>
  <c r="LH32" i="4"/>
  <c r="KO32" i="4"/>
  <c r="JV32" i="4"/>
  <c r="JC32" i="4"/>
  <c r="HJ32" i="4"/>
  <c r="GQ32" i="4"/>
  <c r="FX32" i="4"/>
  <c r="EL32" i="4"/>
  <c r="BG32" i="4"/>
  <c r="AN32" i="4"/>
  <c r="U32" i="4"/>
  <c r="MA31" i="4"/>
  <c r="JV31" i="4"/>
  <c r="JC31" i="4"/>
  <c r="HJ31" i="4"/>
  <c r="GQ31" i="4"/>
  <c r="FX31" i="4"/>
  <c r="FE31" i="4"/>
  <c r="EL31" i="4"/>
  <c r="CS31" i="4"/>
  <c r="BZ31" i="4"/>
  <c r="BG31" i="4"/>
  <c r="LJ10" i="4"/>
  <c r="JQ10" i="4"/>
  <c r="HX10" i="4"/>
  <c r="B10" i="4"/>
  <c r="LJ8" i="4"/>
  <c r="JQ8" i="4"/>
  <c r="HX8" i="4"/>
  <c r="FJ8" i="4"/>
  <c r="DU8" i="4"/>
  <c r="CF8" i="4"/>
  <c r="AQ8" i="4"/>
  <c r="BZ76" i="4" l="1"/>
  <c r="MA51" i="4"/>
  <c r="MI76" i="4"/>
  <c r="HJ51" i="4"/>
  <c r="MA30" i="4"/>
  <c r="IT76" i="4"/>
  <c r="HJ30" i="4"/>
  <c r="CS51" i="4"/>
  <c r="CS30" i="4"/>
  <c r="C11" i="5"/>
  <c r="D11" i="5"/>
  <c r="E11" i="5"/>
  <c r="B11" i="5"/>
  <c r="BZ30" i="4" l="1"/>
  <c r="BK76" i="4"/>
  <c r="LH51" i="4"/>
  <c r="LT76" i="4"/>
  <c r="GQ51" i="4"/>
  <c r="LH30" i="4"/>
  <c r="IE76" i="4"/>
  <c r="BZ51" i="4"/>
  <c r="GQ30" i="4"/>
  <c r="HP76" i="4"/>
  <c r="BG51" i="4"/>
  <c r="FX30" i="4"/>
  <c r="BG30" i="4"/>
  <c r="AV76" i="4"/>
  <c r="KO51" i="4"/>
  <c r="LE76" i="4"/>
  <c r="FX51" i="4"/>
  <c r="KO30" i="4"/>
  <c r="KP76" i="4"/>
  <c r="FE51" i="4"/>
  <c r="JV30" i="4"/>
  <c r="HA76" i="4"/>
  <c r="AN51" i="4"/>
  <c r="FE30" i="4"/>
  <c r="AN30" i="4"/>
  <c r="AG76" i="4"/>
  <c r="JV51" i="4"/>
  <c r="R76" i="4"/>
  <c r="JC51" i="4"/>
  <c r="KA76" i="4"/>
  <c r="EL51" i="4"/>
  <c r="JC30" i="4"/>
  <c r="U51" i="4"/>
  <c r="U30" i="4"/>
  <c r="GL76" i="4"/>
  <c r="EL30" i="4"/>
</calcChain>
</file>

<file path=xl/sharedStrings.xml><?xml version="1.0" encoding="utf-8"?>
<sst xmlns="http://schemas.openxmlformats.org/spreadsheetml/2006/main" count="278" uniqueCount="126">
  <si>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</si>
  <si>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</si>
  <si>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</si>
  <si>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</si>
  <si>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</si>
  <si>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</si>
  <si>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</si>
  <si>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</si>
  <si>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</si>
  <si>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</si>
  <si>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</si>
  <si>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</si>
  <si>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</si>
  <si>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</si>
  <si>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</si>
  <si>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</si>
  <si>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</si>
  <si>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</si>
  <si>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</si>
  <si>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</si>
  <si>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</si>
  <si>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</si>
  <si>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</si>
  <si>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</si>
  <si>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</si>
  <si>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</si>
  <si>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</si>
  <si>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</si>
  <si>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</si>
  <si>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</si>
  <si>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</si>
  <si>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</si>
  <si>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</si>
  <si>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</si>
  <si>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</si>
  <si>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</si>
  <si>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</si>
  <si>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</si>
  <si>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</si>
  <si>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</si>
  <si>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</si>
  <si>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</si>
  <si>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</si>
  <si>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</si>
  <si>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</si>
  <si>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</si>
  <si>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</si>
  <si>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</si>
  <si>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</si>
  <si>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</si>
  <si>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</si>
  <si>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</si>
  <si>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</si>
  <si>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</si>
  <si>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</si>
  <si>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</si>
  <si>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</si>
  <si>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</si>
  <si>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</si>
  <si>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</si>
  <si>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</si>
  <si>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</si>
  <si>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</si>
  <si>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</si>
  <si>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</si>
  <si>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</si>
  <si>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</si>
  <si>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</si>
  <si>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</si>
  <si>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</si>
  <si>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</si>
  <si>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</si>
  <si>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</si>
  <si>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</si>
  <si>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</si>
  <si>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</si>
  <si>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</si>
  <si>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</si>
  <si>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</si>
  <si>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</si>
  <si>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</si>
  <si>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</si>
  <si>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</si>
  <si>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</si>
  <si>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</si>
  <si>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</si>
  <si>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</si>
  <si>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</si>
  <si>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</si>
  <si>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</si>
  <si>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</si>
  <si>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</si>
  <si>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</si>
  <si>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</si>
  <si>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</si>
  <si>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</si>
  <si>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</si>
  <si>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</si>
  <si>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</si>
  <si>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</si>
  <si>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</si>
  <si>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</si>
  <si>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</si>
  <si>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</si>
  <si>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宮津市</t>
  </si>
  <si>
    <t>宮津駅前駐車場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</si>
  <si>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</si>
  <si>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</si>
  <si>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</si>
  <si>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</si>
  <si>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</si>
  <si>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</si>
  <si>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</si>
  <si>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</si>
  <si>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</si>
  <si>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</si>
  <si>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</si>
  <si>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</si>
  <si>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</si>
  <si>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</si>
  <si>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</si>
  <si>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</si>
  <si>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特記事項なし</t>
    <rPh sb="0" eb="2">
      <t>トッキ</t>
    </rPh>
    <rPh sb="2" eb="4">
      <t>ジコウ</t>
    </rPh>
    <phoneticPr fontId="5"/>
  </si>
  <si>
    <t>本駐車場は京阪神に向かう特急電車の停車駅である京都丹後鉄道宮津駅に隣接した駐車場であるだけでなく、高速バスの発着点にもなっていることから年間を通じてビジネスや観光など多種多様な利用がある。</t>
    <rPh sb="0" eb="1">
      <t>ホン</t>
    </rPh>
    <rPh sb="1" eb="4">
      <t>チュウシャジョウ</t>
    </rPh>
    <rPh sb="5" eb="8">
      <t>ケイハンシン</t>
    </rPh>
    <rPh sb="9" eb="10">
      <t>ム</t>
    </rPh>
    <rPh sb="12" eb="14">
      <t>トッキュウ</t>
    </rPh>
    <rPh sb="14" eb="16">
      <t>デンシャ</t>
    </rPh>
    <rPh sb="17" eb="20">
      <t>テイシャエキ</t>
    </rPh>
    <rPh sb="23" eb="25">
      <t>キョウト</t>
    </rPh>
    <rPh sb="25" eb="27">
      <t>タンゴ</t>
    </rPh>
    <rPh sb="27" eb="29">
      <t>テツドウ</t>
    </rPh>
    <rPh sb="29" eb="32">
      <t>ミヤヅエキ</t>
    </rPh>
    <rPh sb="33" eb="35">
      <t>リンセツ</t>
    </rPh>
    <rPh sb="37" eb="40">
      <t>チュウシャジョウ</t>
    </rPh>
    <rPh sb="49" eb="51">
      <t>コウソク</t>
    </rPh>
    <rPh sb="54" eb="57">
      <t>ハッチャクテン</t>
    </rPh>
    <rPh sb="68" eb="70">
      <t>ネンカン</t>
    </rPh>
    <rPh sb="71" eb="72">
      <t>ツウ</t>
    </rPh>
    <rPh sb="79" eb="81">
      <t>カンコウ</t>
    </rPh>
    <rPh sb="83" eb="87">
      <t>タシュタヨウ</t>
    </rPh>
    <rPh sb="88" eb="90">
      <t>リヨウ</t>
    </rPh>
    <phoneticPr fontId="5"/>
  </si>
  <si>
    <t>安定した経営状況であり、公共駐車場としての重要な役割を果たしている。</t>
    <phoneticPr fontId="5"/>
  </si>
  <si>
    <t>経常収支比率は平成30年度と比べて僅かに低下しているものの、依然として100％を上回っており、全ての経費を料金収入で賄う健全な運営ができているといえる。
※本事業は一般会計に統合して運用されている</t>
    <rPh sb="0" eb="2">
      <t>ケイジョウ</t>
    </rPh>
    <rPh sb="2" eb="4">
      <t>シュウシ</t>
    </rPh>
    <rPh sb="4" eb="6">
      <t>ヒリツ</t>
    </rPh>
    <rPh sb="7" eb="9">
      <t>ヘイセイ</t>
    </rPh>
    <rPh sb="11" eb="13">
      <t>ネンド</t>
    </rPh>
    <rPh sb="14" eb="15">
      <t>クラ</t>
    </rPh>
    <rPh sb="17" eb="18">
      <t>ワズ</t>
    </rPh>
    <rPh sb="20" eb="22">
      <t>テイカ</t>
    </rPh>
    <rPh sb="30" eb="32">
      <t>イゼン</t>
    </rPh>
    <rPh sb="40" eb="42">
      <t>ウワマワ</t>
    </rPh>
    <rPh sb="47" eb="48">
      <t>スベ</t>
    </rPh>
    <rPh sb="50" eb="52">
      <t>ケイヒ</t>
    </rPh>
    <rPh sb="53" eb="55">
      <t>リョウキン</t>
    </rPh>
    <rPh sb="55" eb="57">
      <t>シュウニュウ</t>
    </rPh>
    <rPh sb="58" eb="59">
      <t>マカナ</t>
    </rPh>
    <rPh sb="60" eb="62">
      <t>ケンゼン</t>
    </rPh>
    <rPh sb="63" eb="65">
      <t>ウンエイ</t>
    </rPh>
    <rPh sb="79" eb="80">
      <t>ホン</t>
    </rPh>
    <rPh sb="80" eb="82">
      <t>ジギョウ</t>
    </rPh>
    <rPh sb="83" eb="85">
      <t>イッパン</t>
    </rPh>
    <rPh sb="85" eb="87">
      <t>カイケイ</t>
    </rPh>
    <rPh sb="88" eb="90">
      <t>トウゴウ</t>
    </rPh>
    <rPh sb="92" eb="94">
      <t>ウンヨウ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</si>
</sst>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227</c:v>
                </c:pt>
                <c:pt idx="2">
                  <c:v>237.1</c:v>
                </c:pt>
                <c:pt idx="3">
                  <c:v>245.2</c:v>
                </c:pt>
                <c:pt idx="4">
                  <c:v>240.7</c:v>
                </c:pt>
              </c:numCache>
            </c:numRef>
          </c:val>
          <c:extLst>
            <c:ext xmlns:c16="http://schemas.microsoft.com/office/drawing/2014/chart" uri="{C3380CC4-5D6E-409C-BE32-E72D297353CC}">
              <c16:uniqueId val="{00000000-A0E7-444B-8F0A-6A4195E408E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A0E7-444B-8F0A-6A4195E408E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676-4C9E-8AD8-AC29970F1B1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F676-4C9E-8AD8-AC29970F1B1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56EB-4398-BC6C-85B0AFFD672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6EB-4398-BC6C-85B0AFFD672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8008-4069-8929-C41C8FF8D8D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008-4069-8929-C41C8FF8D8D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B5-4342-B9BE-ED32621F4F1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0AB5-4342-B9BE-ED32621F4F1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824-4CB9-BEF8-CB5656BCC73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4824-4CB9-BEF8-CB5656BCC73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76.900000000000006</c:v>
                </c:pt>
                <c:pt idx="1">
                  <c:v>73.8</c:v>
                </c:pt>
                <c:pt idx="2">
                  <c:v>123.1</c:v>
                </c:pt>
                <c:pt idx="3">
                  <c:v>115.4</c:v>
                </c:pt>
                <c:pt idx="4">
                  <c:v>115.4</c:v>
                </c:pt>
              </c:numCache>
            </c:numRef>
          </c:val>
          <c:extLst>
            <c:ext xmlns:c16="http://schemas.microsoft.com/office/drawing/2014/chart" uri="{C3380CC4-5D6E-409C-BE32-E72D297353CC}">
              <c16:uniqueId val="{00000000-23E1-4E1B-A32F-7081E550D6F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23E1-4E1B-A32F-7081E550D6F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0</c:v>
                </c:pt>
                <c:pt idx="1">
                  <c:v>56</c:v>
                </c:pt>
                <c:pt idx="2">
                  <c:v>57.8</c:v>
                </c:pt>
                <c:pt idx="3">
                  <c:v>59.2</c:v>
                </c:pt>
                <c:pt idx="4">
                  <c:v>58.5</c:v>
                </c:pt>
              </c:numCache>
            </c:numRef>
          </c:val>
          <c:extLst>
            <c:ext xmlns:c16="http://schemas.microsoft.com/office/drawing/2014/chart" uri="{C3380CC4-5D6E-409C-BE32-E72D297353CC}">
              <c16:uniqueId val="{00000000-625F-4281-8BEE-854FDA705EC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625F-4281-8BEE-854FDA705EC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0</c:v>
                </c:pt>
                <c:pt idx="1">
                  <c:v>2806</c:v>
                </c:pt>
                <c:pt idx="2">
                  <c:v>3001</c:v>
                </c:pt>
                <c:pt idx="3">
                  <c:v>3169</c:v>
                </c:pt>
                <c:pt idx="4">
                  <c:v>3085</c:v>
                </c:pt>
              </c:numCache>
            </c:numRef>
          </c:val>
          <c:extLst>
            <c:ext xmlns:c16="http://schemas.microsoft.com/office/drawing/2014/chart" uri="{C3380CC4-5D6E-409C-BE32-E72D297353CC}">
              <c16:uniqueId val="{00000000-B5AA-4579-AB6B-ED147F4FFABF}"/>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B5AA-4579-AB6B-ED147F4FFABF}"/>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京都府宮津市　宮津駅前駐車場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1400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18</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100</v>
      </c>
      <c r="V31" s="110"/>
      <c r="W31" s="110"/>
      <c r="X31" s="110"/>
      <c r="Y31" s="110"/>
      <c r="Z31" s="110"/>
      <c r="AA31" s="110"/>
      <c r="AB31" s="110"/>
      <c r="AC31" s="110"/>
      <c r="AD31" s="110"/>
      <c r="AE31" s="110"/>
      <c r="AF31" s="110"/>
      <c r="AG31" s="110"/>
      <c r="AH31" s="110"/>
      <c r="AI31" s="110"/>
      <c r="AJ31" s="110"/>
      <c r="AK31" s="110"/>
      <c r="AL31" s="110"/>
      <c r="AM31" s="110"/>
      <c r="AN31" s="110">
        <f>データ!Z7</f>
        <v>227</v>
      </c>
      <c r="AO31" s="110"/>
      <c r="AP31" s="110"/>
      <c r="AQ31" s="110"/>
      <c r="AR31" s="110"/>
      <c r="AS31" s="110"/>
      <c r="AT31" s="110"/>
      <c r="AU31" s="110"/>
      <c r="AV31" s="110"/>
      <c r="AW31" s="110"/>
      <c r="AX31" s="110"/>
      <c r="AY31" s="110"/>
      <c r="AZ31" s="110"/>
      <c r="BA31" s="110"/>
      <c r="BB31" s="110"/>
      <c r="BC31" s="110"/>
      <c r="BD31" s="110"/>
      <c r="BE31" s="110"/>
      <c r="BF31" s="110"/>
      <c r="BG31" s="110">
        <f>データ!AA7</f>
        <v>237.1</v>
      </c>
      <c r="BH31" s="110"/>
      <c r="BI31" s="110"/>
      <c r="BJ31" s="110"/>
      <c r="BK31" s="110"/>
      <c r="BL31" s="110"/>
      <c r="BM31" s="110"/>
      <c r="BN31" s="110"/>
      <c r="BO31" s="110"/>
      <c r="BP31" s="110"/>
      <c r="BQ31" s="110"/>
      <c r="BR31" s="110"/>
      <c r="BS31" s="110"/>
      <c r="BT31" s="110"/>
      <c r="BU31" s="110"/>
      <c r="BV31" s="110"/>
      <c r="BW31" s="110"/>
      <c r="BX31" s="110"/>
      <c r="BY31" s="110"/>
      <c r="BZ31" s="110">
        <f>データ!AB7</f>
        <v>245.2</v>
      </c>
      <c r="CA31" s="110"/>
      <c r="CB31" s="110"/>
      <c r="CC31" s="110"/>
      <c r="CD31" s="110"/>
      <c r="CE31" s="110"/>
      <c r="CF31" s="110"/>
      <c r="CG31" s="110"/>
      <c r="CH31" s="110"/>
      <c r="CI31" s="110"/>
      <c r="CJ31" s="110"/>
      <c r="CK31" s="110"/>
      <c r="CL31" s="110"/>
      <c r="CM31" s="110"/>
      <c r="CN31" s="110"/>
      <c r="CO31" s="110"/>
      <c r="CP31" s="110"/>
      <c r="CQ31" s="110"/>
      <c r="CR31" s="110"/>
      <c r="CS31" s="110">
        <f>データ!AC7</f>
        <v>240.7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76.900000000000006</v>
      </c>
      <c r="JD31" s="81"/>
      <c r="JE31" s="81"/>
      <c r="JF31" s="81"/>
      <c r="JG31" s="81"/>
      <c r="JH31" s="81"/>
      <c r="JI31" s="81"/>
      <c r="JJ31" s="81"/>
      <c r="JK31" s="81"/>
      <c r="JL31" s="81"/>
      <c r="JM31" s="81"/>
      <c r="JN31" s="81"/>
      <c r="JO31" s="81"/>
      <c r="JP31" s="81"/>
      <c r="JQ31" s="81"/>
      <c r="JR31" s="81"/>
      <c r="JS31" s="81"/>
      <c r="JT31" s="81"/>
      <c r="JU31" s="82"/>
      <c r="JV31" s="80">
        <f>データ!DL7</f>
        <v>73.8</v>
      </c>
      <c r="JW31" s="81"/>
      <c r="JX31" s="81"/>
      <c r="JY31" s="81"/>
      <c r="JZ31" s="81"/>
      <c r="KA31" s="81"/>
      <c r="KB31" s="81"/>
      <c r="KC31" s="81"/>
      <c r="KD31" s="81"/>
      <c r="KE31" s="81"/>
      <c r="KF31" s="81"/>
      <c r="KG31" s="81"/>
      <c r="KH31" s="81"/>
      <c r="KI31" s="81"/>
      <c r="KJ31" s="81"/>
      <c r="KK31" s="81"/>
      <c r="KL31" s="81"/>
      <c r="KM31" s="81"/>
      <c r="KN31" s="82"/>
      <c r="KO31" s="80">
        <f>データ!DM7</f>
        <v>123.1</v>
      </c>
      <c r="KP31" s="81"/>
      <c r="KQ31" s="81"/>
      <c r="KR31" s="81"/>
      <c r="KS31" s="81"/>
      <c r="KT31" s="81"/>
      <c r="KU31" s="81"/>
      <c r="KV31" s="81"/>
      <c r="KW31" s="81"/>
      <c r="KX31" s="81"/>
      <c r="KY31" s="81"/>
      <c r="KZ31" s="81"/>
      <c r="LA31" s="81"/>
      <c r="LB31" s="81"/>
      <c r="LC31" s="81"/>
      <c r="LD31" s="81"/>
      <c r="LE31" s="81"/>
      <c r="LF31" s="81"/>
      <c r="LG31" s="82"/>
      <c r="LH31" s="80">
        <f>データ!DN7</f>
        <v>115.4</v>
      </c>
      <c r="LI31" s="81"/>
      <c r="LJ31" s="81"/>
      <c r="LK31" s="81"/>
      <c r="LL31" s="81"/>
      <c r="LM31" s="81"/>
      <c r="LN31" s="81"/>
      <c r="LO31" s="81"/>
      <c r="LP31" s="81"/>
      <c r="LQ31" s="81"/>
      <c r="LR31" s="81"/>
      <c r="LS31" s="81"/>
      <c r="LT31" s="81"/>
      <c r="LU31" s="81"/>
      <c r="LV31" s="81"/>
      <c r="LW31" s="81"/>
      <c r="LX31" s="81"/>
      <c r="LY31" s="81"/>
      <c r="LZ31" s="82"/>
      <c r="MA31" s="80">
        <f>データ!DO7</f>
        <v>115.4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122</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123</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0</v>
      </c>
      <c r="EM52" s="110"/>
      <c r="EN52" s="110"/>
      <c r="EO52" s="110"/>
      <c r="EP52" s="110"/>
      <c r="EQ52" s="110"/>
      <c r="ER52" s="110"/>
      <c r="ES52" s="110"/>
      <c r="ET52" s="110"/>
      <c r="EU52" s="110"/>
      <c r="EV52" s="110"/>
      <c r="EW52" s="110"/>
      <c r="EX52" s="110"/>
      <c r="EY52" s="110"/>
      <c r="EZ52" s="110"/>
      <c r="FA52" s="110"/>
      <c r="FB52" s="110"/>
      <c r="FC52" s="110"/>
      <c r="FD52" s="110"/>
      <c r="FE52" s="110">
        <f>データ!BG7</f>
        <v>56</v>
      </c>
      <c r="FF52" s="110"/>
      <c r="FG52" s="110"/>
      <c r="FH52" s="110"/>
      <c r="FI52" s="110"/>
      <c r="FJ52" s="110"/>
      <c r="FK52" s="110"/>
      <c r="FL52" s="110"/>
      <c r="FM52" s="110"/>
      <c r="FN52" s="110"/>
      <c r="FO52" s="110"/>
      <c r="FP52" s="110"/>
      <c r="FQ52" s="110"/>
      <c r="FR52" s="110"/>
      <c r="FS52" s="110"/>
      <c r="FT52" s="110"/>
      <c r="FU52" s="110"/>
      <c r="FV52" s="110"/>
      <c r="FW52" s="110"/>
      <c r="FX52" s="110">
        <f>データ!BH7</f>
        <v>57.8</v>
      </c>
      <c r="FY52" s="110"/>
      <c r="FZ52" s="110"/>
      <c r="GA52" s="110"/>
      <c r="GB52" s="110"/>
      <c r="GC52" s="110"/>
      <c r="GD52" s="110"/>
      <c r="GE52" s="110"/>
      <c r="GF52" s="110"/>
      <c r="GG52" s="110"/>
      <c r="GH52" s="110"/>
      <c r="GI52" s="110"/>
      <c r="GJ52" s="110"/>
      <c r="GK52" s="110"/>
      <c r="GL52" s="110"/>
      <c r="GM52" s="110"/>
      <c r="GN52" s="110"/>
      <c r="GO52" s="110"/>
      <c r="GP52" s="110"/>
      <c r="GQ52" s="110">
        <f>データ!BI7</f>
        <v>59.2</v>
      </c>
      <c r="GR52" s="110"/>
      <c r="GS52" s="110"/>
      <c r="GT52" s="110"/>
      <c r="GU52" s="110"/>
      <c r="GV52" s="110"/>
      <c r="GW52" s="110"/>
      <c r="GX52" s="110"/>
      <c r="GY52" s="110"/>
      <c r="GZ52" s="110"/>
      <c r="HA52" s="110"/>
      <c r="HB52" s="110"/>
      <c r="HC52" s="110"/>
      <c r="HD52" s="110"/>
      <c r="HE52" s="110"/>
      <c r="HF52" s="110"/>
      <c r="HG52" s="110"/>
      <c r="HH52" s="110"/>
      <c r="HI52" s="110"/>
      <c r="HJ52" s="110">
        <f>データ!BJ7</f>
        <v>58.5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0</v>
      </c>
      <c r="JD52" s="106"/>
      <c r="JE52" s="106"/>
      <c r="JF52" s="106"/>
      <c r="JG52" s="106"/>
      <c r="JH52" s="106"/>
      <c r="JI52" s="106"/>
      <c r="JJ52" s="106"/>
      <c r="JK52" s="106"/>
      <c r="JL52" s="106"/>
      <c r="JM52" s="106"/>
      <c r="JN52" s="106"/>
      <c r="JO52" s="106"/>
      <c r="JP52" s="106"/>
      <c r="JQ52" s="106"/>
      <c r="JR52" s="106"/>
      <c r="JS52" s="106"/>
      <c r="JT52" s="106"/>
      <c r="JU52" s="106"/>
      <c r="JV52" s="106">
        <f>データ!BR7</f>
        <v>2806</v>
      </c>
      <c r="JW52" s="106"/>
      <c r="JX52" s="106"/>
      <c r="JY52" s="106"/>
      <c r="JZ52" s="106"/>
      <c r="KA52" s="106"/>
      <c r="KB52" s="106"/>
      <c r="KC52" s="106"/>
      <c r="KD52" s="106"/>
      <c r="KE52" s="106"/>
      <c r="KF52" s="106"/>
      <c r="KG52" s="106"/>
      <c r="KH52" s="106"/>
      <c r="KI52" s="106"/>
      <c r="KJ52" s="106"/>
      <c r="KK52" s="106"/>
      <c r="KL52" s="106"/>
      <c r="KM52" s="106"/>
      <c r="KN52" s="106"/>
      <c r="KO52" s="106">
        <f>データ!BS7</f>
        <v>3001</v>
      </c>
      <c r="KP52" s="106"/>
      <c r="KQ52" s="106"/>
      <c r="KR52" s="106"/>
      <c r="KS52" s="106"/>
      <c r="KT52" s="106"/>
      <c r="KU52" s="106"/>
      <c r="KV52" s="106"/>
      <c r="KW52" s="106"/>
      <c r="KX52" s="106"/>
      <c r="KY52" s="106"/>
      <c r="KZ52" s="106"/>
      <c r="LA52" s="106"/>
      <c r="LB52" s="106"/>
      <c r="LC52" s="106"/>
      <c r="LD52" s="106"/>
      <c r="LE52" s="106"/>
      <c r="LF52" s="106"/>
      <c r="LG52" s="106"/>
      <c r="LH52" s="106">
        <f>データ!BT7</f>
        <v>3169</v>
      </c>
      <c r="LI52" s="106"/>
      <c r="LJ52" s="106"/>
      <c r="LK52" s="106"/>
      <c r="LL52" s="106"/>
      <c r="LM52" s="106"/>
      <c r="LN52" s="106"/>
      <c r="LO52" s="106"/>
      <c r="LP52" s="106"/>
      <c r="LQ52" s="106"/>
      <c r="LR52" s="106"/>
      <c r="LS52" s="106"/>
      <c r="LT52" s="106"/>
      <c r="LU52" s="106"/>
      <c r="LV52" s="106"/>
      <c r="LW52" s="106"/>
      <c r="LX52" s="106"/>
      <c r="LY52" s="106"/>
      <c r="LZ52" s="106"/>
      <c r="MA52" s="106">
        <f>データ!BU7</f>
        <v>3085</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9134</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WAQncUOl4uAqB/u/DO0Qa5ElzYQFZpMDrF8OOivVWfWvd6tQtyh6DByiY8XHtDAYk/R1agj9O0y598OTxhQHg==" saltValue="NKUGb1iC1Ewki0cUfynHI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100</v>
      </c>
      <c r="B6" s="60">
        <f>B8</f>
        <v>2019</v>
      </c>
      <c r="C6" s="60">
        <f t="shared" ref="C6:X6" si="1">C8</f>
        <v>262056</v>
      </c>
      <c r="D6" s="60">
        <f t="shared" si="1"/>
        <v>47</v>
      </c>
      <c r="E6" s="60">
        <f t="shared" si="1"/>
        <v>14</v>
      </c>
      <c r="F6" s="60">
        <f t="shared" si="1"/>
        <v>0</v>
      </c>
      <c r="G6" s="60">
        <f t="shared" si="1"/>
        <v>2</v>
      </c>
      <c r="H6" s="60" t="str">
        <f>SUBSTITUTE(H8,"　","")</f>
        <v>京都府宮津市</v>
      </c>
      <c r="I6" s="60" t="str">
        <f t="shared" si="1"/>
        <v>宮津駅前駐車場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18</v>
      </c>
      <c r="S6" s="62" t="str">
        <f t="shared" si="1"/>
        <v>駅</v>
      </c>
      <c r="T6" s="62" t="str">
        <f t="shared" si="1"/>
        <v>無</v>
      </c>
      <c r="U6" s="63">
        <f t="shared" si="1"/>
        <v>1400</v>
      </c>
      <c r="V6" s="63">
        <f t="shared" si="1"/>
        <v>39</v>
      </c>
      <c r="W6" s="63">
        <f t="shared" si="1"/>
        <v>500</v>
      </c>
      <c r="X6" s="62" t="str">
        <f t="shared" si="1"/>
        <v>導入なし</v>
      </c>
      <c r="Y6" s="64">
        <f>IF(Y8="-",NA(),Y8)</f>
        <v>100</v>
      </c>
      <c r="Z6" s="64">
        <f t="shared" ref="Z6:AH6" si="2">IF(Z8="-",NA(),Z8)</f>
        <v>227</v>
      </c>
      <c r="AA6" s="64">
        <f t="shared" si="2"/>
        <v>237.1</v>
      </c>
      <c r="AB6" s="64">
        <f t="shared" si="2"/>
        <v>245.2</v>
      </c>
      <c r="AC6" s="64">
        <f t="shared" si="2"/>
        <v>240.7</v>
      </c>
      <c r="AD6" s="64">
        <f t="shared" si="2"/>
        <v>419.4</v>
      </c>
      <c r="AE6" s="64">
        <f t="shared" si="2"/>
        <v>371</v>
      </c>
      <c r="AF6" s="64">
        <f t="shared" si="2"/>
        <v>509.2</v>
      </c>
      <c r="AG6" s="64">
        <f t="shared" si="2"/>
        <v>378.1</v>
      </c>
      <c r="AH6" s="64">
        <f t="shared" si="2"/>
        <v>756.6</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0</v>
      </c>
      <c r="BG6" s="64">
        <f t="shared" ref="BG6:BO6" si="5">IF(BG8="-",NA(),BG8)</f>
        <v>56</v>
      </c>
      <c r="BH6" s="64">
        <f t="shared" si="5"/>
        <v>57.8</v>
      </c>
      <c r="BI6" s="64">
        <f t="shared" si="5"/>
        <v>59.2</v>
      </c>
      <c r="BJ6" s="64">
        <f t="shared" si="5"/>
        <v>58.5</v>
      </c>
      <c r="BK6" s="64">
        <f t="shared" si="5"/>
        <v>38.200000000000003</v>
      </c>
      <c r="BL6" s="64">
        <f t="shared" si="5"/>
        <v>34.6</v>
      </c>
      <c r="BM6" s="64">
        <f t="shared" si="5"/>
        <v>37.6</v>
      </c>
      <c r="BN6" s="64">
        <f t="shared" si="5"/>
        <v>30.2</v>
      </c>
      <c r="BO6" s="64">
        <f t="shared" si="5"/>
        <v>33.9</v>
      </c>
      <c r="BP6" s="61" t="str">
        <f>IF(BP8="-","",IF(BP8="-","【-】","【"&amp;SUBSTITUTE(TEXT(BP8,"#,##0.0"),"-","△")&amp;"】"))</f>
        <v>【20.8】</v>
      </c>
      <c r="BQ6" s="65">
        <f>IF(BQ8="-",NA(),BQ8)</f>
        <v>0</v>
      </c>
      <c r="BR6" s="65">
        <f t="shared" ref="BR6:BZ6" si="6">IF(BR8="-",NA(),BR8)</f>
        <v>2806</v>
      </c>
      <c r="BS6" s="65">
        <f t="shared" si="6"/>
        <v>3001</v>
      </c>
      <c r="BT6" s="65">
        <f t="shared" si="6"/>
        <v>3169</v>
      </c>
      <c r="BU6" s="65">
        <f t="shared" si="6"/>
        <v>3085</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101</v>
      </c>
      <c r="CM6" s="63">
        <f t="shared" ref="CM6:CN6" si="7">CM8</f>
        <v>9134</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76.900000000000006</v>
      </c>
      <c r="DL6" s="64">
        <f t="shared" ref="DL6:DT6" si="9">IF(DL8="-",NA(),DL8)</f>
        <v>73.8</v>
      </c>
      <c r="DM6" s="64">
        <f t="shared" si="9"/>
        <v>123.1</v>
      </c>
      <c r="DN6" s="64">
        <f t="shared" si="9"/>
        <v>115.4</v>
      </c>
      <c r="DO6" s="64">
        <f t="shared" si="9"/>
        <v>115.4</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102</v>
      </c>
      <c r="B7" s="60">
        <f t="shared" ref="B7:X7" si="10">B8</f>
        <v>2019</v>
      </c>
      <c r="C7" s="60">
        <f t="shared" si="10"/>
        <v>262056</v>
      </c>
      <c r="D7" s="60">
        <f t="shared" si="10"/>
        <v>47</v>
      </c>
      <c r="E7" s="60">
        <f t="shared" si="10"/>
        <v>14</v>
      </c>
      <c r="F7" s="60">
        <f t="shared" si="10"/>
        <v>0</v>
      </c>
      <c r="G7" s="60">
        <f t="shared" si="10"/>
        <v>2</v>
      </c>
      <c r="H7" s="60" t="str">
        <f t="shared" si="10"/>
        <v>京都府　宮津市</v>
      </c>
      <c r="I7" s="60" t="str">
        <f t="shared" si="10"/>
        <v>宮津駅前駐車場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18</v>
      </c>
      <c r="S7" s="62" t="str">
        <f t="shared" si="10"/>
        <v>駅</v>
      </c>
      <c r="T7" s="62" t="str">
        <f t="shared" si="10"/>
        <v>無</v>
      </c>
      <c r="U7" s="63">
        <f t="shared" si="10"/>
        <v>1400</v>
      </c>
      <c r="V7" s="63">
        <f t="shared" si="10"/>
        <v>39</v>
      </c>
      <c r="W7" s="63">
        <f t="shared" si="10"/>
        <v>500</v>
      </c>
      <c r="X7" s="62" t="str">
        <f t="shared" si="10"/>
        <v>導入なし</v>
      </c>
      <c r="Y7" s="64">
        <f>Y8</f>
        <v>100</v>
      </c>
      <c r="Z7" s="64">
        <f t="shared" ref="Z7:AH7" si="11">Z8</f>
        <v>227</v>
      </c>
      <c r="AA7" s="64">
        <f t="shared" si="11"/>
        <v>237.1</v>
      </c>
      <c r="AB7" s="64">
        <f t="shared" si="11"/>
        <v>245.2</v>
      </c>
      <c r="AC7" s="64">
        <f t="shared" si="11"/>
        <v>240.7</v>
      </c>
      <c r="AD7" s="64">
        <f t="shared" si="11"/>
        <v>419.4</v>
      </c>
      <c r="AE7" s="64">
        <f t="shared" si="11"/>
        <v>371</v>
      </c>
      <c r="AF7" s="64">
        <f t="shared" si="11"/>
        <v>509.2</v>
      </c>
      <c r="AG7" s="64">
        <f t="shared" si="11"/>
        <v>378.1</v>
      </c>
      <c r="AH7" s="64">
        <f t="shared" si="11"/>
        <v>756.6</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0</v>
      </c>
      <c r="BG7" s="64">
        <f t="shared" ref="BG7:BO7" si="14">BG8</f>
        <v>56</v>
      </c>
      <c r="BH7" s="64">
        <f t="shared" si="14"/>
        <v>57.8</v>
      </c>
      <c r="BI7" s="64">
        <f t="shared" si="14"/>
        <v>59.2</v>
      </c>
      <c r="BJ7" s="64">
        <f t="shared" si="14"/>
        <v>58.5</v>
      </c>
      <c r="BK7" s="64">
        <f t="shared" si="14"/>
        <v>38.200000000000003</v>
      </c>
      <c r="BL7" s="64">
        <f t="shared" si="14"/>
        <v>34.6</v>
      </c>
      <c r="BM7" s="64">
        <f t="shared" si="14"/>
        <v>37.6</v>
      </c>
      <c r="BN7" s="64">
        <f t="shared" si="14"/>
        <v>30.2</v>
      </c>
      <c r="BO7" s="64">
        <f t="shared" si="14"/>
        <v>33.9</v>
      </c>
      <c r="BP7" s="61"/>
      <c r="BQ7" s="65">
        <f>BQ8</f>
        <v>0</v>
      </c>
      <c r="BR7" s="65">
        <f t="shared" ref="BR7:BZ7" si="15">BR8</f>
        <v>2806</v>
      </c>
      <c r="BS7" s="65">
        <f t="shared" si="15"/>
        <v>3001</v>
      </c>
      <c r="BT7" s="65">
        <f t="shared" si="15"/>
        <v>3169</v>
      </c>
      <c r="BU7" s="65">
        <f t="shared" si="15"/>
        <v>3085</v>
      </c>
      <c r="BV7" s="65">
        <f t="shared" si="15"/>
        <v>6967</v>
      </c>
      <c r="BW7" s="65">
        <f t="shared" si="15"/>
        <v>7138</v>
      </c>
      <c r="BX7" s="65">
        <f t="shared" si="15"/>
        <v>8131</v>
      </c>
      <c r="BY7" s="65">
        <f t="shared" si="15"/>
        <v>8076</v>
      </c>
      <c r="BZ7" s="65">
        <f t="shared" si="15"/>
        <v>8265</v>
      </c>
      <c r="CA7" s="63"/>
      <c r="CB7" s="64" t="s">
        <v>103</v>
      </c>
      <c r="CC7" s="64" t="s">
        <v>103</v>
      </c>
      <c r="CD7" s="64" t="s">
        <v>103</v>
      </c>
      <c r="CE7" s="64" t="s">
        <v>103</v>
      </c>
      <c r="CF7" s="64" t="s">
        <v>103</v>
      </c>
      <c r="CG7" s="64" t="s">
        <v>103</v>
      </c>
      <c r="CH7" s="64" t="s">
        <v>103</v>
      </c>
      <c r="CI7" s="64" t="s">
        <v>103</v>
      </c>
      <c r="CJ7" s="64" t="s">
        <v>103</v>
      </c>
      <c r="CK7" s="64" t="s">
        <v>101</v>
      </c>
      <c r="CL7" s="61"/>
      <c r="CM7" s="63">
        <f>CM8</f>
        <v>9134</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76.900000000000006</v>
      </c>
      <c r="DL7" s="64">
        <f t="shared" ref="DL7:DT7" si="17">DL8</f>
        <v>73.8</v>
      </c>
      <c r="DM7" s="64">
        <f t="shared" si="17"/>
        <v>123.1</v>
      </c>
      <c r="DN7" s="64">
        <f t="shared" si="17"/>
        <v>115.4</v>
      </c>
      <c r="DO7" s="64">
        <f t="shared" si="17"/>
        <v>115.4</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262056</v>
      </c>
      <c r="D8" s="67">
        <v>47</v>
      </c>
      <c r="E8" s="67">
        <v>14</v>
      </c>
      <c r="F8" s="67">
        <v>0</v>
      </c>
      <c r="G8" s="67">
        <v>2</v>
      </c>
      <c r="H8" s="67" t="s">
        <v>104</v>
      </c>
      <c r="I8" s="67" t="s">
        <v>105</v>
      </c>
      <c r="J8" s="67" t="s">
        <v>106</v>
      </c>
      <c r="K8" s="67" t="s">
        <v>107</v>
      </c>
      <c r="L8" s="67" t="s">
        <v>108</v>
      </c>
      <c r="M8" s="67" t="s">
        <v>109</v>
      </c>
      <c r="N8" s="67" t="s">
        <v>110</v>
      </c>
      <c r="O8" s="68" t="s">
        <v>111</v>
      </c>
      <c r="P8" s="69" t="s">
        <v>112</v>
      </c>
      <c r="Q8" s="69" t="s">
        <v>113</v>
      </c>
      <c r="R8" s="70">
        <v>18</v>
      </c>
      <c r="S8" s="69" t="s">
        <v>114</v>
      </c>
      <c r="T8" s="69" t="s">
        <v>115</v>
      </c>
      <c r="U8" s="70">
        <v>1400</v>
      </c>
      <c r="V8" s="70">
        <v>39</v>
      </c>
      <c r="W8" s="70">
        <v>500</v>
      </c>
      <c r="X8" s="69" t="s">
        <v>116</v>
      </c>
      <c r="Y8" s="71">
        <v>100</v>
      </c>
      <c r="Z8" s="71">
        <v>227</v>
      </c>
      <c r="AA8" s="71">
        <v>237.1</v>
      </c>
      <c r="AB8" s="71">
        <v>245.2</v>
      </c>
      <c r="AC8" s="71">
        <v>240.7</v>
      </c>
      <c r="AD8" s="71">
        <v>419.4</v>
      </c>
      <c r="AE8" s="71">
        <v>371</v>
      </c>
      <c r="AF8" s="71">
        <v>509.2</v>
      </c>
      <c r="AG8" s="71">
        <v>378.1</v>
      </c>
      <c r="AH8" s="71">
        <v>756.6</v>
      </c>
      <c r="AI8" s="68">
        <v>619.1</v>
      </c>
      <c r="AJ8" s="71">
        <v>0</v>
      </c>
      <c r="AK8" s="71">
        <v>0</v>
      </c>
      <c r="AL8" s="71">
        <v>0</v>
      </c>
      <c r="AM8" s="71">
        <v>0</v>
      </c>
      <c r="AN8" s="71">
        <v>0</v>
      </c>
      <c r="AO8" s="71">
        <v>3.2</v>
      </c>
      <c r="AP8" s="71">
        <v>2.9</v>
      </c>
      <c r="AQ8" s="71">
        <v>6</v>
      </c>
      <c r="AR8" s="71">
        <v>3.8</v>
      </c>
      <c r="AS8" s="71">
        <v>2</v>
      </c>
      <c r="AT8" s="68">
        <v>2.2999999999999998</v>
      </c>
      <c r="AU8" s="72">
        <v>0</v>
      </c>
      <c r="AV8" s="72">
        <v>0</v>
      </c>
      <c r="AW8" s="72">
        <v>0</v>
      </c>
      <c r="AX8" s="72">
        <v>0</v>
      </c>
      <c r="AY8" s="72">
        <v>0</v>
      </c>
      <c r="AZ8" s="72">
        <v>22</v>
      </c>
      <c r="BA8" s="72">
        <v>16</v>
      </c>
      <c r="BB8" s="72">
        <v>21</v>
      </c>
      <c r="BC8" s="72">
        <v>17</v>
      </c>
      <c r="BD8" s="72">
        <v>15</v>
      </c>
      <c r="BE8" s="72">
        <v>17</v>
      </c>
      <c r="BF8" s="71">
        <v>0</v>
      </c>
      <c r="BG8" s="71">
        <v>56</v>
      </c>
      <c r="BH8" s="71">
        <v>57.8</v>
      </c>
      <c r="BI8" s="71">
        <v>59.2</v>
      </c>
      <c r="BJ8" s="71">
        <v>58.5</v>
      </c>
      <c r="BK8" s="71">
        <v>38.200000000000003</v>
      </c>
      <c r="BL8" s="71">
        <v>34.6</v>
      </c>
      <c r="BM8" s="71">
        <v>37.6</v>
      </c>
      <c r="BN8" s="71">
        <v>30.2</v>
      </c>
      <c r="BO8" s="71">
        <v>33.9</v>
      </c>
      <c r="BP8" s="68">
        <v>20.8</v>
      </c>
      <c r="BQ8" s="72">
        <v>0</v>
      </c>
      <c r="BR8" s="72">
        <v>2806</v>
      </c>
      <c r="BS8" s="72">
        <v>3001</v>
      </c>
      <c r="BT8" s="73">
        <v>3169</v>
      </c>
      <c r="BU8" s="73">
        <v>3085</v>
      </c>
      <c r="BV8" s="72">
        <v>6967</v>
      </c>
      <c r="BW8" s="72">
        <v>7138</v>
      </c>
      <c r="BX8" s="72">
        <v>8131</v>
      </c>
      <c r="BY8" s="72">
        <v>8076</v>
      </c>
      <c r="BZ8" s="72">
        <v>8265</v>
      </c>
      <c r="CA8" s="70">
        <v>14290</v>
      </c>
      <c r="CB8" s="71" t="s">
        <v>108</v>
      </c>
      <c r="CC8" s="71" t="s">
        <v>108</v>
      </c>
      <c r="CD8" s="71" t="s">
        <v>108</v>
      </c>
      <c r="CE8" s="71" t="s">
        <v>108</v>
      </c>
      <c r="CF8" s="71" t="s">
        <v>108</v>
      </c>
      <c r="CG8" s="71" t="s">
        <v>108</v>
      </c>
      <c r="CH8" s="71" t="s">
        <v>108</v>
      </c>
      <c r="CI8" s="71" t="s">
        <v>108</v>
      </c>
      <c r="CJ8" s="71" t="s">
        <v>108</v>
      </c>
      <c r="CK8" s="71" t="s">
        <v>108</v>
      </c>
      <c r="CL8" s="68" t="s">
        <v>108</v>
      </c>
      <c r="CM8" s="70">
        <v>9134</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70.5</v>
      </c>
      <c r="DF8" s="71">
        <v>59.2</v>
      </c>
      <c r="DG8" s="71">
        <v>62.4</v>
      </c>
      <c r="DH8" s="71">
        <v>83.1</v>
      </c>
      <c r="DI8" s="71">
        <v>54.7</v>
      </c>
      <c r="DJ8" s="68">
        <v>425.4</v>
      </c>
      <c r="DK8" s="71">
        <v>76.900000000000006</v>
      </c>
      <c r="DL8" s="71">
        <v>73.8</v>
      </c>
      <c r="DM8" s="71">
        <v>123.1</v>
      </c>
      <c r="DN8" s="71">
        <v>115.4</v>
      </c>
      <c r="DO8" s="71">
        <v>115.4</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北山　大輔</cp:lastModifiedBy>
  <dcterms:modified xsi:type="dcterms:W3CDTF">2021-02-12T02:32:41Z</dcterms:modified>
</cp:coreProperties>
</file>