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10620DE2-ADB3-4B41-85DB-04E9886978F7}" xr6:coauthVersionLast="36" xr6:coauthVersionMax="36" xr10:uidLastSave="{00000000-0000-0000-0000-000000000000}"/>
  <workbookProtection workbookAlgorithmName="SHA-512" workbookHashValue="Do/VFf3I5eivn4+WmV6+3gaXDaun1byid9JueulqnXcL6FhNCZCpaua/ebIIpT+tUvdYKPimX/xqErZUnpos1A==" workbookSaltValue="4bI21cdPO1NS5TjywwKyT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<sst xmlns="http://schemas.openxmlformats.org/spreadsheetml/2006/main" count="275" uniqueCount="117">
  <si>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</si>
  <si>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</si>
  <si>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</si>
  <si>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</si>
  <si>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</si>
  <si>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</si>
  <si>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</si>
  <si>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</si>
  <si>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</si>
  <si>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</si>
  <si>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</si>
  <si>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</si>
  <si>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</si>
  <si>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</si>
  <si>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</si>
  <si>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</si>
  <si>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</si>
  <si>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</si>
  <si>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</si>
  <si>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</si>
  <si>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</si>
  <si>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</si>
  <si>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</si>
  <si>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</si>
  <si>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</si>
  <si>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</si>
  <si>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</si>
  <si>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</si>
  <si>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</si>
  <si>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</si>
  <si>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</si>
  <si>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</si>
  <si>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</si>
  <si>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</si>
  <si>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</si>
  <si>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</si>
  <si>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</si>
  <si>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</si>
  <si>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</si>
  <si>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</si>
  <si>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</si>
  <si>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</si>
  <si>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</si>
  <si>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</si>
  <si>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</si>
  <si>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</si>
  <si>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</si>
  <si>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</si>
  <si>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</si>
  <si>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</si>
  <si>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</si>
  <si>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</si>
  <si>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</si>
  <si>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</si>
  <si>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</si>
  <si>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</si>
  <si>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</si>
  <si>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</si>
  <si>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</si>
  <si>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</si>
  <si>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</si>
  <si>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</si>
  <si>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</si>
  <si>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</si>
  <si>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</si>
  <si>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</si>
  <si>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</si>
  <si>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</si>
  <si>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</si>
  <si>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</si>
  <si>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</si>
  <si>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</si>
  <si>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</si>
  <si>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</si>
  <si>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</si>
  <si>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</si>
  <si>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</si>
  <si>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</si>
  <si>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</si>
  <si>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</si>
  <si>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</si>
  <si>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</si>
  <si>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</si>
  <si>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</si>
  <si>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</si>
  <si>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</si>
  <si>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</si>
  <si>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</si>
  <si>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</si>
  <si>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</si>
  <si>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</si>
  <si>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</si>
  <si>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</si>
  <si>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</si>
  <si>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</si>
  <si>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</si>
  <si>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</si>
  <si>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</si>
  <si>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</si>
  <si>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</si>
  <si>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</si>
  <si>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</si>
  <si>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</si>
  <si>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</si>
  <si>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</si>
  <si>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</si>
  <si>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</si>
  <si>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</si>
  <si>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</si>
  <si>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</si>
  <si>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</si>
  <si>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</si>
  <si>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</si>
  <si>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</si>
  <si>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また、現在、集落排水処理施設と公共下水道との統合事業を行っているが、今後も汚水処理施設の大規模改修を見据えながら、経営の効率化のために、下水道事業全体での施設の統合計画も検討していく必要がある。
　なお、令和2年4月より、地方公営企業（法適用）へ移行している。</t>
    <phoneticPr fontId="4"/>
  </si>
  <si>
    <t>　特定環境保全公共下水事業は、市内に3処理区であり、令和4年度末での全体での整備率は98.0％、水洗化率は71.0％である。現在、残り2％の整備を行っており、令和6年度には整備を完了する予定としている。水洗化率は前年度末と比べ、1.1％増加した。
　水洗化率も着実に増加しているものの、類似団体平均値と比較すると、本市の水洗化率や施設利用率はまだ低い状況であり、料金収入も少ない。
　さらには、未利用等平準化債を借りていることにより企業債残高が下がらないため、企業債残高対事業規模比率が類似団体平均と比較し高くなっている。
　下水道への接続推進を進めることにより、経営の健全性・効率性の改善を図る必要がある。</t>
    <phoneticPr fontId="4"/>
  </si>
  <si>
    <t>　供用開始時期の早い施設で平成9年であり、供用開始後26年が経過し、機械設備や電気設備の更新や修理が必要な時期となり、現在、長寿命化計画を策定し計画的な改修に取り組んでいる。
　管渠については、耐用年数を50年と見込んでおり、当面老朽化の問題はないと考えている。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</si>
</sst>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0.09</c:v>
                </c:pt>
                <c:pt idx="4">
                  <c:v>1.78</c:v>
                </c:pt>
              </c:numCache>
            </c:numRef>
          </c:val>
          <c:extLst>
            <c:ext xmlns:c16="http://schemas.microsoft.com/office/drawing/2014/chart" uri="{C3380CC4-5D6E-409C-BE32-E72D297353CC}">
              <c16:uniqueId val="{00000000-9565-45F0-A343-E287D342C0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9565-45F0-A343-E287D342C0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33.07</c:v>
                </c:pt>
                <c:pt idx="3">
                  <c:v>32.86</c:v>
                </c:pt>
                <c:pt idx="4">
                  <c:v>33.28</c:v>
                </c:pt>
              </c:numCache>
            </c:numRef>
          </c:val>
          <c:extLst>
            <c:ext xmlns:c16="http://schemas.microsoft.com/office/drawing/2014/chart" uri="{C3380CC4-5D6E-409C-BE32-E72D297353CC}">
              <c16:uniqueId val="{00000000-61AD-42BC-A586-7DC8DE5981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1AD-42BC-A586-7DC8DE5981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68.7</c:v>
                </c:pt>
                <c:pt idx="3">
                  <c:v>69.92</c:v>
                </c:pt>
                <c:pt idx="4">
                  <c:v>71.03</c:v>
                </c:pt>
              </c:numCache>
            </c:numRef>
          </c:val>
          <c:extLst>
            <c:ext xmlns:c16="http://schemas.microsoft.com/office/drawing/2014/chart" uri="{C3380CC4-5D6E-409C-BE32-E72D297353CC}">
              <c16:uniqueId val="{00000000-3BAA-4AD6-ACEA-F2D67341A6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3BAA-4AD6-ACEA-F2D67341A6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105.19</c:v>
                </c:pt>
                <c:pt idx="3">
                  <c:v>92.45</c:v>
                </c:pt>
                <c:pt idx="4">
                  <c:v>89.29</c:v>
                </c:pt>
              </c:numCache>
            </c:numRef>
          </c:val>
          <c:extLst>
            <c:ext xmlns:c16="http://schemas.microsoft.com/office/drawing/2014/chart" uri="{C3380CC4-5D6E-409C-BE32-E72D297353CC}">
              <c16:uniqueId val="{00000000-D89F-411A-8E81-BC655DC71E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D89F-411A-8E81-BC655DC71E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4.32</c:v>
                </c:pt>
                <c:pt idx="3">
                  <c:v>8.5</c:v>
                </c:pt>
                <c:pt idx="4">
                  <c:v>12.24</c:v>
                </c:pt>
              </c:numCache>
            </c:numRef>
          </c:val>
          <c:extLst>
            <c:ext xmlns:c16="http://schemas.microsoft.com/office/drawing/2014/chart" uri="{C3380CC4-5D6E-409C-BE32-E72D297353CC}">
              <c16:uniqueId val="{00000000-60C5-474C-8AD5-699A71DC12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60C5-474C-8AD5-699A71DC12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9C-4DC1-878C-DC46A1BC98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189C-4DC1-878C-DC46A1BC98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306.35000000000002</c:v>
                </c:pt>
                <c:pt idx="3">
                  <c:v>346.24</c:v>
                </c:pt>
                <c:pt idx="4">
                  <c:v>388.94</c:v>
                </c:pt>
              </c:numCache>
            </c:numRef>
          </c:val>
          <c:extLst>
            <c:ext xmlns:c16="http://schemas.microsoft.com/office/drawing/2014/chart" uri="{C3380CC4-5D6E-409C-BE32-E72D297353CC}">
              <c16:uniqueId val="{00000000-0708-4FC9-BD29-AACD0C7213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0708-4FC9-BD29-AACD0C7213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22.59</c:v>
                </c:pt>
                <c:pt idx="3">
                  <c:v>29.57</c:v>
                </c:pt>
                <c:pt idx="4">
                  <c:v>32.61</c:v>
                </c:pt>
              </c:numCache>
            </c:numRef>
          </c:val>
          <c:extLst>
            <c:ext xmlns:c16="http://schemas.microsoft.com/office/drawing/2014/chart" uri="{C3380CC4-5D6E-409C-BE32-E72D297353CC}">
              <c16:uniqueId val="{00000000-EFAB-4706-BCCA-0CBAF614BB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EFAB-4706-BCCA-0CBAF614BB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4308.12</c:v>
                </c:pt>
                <c:pt idx="3">
                  <c:v>4219.63</c:v>
                </c:pt>
                <c:pt idx="4">
                  <c:v>3940.83</c:v>
                </c:pt>
              </c:numCache>
            </c:numRef>
          </c:val>
          <c:extLst>
            <c:ext xmlns:c16="http://schemas.microsoft.com/office/drawing/2014/chart" uri="{C3380CC4-5D6E-409C-BE32-E72D297353CC}">
              <c16:uniqueId val="{00000000-1A58-4455-9BC9-EC8B161899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1A58-4455-9BC9-EC8B161899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64.34</c:v>
                </c:pt>
                <c:pt idx="3">
                  <c:v>70.11</c:v>
                </c:pt>
                <c:pt idx="4">
                  <c:v>63.13</c:v>
                </c:pt>
              </c:numCache>
            </c:numRef>
          </c:val>
          <c:extLst>
            <c:ext xmlns:c16="http://schemas.microsoft.com/office/drawing/2014/chart" uri="{C3380CC4-5D6E-409C-BE32-E72D297353CC}">
              <c16:uniqueId val="{00000000-6CCD-4D7E-86D7-4F8631C336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6CCD-4D7E-86D7-4F8631C336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237.76</c:v>
                </c:pt>
                <c:pt idx="3">
                  <c:v>216.41</c:v>
                </c:pt>
                <c:pt idx="4">
                  <c:v>239.94</c:v>
                </c:pt>
              </c:numCache>
            </c:numRef>
          </c:val>
          <c:extLst>
            <c:ext xmlns:c16="http://schemas.microsoft.com/office/drawing/2014/chart" uri="{C3380CC4-5D6E-409C-BE32-E72D297353CC}">
              <c16:uniqueId val="{00000000-2713-41A8-9726-CCA1BBB1AB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2713-41A8-9726-CCA1BBB1AB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5" zoomScaleNormal="85" workbookViewId="0">
      <selection activeCell="CC73" sqref="CC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京丹後市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51981</v>
      </c>
      <c r="AM8" s="37"/>
      <c r="AN8" s="37"/>
      <c r="AO8" s="37"/>
      <c r="AP8" s="37"/>
      <c r="AQ8" s="37"/>
      <c r="AR8" s="37"/>
      <c r="AS8" s="37"/>
      <c r="AT8" s="38">
        <f>データ!T6</f>
        <v>501.44</v>
      </c>
      <c r="AU8" s="38"/>
      <c r="AV8" s="38"/>
      <c r="AW8" s="38"/>
      <c r="AX8" s="38"/>
      <c r="AY8" s="38"/>
      <c r="AZ8" s="38"/>
      <c r="BA8" s="38"/>
      <c r="BB8" s="38">
        <f>データ!U6</f>
        <v>103.66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44.15</v>
      </c>
      <c r="J10" s="38"/>
      <c r="K10" s="38"/>
      <c r="L10" s="38"/>
      <c r="M10" s="38"/>
      <c r="N10" s="38"/>
      <c r="O10" s="38"/>
      <c r="P10" s="38">
        <f>データ!P6</f>
        <v>15.65</v>
      </c>
      <c r="Q10" s="38"/>
      <c r="R10" s="38"/>
      <c r="S10" s="38"/>
      <c r="T10" s="38"/>
      <c r="U10" s="38"/>
      <c r="V10" s="38"/>
      <c r="W10" s="38">
        <f>データ!Q6</f>
        <v>119.4</v>
      </c>
      <c r="X10" s="38"/>
      <c r="Y10" s="38"/>
      <c r="Z10" s="38"/>
      <c r="AA10" s="38"/>
      <c r="AB10" s="38"/>
      <c r="AC10" s="38"/>
      <c r="AD10" s="37">
        <f>データ!R6</f>
        <v>3196</v>
      </c>
      <c r="AE10" s="37"/>
      <c r="AF10" s="37"/>
      <c r="AG10" s="37"/>
      <c r="AH10" s="37"/>
      <c r="AI10" s="37"/>
      <c r="AJ10" s="37"/>
      <c r="AK10" s="2"/>
      <c r="AL10" s="37">
        <f>データ!V6</f>
        <v>8068</v>
      </c>
      <c r="AM10" s="37"/>
      <c r="AN10" s="37"/>
      <c r="AO10" s="37"/>
      <c r="AP10" s="37"/>
      <c r="AQ10" s="37"/>
      <c r="AR10" s="37"/>
      <c r="AS10" s="37"/>
      <c r="AT10" s="38">
        <f>データ!W6</f>
        <v>3.4</v>
      </c>
      <c r="AU10" s="38"/>
      <c r="AV10" s="38"/>
      <c r="AW10" s="38"/>
      <c r="AX10" s="38"/>
      <c r="AY10" s="38"/>
      <c r="AZ10" s="38"/>
      <c r="BA10" s="38"/>
      <c r="BB10" s="38">
        <f>データ!X6</f>
        <v>2372.94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kBnSj/Ii20xXfzBh3/OEobGeYoNeN0o6Tx/rMeqkJevDJZWCYTq5eV0hzkBV5OXBR6PQLSQa/0vH81KyLaFlsw==" saltValue="lk8fICnyJ3/dAzWvzmsd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262129</v>
      </c>
      <c r="D6" s="19">
        <f t="shared" si="3"/>
        <v>46</v>
      </c>
      <c r="E6" s="19">
        <f t="shared" si="3"/>
        <v>17</v>
      </c>
      <c r="F6" s="19">
        <f t="shared" si="3"/>
        <v>4</v>
      </c>
      <c r="G6" s="19">
        <f t="shared" si="3"/>
        <v>0</v>
      </c>
      <c r="H6" s="19" t="str">
        <f t="shared" si="3"/>
        <v>京都府　京丹後市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44.15</v>
      </c>
      <c r="P6" s="20">
        <f t="shared" si="3"/>
        <v>15.65</v>
      </c>
      <c r="Q6" s="20">
        <f t="shared" si="3"/>
        <v>119.4</v>
      </c>
      <c r="R6" s="20">
        <f t="shared" si="3"/>
        <v>3196</v>
      </c>
      <c r="S6" s="20">
        <f t="shared" si="3"/>
        <v>51981</v>
      </c>
      <c r="T6" s="20">
        <f t="shared" si="3"/>
        <v>501.44</v>
      </c>
      <c r="U6" s="20">
        <f t="shared" si="3"/>
        <v>103.66</v>
      </c>
      <c r="V6" s="20">
        <f t="shared" si="3"/>
        <v>8068</v>
      </c>
      <c r="W6" s="20">
        <f t="shared" si="3"/>
        <v>3.4</v>
      </c>
      <c r="X6" s="20">
        <f t="shared" si="3"/>
        <v>2372.94</v>
      </c>
      <c r="Y6" s="21" t="str">
        <f>IF(Y7="",NA(),Y7)</f>
        <v>-</v>
      </c>
      <c r="Z6" s="21" t="str">
        <f t="shared" ref="Z6:AH6" si="4">IF(Z7="",NA(),Z7)</f>
        <v>-</v>
      </c>
      <c r="AA6" s="21">
        <f t="shared" si="4"/>
        <v>105.19</v>
      </c>
      <c r="AB6" s="21">
        <f t="shared" si="4"/>
        <v>92.45</v>
      </c>
      <c r="AC6" s="21">
        <f t="shared" si="4"/>
        <v>89.29</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306.35000000000002</v>
      </c>
      <c r="AM6" s="21">
        <f t="shared" si="5"/>
        <v>346.24</v>
      </c>
      <c r="AN6" s="21">
        <f t="shared" si="5"/>
        <v>388.94</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22.59</v>
      </c>
      <c r="AX6" s="21">
        <f t="shared" si="6"/>
        <v>29.57</v>
      </c>
      <c r="AY6" s="21">
        <f t="shared" si="6"/>
        <v>32.61</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4308.12</v>
      </c>
      <c r="BI6" s="21">
        <f t="shared" si="7"/>
        <v>4219.63</v>
      </c>
      <c r="BJ6" s="21">
        <f t="shared" si="7"/>
        <v>3940.83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64.34</v>
      </c>
      <c r="BT6" s="21">
        <f t="shared" si="8"/>
        <v>70.11</v>
      </c>
      <c r="BU6" s="21">
        <f t="shared" si="8"/>
        <v>63.13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237.76</v>
      </c>
      <c r="CE6" s="21">
        <f t="shared" si="9"/>
        <v>216.41</v>
      </c>
      <c r="CF6" s="21">
        <f t="shared" si="9"/>
        <v>239.94</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33.07</v>
      </c>
      <c r="CP6" s="21">
        <f t="shared" si="10"/>
        <v>32.86</v>
      </c>
      <c r="CQ6" s="21">
        <f t="shared" si="10"/>
        <v>33.28</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68.7</v>
      </c>
      <c r="DA6" s="21">
        <f t="shared" si="11"/>
        <v>69.92</v>
      </c>
      <c r="DB6" s="21">
        <f t="shared" si="11"/>
        <v>71.03</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4.32</v>
      </c>
      <c r="DL6" s="21">
        <f t="shared" si="12"/>
        <v>8.5</v>
      </c>
      <c r="DM6" s="21">
        <f t="shared" si="12"/>
        <v>12.24</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0.03</v>
      </c>
      <c r="EH6" s="21">
        <f t="shared" si="14"/>
        <v>0.09</v>
      </c>
      <c r="EI6" s="21">
        <f t="shared" si="14"/>
        <v>1.78</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262129</v>
      </c>
      <c r="D7" s="23">
        <v>46</v>
      </c>
      <c r="E7" s="23">
        <v>17</v>
      </c>
      <c r="F7" s="23">
        <v>4</v>
      </c>
      <c r="G7" s="23">
        <v>0</v>
      </c>
      <c r="H7" s="23" t="s">
        <v>96</v>
      </c>
      <c r="I7" s="23" t="s">
        <v>97</v>
      </c>
      <c r="J7" s="23" t="s">
        <v>98</v>
      </c>
      <c r="K7" s="23" t="s">
        <v>99</v>
      </c>
      <c r="L7" s="23" t="s">
        <v>100</v>
      </c>
      <c r="M7" s="23" t="s">
        <v>101</v>
      </c>
      <c r="N7" s="24" t="s">
        <v>102</v>
      </c>
      <c r="O7" s="24">
        <v>44.15</v>
      </c>
      <c r="P7" s="24">
        <v>15.65</v>
      </c>
      <c r="Q7" s="24">
        <v>119.4</v>
      </c>
      <c r="R7" s="24">
        <v>3196</v>
      </c>
      <c r="S7" s="24">
        <v>51981</v>
      </c>
      <c r="T7" s="24">
        <v>501.44</v>
      </c>
      <c r="U7" s="24">
        <v>103.66</v>
      </c>
      <c r="V7" s="24">
        <v>8068</v>
      </c>
      <c r="W7" s="24">
        <v>3.4</v>
      </c>
      <c r="X7" s="24">
        <v>2372.94</v>
      </c>
      <c r="Y7" s="24" t="s">
        <v>102</v>
      </c>
      <c r="Z7" s="24" t="s">
        <v>102</v>
      </c>
      <c r="AA7" s="24">
        <v>105.19</v>
      </c>
      <c r="AB7" s="24">
        <v>92.45</v>
      </c>
      <c r="AC7" s="24">
        <v>89.29</v>
      </c>
      <c r="AD7" s="24" t="s">
        <v>102</v>
      </c>
      <c r="AE7" s="24" t="s">
        <v>102</v>
      </c>
      <c r="AF7" s="24">
        <v>105.78</v>
      </c>
      <c r="AG7" s="24">
        <v>106.09</v>
      </c>
      <c r="AH7" s="24">
        <v>106.44</v>
      </c>
      <c r="AI7" s="24">
        <v>104.54</v>
      </c>
      <c r="AJ7" s="24" t="s">
        <v>102</v>
      </c>
      <c r="AK7" s="24" t="s">
        <v>102</v>
      </c>
      <c r="AL7" s="24">
        <v>306.35000000000002</v>
      </c>
      <c r="AM7" s="24">
        <v>346.24</v>
      </c>
      <c r="AN7" s="24">
        <v>388.94</v>
      </c>
      <c r="AO7" s="24" t="s">
        <v>102</v>
      </c>
      <c r="AP7" s="24" t="s">
        <v>102</v>
      </c>
      <c r="AQ7" s="24">
        <v>63.96</v>
      </c>
      <c r="AR7" s="24">
        <v>69.42</v>
      </c>
      <c r="AS7" s="24">
        <v>72.86</v>
      </c>
      <c r="AT7" s="24">
        <v>65.930000000000007</v>
      </c>
      <c r="AU7" s="24" t="s">
        <v>102</v>
      </c>
      <c r="AV7" s="24" t="s">
        <v>102</v>
      </c>
      <c r="AW7" s="24">
        <v>22.59</v>
      </c>
      <c r="AX7" s="24">
        <v>29.57</v>
      </c>
      <c r="AY7" s="24">
        <v>32.61</v>
      </c>
      <c r="AZ7" s="24" t="s">
        <v>102</v>
      </c>
      <c r="BA7" s="24" t="s">
        <v>102</v>
      </c>
      <c r="BB7" s="24">
        <v>44.24</v>
      </c>
      <c r="BC7" s="24">
        <v>43.07</v>
      </c>
      <c r="BD7" s="24">
        <v>45.42</v>
      </c>
      <c r="BE7" s="24">
        <v>44.25</v>
      </c>
      <c r="BF7" s="24" t="s">
        <v>102</v>
      </c>
      <c r="BG7" s="24" t="s">
        <v>102</v>
      </c>
      <c r="BH7" s="24">
        <v>4308.12</v>
      </c>
      <c r="BI7" s="24">
        <v>4219.63</v>
      </c>
      <c r="BJ7" s="24">
        <v>3940.83</v>
      </c>
      <c r="BK7" s="24" t="s">
        <v>102</v>
      </c>
      <c r="BL7" s="24" t="s">
        <v>102</v>
      </c>
      <c r="BM7" s="24">
        <v>1258.43</v>
      </c>
      <c r="BN7" s="24">
        <v>1163.75</v>
      </c>
      <c r="BO7" s="24">
        <v>1195.47</v>
      </c>
      <c r="BP7" s="24">
        <v>1182.1099999999999</v>
      </c>
      <c r="BQ7" s="24" t="s">
        <v>102</v>
      </c>
      <c r="BR7" s="24" t="s">
        <v>102</v>
      </c>
      <c r="BS7" s="24">
        <v>64.34</v>
      </c>
      <c r="BT7" s="24">
        <v>70.11</v>
      </c>
      <c r="BU7" s="24">
        <v>63.13</v>
      </c>
      <c r="BV7" s="24" t="s">
        <v>102</v>
      </c>
      <c r="BW7" s="24" t="s">
        <v>102</v>
      </c>
      <c r="BX7" s="24">
        <v>73.36</v>
      </c>
      <c r="BY7" s="24">
        <v>72.599999999999994</v>
      </c>
      <c r="BZ7" s="24">
        <v>69.430000000000007</v>
      </c>
      <c r="CA7" s="24">
        <v>73.78</v>
      </c>
      <c r="CB7" s="24" t="s">
        <v>102</v>
      </c>
      <c r="CC7" s="24" t="s">
        <v>102</v>
      </c>
      <c r="CD7" s="24">
        <v>237.76</v>
      </c>
      <c r="CE7" s="24">
        <v>216.41</v>
      </c>
      <c r="CF7" s="24">
        <v>239.94</v>
      </c>
      <c r="CG7" s="24" t="s">
        <v>102</v>
      </c>
      <c r="CH7" s="24" t="s">
        <v>102</v>
      </c>
      <c r="CI7" s="24">
        <v>224.88</v>
      </c>
      <c r="CJ7" s="24">
        <v>228.64</v>
      </c>
      <c r="CK7" s="24">
        <v>239.46</v>
      </c>
      <c r="CL7" s="24">
        <v>220.62</v>
      </c>
      <c r="CM7" s="24" t="s">
        <v>102</v>
      </c>
      <c r="CN7" s="24" t="s">
        <v>102</v>
      </c>
      <c r="CO7" s="24">
        <v>33.07</v>
      </c>
      <c r="CP7" s="24">
        <v>32.86</v>
      </c>
      <c r="CQ7" s="24">
        <v>33.28</v>
      </c>
      <c r="CR7" s="24" t="s">
        <v>102</v>
      </c>
      <c r="CS7" s="24" t="s">
        <v>102</v>
      </c>
      <c r="CT7" s="24">
        <v>42.4</v>
      </c>
      <c r="CU7" s="24">
        <v>42.28</v>
      </c>
      <c r="CV7" s="24">
        <v>41.06</v>
      </c>
      <c r="CW7" s="24">
        <v>42.22</v>
      </c>
      <c r="CX7" s="24" t="s">
        <v>102</v>
      </c>
      <c r="CY7" s="24" t="s">
        <v>102</v>
      </c>
      <c r="CZ7" s="24">
        <v>68.7</v>
      </c>
      <c r="DA7" s="24">
        <v>69.92</v>
      </c>
      <c r="DB7" s="24">
        <v>71.03</v>
      </c>
      <c r="DC7" s="24" t="s">
        <v>102</v>
      </c>
      <c r="DD7" s="24" t="s">
        <v>102</v>
      </c>
      <c r="DE7" s="24">
        <v>84.19</v>
      </c>
      <c r="DF7" s="24">
        <v>84.34</v>
      </c>
      <c r="DG7" s="24">
        <v>84.34</v>
      </c>
      <c r="DH7" s="24">
        <v>85.67</v>
      </c>
      <c r="DI7" s="24" t="s">
        <v>102</v>
      </c>
      <c r="DJ7" s="24" t="s">
        <v>102</v>
      </c>
      <c r="DK7" s="24">
        <v>4.32</v>
      </c>
      <c r="DL7" s="24">
        <v>8.5</v>
      </c>
      <c r="DM7" s="24">
        <v>12.24</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0.03</v>
      </c>
      <c r="EH7" s="24">
        <v>0.09</v>
      </c>
      <c r="EI7" s="24">
        <v>1.78</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2023-12-12T00:57:00Z</dcterms:created>
  <dcterms:modified xsi:type="dcterms:W3CDTF">2024-02-02T09:32:30Z</dcterms:modified>
  <cp:category/>
</cp:coreProperties>
</file>