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chOaCdUsr\Desktop\暗号化解除\京都府　岡田さん\経営比較分析表\"/>
    </mc:Choice>
  </mc:AlternateContent>
  <xr:revisionPtr revIDLastSave="0" documentId="13_ncr:1_{A5BCC743-7381-45A6-AF83-2F3E28B49A4A}" xr6:coauthVersionLast="47" xr6:coauthVersionMax="47" xr10:uidLastSave="{00000000-0000-0000-0000-000000000000}"/>
  <workbookProtection workbookAlgorithmName="SHA-512" workbookHashValue="2PALr9kYDYKvw5C4olnLFAFoKbKkD/Ih2L268freNJAszDNhVkjc30zEgwKtinLSw1BS7wHg19yYFe3VF5IvXg==" workbookSaltValue="dx4MONh60dsMzmeZGPE2aA==" workbookSpinCount="100000" lockStructure="1"/>
  <bookViews>
    <workbookView xWindow="0" yWindow="210" windowWidth="26985" windowHeight="146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KV80" i="4" s="1"/>
  <c r="FE7" i="5"/>
  <c r="FD7" i="5"/>
  <c r="FC7" i="5"/>
  <c r="FB7" i="5"/>
  <c r="FA7" i="5"/>
  <c r="EZ7" i="5"/>
  <c r="KG79" i="4" s="1"/>
  <c r="EX7" i="5"/>
  <c r="EW7" i="5"/>
  <c r="EV7" i="5"/>
  <c r="EU7" i="5"/>
  <c r="ET7" i="5"/>
  <c r="ES7" i="5"/>
  <c r="ER7" i="5"/>
  <c r="EQ7" i="5"/>
  <c r="HX79" i="4" s="1"/>
  <c r="EP7" i="5"/>
  <c r="HI79" i="4" s="1"/>
  <c r="EO7" i="5"/>
  <c r="EM7" i="5"/>
  <c r="EL7" i="5"/>
  <c r="EK7" i="5"/>
  <c r="EJ7" i="5"/>
  <c r="EI7" i="5"/>
  <c r="EH7" i="5"/>
  <c r="EG7" i="5"/>
  <c r="EZ79" i="4" s="1"/>
  <c r="EF7" i="5"/>
  <c r="EK79" i="4" s="1"/>
  <c r="EE7" i="5"/>
  <c r="ED7" i="5"/>
  <c r="EB7" i="5"/>
  <c r="EA7" i="5"/>
  <c r="BI80" i="4" s="1"/>
  <c r="DZ7" i="5"/>
  <c r="DY7" i="5"/>
  <c r="AE80" i="4" s="1"/>
  <c r="DX7" i="5"/>
  <c r="P80" i="4" s="1"/>
  <c r="DW7" i="5"/>
  <c r="BX79" i="4" s="1"/>
  <c r="DV7" i="5"/>
  <c r="DU7" i="5"/>
  <c r="DT7" i="5"/>
  <c r="DS7" i="5"/>
  <c r="P79" i="4" s="1"/>
  <c r="DQ7" i="5"/>
  <c r="DP7" i="5"/>
  <c r="LY56" i="4" s="1"/>
  <c r="DO7" i="5"/>
  <c r="LJ56" i="4" s="1"/>
  <c r="DN7" i="5"/>
  <c r="KU56" i="4" s="1"/>
  <c r="DM7" i="5"/>
  <c r="DL7" i="5"/>
  <c r="DK7" i="5"/>
  <c r="DJ7" i="5"/>
  <c r="DI7" i="5"/>
  <c r="DH7" i="5"/>
  <c r="DF7" i="5"/>
  <c r="DE7" i="5"/>
  <c r="DD7" i="5"/>
  <c r="DC7" i="5"/>
  <c r="DB7" i="5"/>
  <c r="DA7" i="5"/>
  <c r="CZ7" i="5"/>
  <c r="CY7" i="5"/>
  <c r="HV55" i="4" s="1"/>
  <c r="CX7" i="5"/>
  <c r="HG55" i="4" s="1"/>
  <c r="CW7" i="5"/>
  <c r="CU7" i="5"/>
  <c r="CT7" i="5"/>
  <c r="CS7" i="5"/>
  <c r="CR7" i="5"/>
  <c r="CQ7" i="5"/>
  <c r="CP7" i="5"/>
  <c r="CO7" i="5"/>
  <c r="CN7" i="5"/>
  <c r="EH55" i="4" s="1"/>
  <c r="CM7" i="5"/>
  <c r="CL7" i="5"/>
  <c r="CJ7" i="5"/>
  <c r="CI7" i="5"/>
  <c r="BI56" i="4" s="1"/>
  <c r="CH7" i="5"/>
  <c r="CG7" i="5"/>
  <c r="AE56" i="4" s="1"/>
  <c r="CF7" i="5"/>
  <c r="P56" i="4" s="1"/>
  <c r="CE7" i="5"/>
  <c r="BX55" i="4" s="1"/>
  <c r="CD7" i="5"/>
  <c r="CC7" i="5"/>
  <c r="CB7" i="5"/>
  <c r="CA7" i="5"/>
  <c r="P55" i="4" s="1"/>
  <c r="BY7" i="5"/>
  <c r="BX7" i="5"/>
  <c r="LY34" i="4" s="1"/>
  <c r="BW7" i="5"/>
  <c r="LJ34" i="4" s="1"/>
  <c r="BV7" i="5"/>
  <c r="KU34" i="4" s="1"/>
  <c r="BU7" i="5"/>
  <c r="BT7" i="5"/>
  <c r="BS7" i="5"/>
  <c r="BR7" i="5"/>
  <c r="BQ7" i="5"/>
  <c r="BP7" i="5"/>
  <c r="BN7" i="5"/>
  <c r="IZ34" i="4" s="1"/>
  <c r="BM7" i="5"/>
  <c r="BL7" i="5"/>
  <c r="BK7" i="5"/>
  <c r="BJ7" i="5"/>
  <c r="BI7" i="5"/>
  <c r="BH7" i="5"/>
  <c r="BG7" i="5"/>
  <c r="HV33" i="4" s="1"/>
  <c r="BF7" i="5"/>
  <c r="HG33" i="4" s="1"/>
  <c r="BE7" i="5"/>
  <c r="BC7" i="5"/>
  <c r="BB7" i="5"/>
  <c r="BA7" i="5"/>
  <c r="AZ7" i="5"/>
  <c r="AY7" i="5"/>
  <c r="AX7" i="5"/>
  <c r="AW7" i="5"/>
  <c r="AV7" i="5"/>
  <c r="EH33" i="4" s="1"/>
  <c r="AU7" i="5"/>
  <c r="AT7" i="5"/>
  <c r="AR7" i="5"/>
  <c r="AQ7" i="5"/>
  <c r="BI34" i="4" s="1"/>
  <c r="AP7" i="5"/>
  <c r="AO7" i="5"/>
  <c r="AE34" i="4" s="1"/>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AB6" i="5"/>
  <c r="LP8" i="4" s="1"/>
  <c r="AA6" i="5"/>
  <c r="JW8" i="4" s="1"/>
  <c r="Z6" i="5"/>
  <c r="ID8" i="4" s="1"/>
  <c r="Y6" i="5"/>
  <c r="FZ12" i="4" s="1"/>
  <c r="X6" i="5"/>
  <c r="EG12" i="4" s="1"/>
  <c r="W6" i="5"/>
  <c r="V6" i="5"/>
  <c r="U6" i="5"/>
  <c r="B12" i="4" s="1"/>
  <c r="T6" i="5"/>
  <c r="FZ10" i="4" s="1"/>
  <c r="S6" i="5"/>
  <c r="R6" i="5"/>
  <c r="CN10" i="4" s="1"/>
  <c r="Q6" i="5"/>
  <c r="AU10" i="4" s="1"/>
  <c r="P6" i="5"/>
  <c r="B10" i="4" s="1"/>
  <c r="O6" i="5"/>
  <c r="N6" i="5"/>
  <c r="M6" i="5"/>
  <c r="L6" i="5"/>
  <c r="K6" i="5"/>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G90" i="4"/>
  <c r="E90" i="4"/>
  <c r="MO80" i="4"/>
  <c r="KG80" i="4"/>
  <c r="JB80" i="4"/>
  <c r="IM80" i="4"/>
  <c r="HX80" i="4"/>
  <c r="HI80" i="4"/>
  <c r="GT80" i="4"/>
  <c r="FO80" i="4"/>
  <c r="EZ80" i="4"/>
  <c r="EK80" i="4"/>
  <c r="DV80" i="4"/>
  <c r="DG80" i="4"/>
  <c r="BX80" i="4"/>
  <c r="AT80" i="4"/>
  <c r="MO79" i="4"/>
  <c r="LZ79" i="4"/>
  <c r="LK79" i="4"/>
  <c r="KV79" i="4"/>
  <c r="JB79" i="4"/>
  <c r="IM79" i="4"/>
  <c r="GT79" i="4"/>
  <c r="FO79" i="4"/>
  <c r="DV79" i="4"/>
  <c r="DG79" i="4"/>
  <c r="BI79" i="4"/>
  <c r="AT79" i="4"/>
  <c r="AE79" i="4"/>
  <c r="MN56" i="4"/>
  <c r="KF56" i="4"/>
  <c r="IZ56" i="4"/>
  <c r="IK56" i="4"/>
  <c r="HV56" i="4"/>
  <c r="HG56" i="4"/>
  <c r="GR56" i="4"/>
  <c r="FL56" i="4"/>
  <c r="EW56" i="4"/>
  <c r="EH56" i="4"/>
  <c r="DS56" i="4"/>
  <c r="DD56" i="4"/>
  <c r="BX56" i="4"/>
  <c r="AT56" i="4"/>
  <c r="MN55" i="4"/>
  <c r="LY55" i="4"/>
  <c r="LJ55" i="4"/>
  <c r="KU55" i="4"/>
  <c r="KF55" i="4"/>
  <c r="IZ55" i="4"/>
  <c r="IK55" i="4"/>
  <c r="GR55" i="4"/>
  <c r="FL55" i="4"/>
  <c r="EW55" i="4"/>
  <c r="DS55" i="4"/>
  <c r="DD55" i="4"/>
  <c r="BI55" i="4"/>
  <c r="AT55" i="4"/>
  <c r="AE55" i="4"/>
  <c r="MN34" i="4"/>
  <c r="KF34" i="4"/>
  <c r="IK34" i="4"/>
  <c r="HV34" i="4"/>
  <c r="HG34" i="4"/>
  <c r="GR34" i="4"/>
  <c r="FL34" i="4"/>
  <c r="EW34" i="4"/>
  <c r="EH34" i="4"/>
  <c r="DS34" i="4"/>
  <c r="DD34" i="4"/>
  <c r="BX34" i="4"/>
  <c r="AT34" i="4"/>
  <c r="MN33" i="4"/>
  <c r="LY33" i="4"/>
  <c r="LJ33" i="4"/>
  <c r="KU33" i="4"/>
  <c r="KF33" i="4"/>
  <c r="IZ33" i="4"/>
  <c r="IK33" i="4"/>
  <c r="GR33" i="4"/>
  <c r="FL33" i="4"/>
  <c r="EW33" i="4"/>
  <c r="DS33" i="4"/>
  <c r="DD33" i="4"/>
  <c r="BI33" i="4"/>
  <c r="AT33" i="4"/>
  <c r="AE33" i="4"/>
  <c r="CN12" i="4"/>
  <c r="AU12" i="4"/>
  <c r="LP10" i="4"/>
  <c r="JW10" i="4"/>
  <c r="ID10" i="4"/>
  <c r="EG10" i="4"/>
  <c r="EG8" i="4"/>
  <c r="CN8" i="4"/>
  <c r="AU8" i="4"/>
  <c r="B8" i="4"/>
  <c r="B11" i="5" l="1"/>
  <c r="F11" i="5"/>
  <c r="MN32" i="4" s="1"/>
  <c r="IM78" i="4"/>
  <c r="IK54" i="4"/>
  <c r="IK32" i="4"/>
  <c r="LY54" i="4"/>
  <c r="LY32" i="4"/>
  <c r="EZ78" i="4"/>
  <c r="EW54" i="4"/>
  <c r="EW32" i="4"/>
  <c r="BI54" i="4"/>
  <c r="BI32" i="4"/>
  <c r="LZ78" i="4"/>
  <c r="BI78" i="4"/>
  <c r="C11" i="5"/>
  <c r="D11" i="5"/>
  <c r="P78" i="4" l="1"/>
  <c r="GR54" i="4"/>
  <c r="GR32" i="4"/>
  <c r="GT78" i="4"/>
  <c r="DD32" i="4"/>
  <c r="DD54" i="4"/>
  <c r="DG78" i="4"/>
  <c r="KF32" i="4"/>
  <c r="BX54" i="4"/>
  <c r="P54" i="4"/>
  <c r="P32" i="4"/>
  <c r="KG78" i="4"/>
  <c r="BX32" i="4"/>
  <c r="MN54" i="4"/>
  <c r="MO78" i="4"/>
  <c r="KF54" i="4"/>
  <c r="BX78" i="4"/>
  <c r="IZ54" i="4"/>
  <c r="FL32" i="4"/>
  <c r="IZ32" i="4"/>
  <c r="FL54" i="4"/>
  <c r="FO78" i="4"/>
  <c r="JB78" i="4"/>
  <c r="AT54" i="4"/>
  <c r="LK78" i="4"/>
  <c r="LJ54" i="4"/>
  <c r="LJ32" i="4"/>
  <c r="AT32" i="4"/>
  <c r="HX78" i="4"/>
  <c r="HV54" i="4"/>
  <c r="HV32" i="4"/>
  <c r="EK78" i="4"/>
  <c r="EH54" i="4"/>
  <c r="EH32" i="4"/>
  <c r="AT78" i="4"/>
  <c r="AE78" i="4"/>
  <c r="AE54" i="4"/>
  <c r="AE32" i="4"/>
  <c r="DV78" i="4"/>
  <c r="DS54" i="4"/>
  <c r="DS32" i="4"/>
  <c r="KV78" i="4"/>
  <c r="KU54" i="4"/>
  <c r="KU32" i="4"/>
  <c r="HI78" i="4"/>
  <c r="HG54" i="4"/>
  <c r="HG32" i="4"/>
</calcChain>
</file>

<file path=xl/sharedStrings.xml><?xml version="1.0" encoding="utf-8"?>
<sst xmlns="http://schemas.openxmlformats.org/spreadsheetml/2006/main" count="344" uniqueCount="194">
  <si>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</si>
  <si>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</si>
  <si>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</si>
  <si>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</si>
  <si>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</si>
  <si>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</si>
  <si>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</si>
  <si>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</si>
  <si>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</si>
  <si>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</si>
  <si>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</si>
  <si>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</si>
  <si>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</si>
  <si>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</si>
  <si>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</si>
  <si>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</si>
  <si>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</si>
  <si>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</si>
  <si>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</si>
  <si>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</si>
  <si>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</si>
  <si>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</si>
  <si>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</si>
  <si>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</si>
  <si>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</si>
  <si>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</si>
  <si>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</si>
  <si>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</si>
  <si>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</si>
  <si>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</si>
  <si>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</si>
  <si>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</si>
  <si>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</si>
  <si>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</si>
  <si>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</si>
  <si>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</si>
  <si>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</si>
  <si>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</si>
  <si>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</si>
  <si>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</si>
  <si>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</si>
  <si>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</si>
  <si>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</si>
  <si>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</si>
  <si>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</si>
  <si>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</si>
  <si>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</si>
  <si>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</si>
  <si>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</si>
  <si>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</si>
  <si>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</si>
  <si>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</si>
  <si>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</si>
  <si>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</si>
  <si>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</si>
  <si>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</si>
  <si>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</si>
  <si>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</si>
  <si>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</si>
  <si>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</si>
  <si>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</si>
  <si>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</si>
  <si>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</si>
  <si>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</si>
  <si>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</si>
  <si>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</si>
  <si>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</si>
  <si>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</si>
  <si>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</si>
  <si>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</si>
  <si>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</si>
  <si>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</si>
  <si>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</si>
  <si>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</si>
  <si>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</si>
  <si>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</si>
  <si>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</si>
  <si>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</si>
  <si>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</si>
  <si>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</si>
  <si>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</si>
  <si>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</si>
  <si>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</si>
  <si>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</si>
  <si>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</si>
  <si>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</si>
  <si>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</si>
  <si>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</si>
  <si>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</si>
  <si>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</si>
  <si>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</si>
  <si>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</si>
  <si>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</si>
  <si>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</si>
  <si>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</si>
  <si>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</si>
  <si>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</si>
  <si>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</si>
  <si>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</si>
  <si>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</si>
  <si>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</si>
  <si>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</si>
  <si>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</si>
  <si>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</si>
  <si>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</si>
  <si>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</si>
  <si>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</si>
  <si>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</si>
  <si>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</si>
  <si>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</si>
  <si>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</si>
  <si>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</si>
  <si>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</si>
  <si>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</si>
  <si>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</si>
  <si>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</si>
  <si>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</si>
  <si>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</si>
  <si>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</si>
  <si>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</si>
  <si>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</si>
  <si>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</si>
  <si>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</si>
  <si>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</si>
  <si>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</si>
  <si>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</si>
  <si>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</si>
  <si>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</si>
  <si>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</si>
  <si>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</si>
  <si>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</si>
  <si>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</si>
  <si>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</si>
  <si>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</si>
  <si>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</si>
  <si>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</si>
  <si>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</si>
  <si>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</si>
  <si>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</si>
  <si>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</si>
  <si>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</si>
  <si>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</si>
  <si>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</si>
  <si>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</si>
  <si>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</si>
  <si>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</si>
  <si>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</si>
  <si>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</si>
  <si>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</si>
  <si>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</si>
  <si>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</si>
  <si>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</si>
  <si>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</si>
  <si>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</si>
  <si>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</si>
  <si>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</si>
  <si>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</si>
  <si>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</si>
  <si>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</si>
  <si>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</si>
  <si>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</si>
  <si>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</si>
  <si>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</si>
  <si>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</si>
  <si>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</si>
  <si>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</si>
  <si>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</si>
  <si>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</si>
  <si>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</si>
  <si>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</si>
  <si>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</si>
  <si>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</si>
  <si>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</si>
  <si>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</si>
  <si>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　大江分院</t>
  </si>
  <si>
    <t>条例全部</t>
  </si>
  <si>
    <t>病院事業</t>
  </si>
  <si>
    <t>一般病院</t>
  </si>
  <si>
    <t>50床以上～100床未満</t>
  </si>
  <si>
    <t>自治体職員</t>
  </si>
  <si>
    <t>直営</t>
  </si>
  <si>
    <t>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</si>
  <si>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</si>
  <si>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</si>
  <si>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</si>
  <si>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</si>
  <si>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</si>
  <si>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</si>
  <si>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</si>
  <si>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</si>
  <si>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江分院は、市の国保新大江病院を平成27年4月から市立福知山市民病院の分院として開院した。開院後は福知山市民病院本院と連携するとともに、地域に根付いた住民の医療拠点として、訪問診療や訪問看護などの在宅医療の充実に努めている。さらに、本院と連携し将来地域の医療を担う家庭医を目指す総合診療医の養成施設としての役割を果たしている。</t>
  </si>
  <si>
    <t>　医業収支は100％を下回り、厳しい経営状況であるが、不採算病院等の基準に基づく一般会計からの繰入により、経常収支では黒字を計上している。
　患者数は減少したが、診療単価が上昇したことにより、医業収益は前年度比99.6％を確保できた。支出については給与費や医療情報システムの更新に伴う除却費が増額となったが、今年度も当期純利益を計上した。
　なお、療養病床が全体の5割以上を占めるため入院診療単価は平均値を下回っている。医業収益に対する材料費は減少し平均値を大幅に下回っている。</t>
    <rPh sb="71" eb="74">
      <t>カンジャスウ</t>
    </rPh>
    <rPh sb="75" eb="77">
      <t>ゲンショウ</t>
    </rPh>
    <rPh sb="81" eb="83">
      <t>シンリョウ</t>
    </rPh>
    <rPh sb="83" eb="85">
      <t>タンカ</t>
    </rPh>
    <rPh sb="86" eb="88">
      <t>ジョウショウ</t>
    </rPh>
    <rPh sb="117" eb="119">
      <t>シシュツ</t>
    </rPh>
    <rPh sb="124" eb="127">
      <t>キュウヨヒ</t>
    </rPh>
    <rPh sb="128" eb="132">
      <t>イリョウジョウホウ</t>
    </rPh>
    <rPh sb="137" eb="139">
      <t>コウシン</t>
    </rPh>
    <rPh sb="140" eb="141">
      <t>トモナ</t>
    </rPh>
    <rPh sb="142" eb="144">
      <t>ジョキャク</t>
    </rPh>
    <rPh sb="144" eb="145">
      <t>ヒ</t>
    </rPh>
    <rPh sb="146" eb="148">
      <t>ゾウガク</t>
    </rPh>
    <rPh sb="175" eb="178">
      <t>コンネンド</t>
    </rPh>
    <rPh sb="179" eb="181">
      <t>トウキ</t>
    </rPh>
    <rPh sb="181" eb="184">
      <t>ジュンリエキ</t>
    </rPh>
    <rPh sb="185" eb="187">
      <t>ケイジョウ</t>
    </rPh>
    <rPh sb="197" eb="199">
      <t>ビョウショウ</t>
    </rPh>
    <rPh sb="200" eb="202">
      <t>ゼンタイ</t>
    </rPh>
    <rPh sb="204" eb="205">
      <t>ワリ</t>
    </rPh>
    <rPh sb="205" eb="207">
      <t>イジョウ</t>
    </rPh>
    <rPh sb="208" eb="209">
      <t>シ</t>
    </rPh>
    <phoneticPr fontId="5"/>
  </si>
  <si>
    <t>　器械備品の減価償却率は令和元年度から平均値を上回っていたが、令和5年度において、医療情報システム等の高額機器を更新したことにより、有形固定資産減価償却率及び器械備品減価償却率は前年度より減少し、器械備品の減価償却率は平均値を下回っている。
　回復期、慢性期を中心とした医療を提供するため、高額な手術機器や検査機器等への設備投資がないため、1床当たりの有形固定資産は平均値を大きく下回っている。</t>
    <rPh sb="122" eb="125">
      <t>カイフクキ</t>
    </rPh>
    <rPh sb="126" eb="129">
      <t>マンセイキ</t>
    </rPh>
    <rPh sb="130" eb="132">
      <t>チュウシン</t>
    </rPh>
    <rPh sb="135" eb="137">
      <t>イリョウ</t>
    </rPh>
    <rPh sb="138" eb="140">
      <t>テイキョウ</t>
    </rPh>
    <rPh sb="145" eb="147">
      <t>コウガク</t>
    </rPh>
    <phoneticPr fontId="5"/>
  </si>
  <si>
    <t>　大江分院は福知山市民病院本院と連携をとりながら住民の一般診療、救急医療、在宅医療などを担っている。人口減少等により患者数が減少しており厳しい経営状況ではあるが、不採算病院等の一般会計繰入により黒字経営を維持している。
　令和4年度から、人口減少と高齢化が進む当地域の医療ニーズに合わせ病床機能の見直しを図り、一般病床を地域包括ケア病床に転換している。高度急性期、急性期病院の後方支援病院としての役割を果たすとともに、引き続き訪問診療や訪問看護などの在宅医療を提供し、地域の実情に合わせた病院機能や病床機能などを維持しつつ、効率的な事業運営していく必要がある。</t>
    <rPh sb="130" eb="131">
      <t>トウ</t>
    </rPh>
    <rPh sb="170" eb="172">
      <t>テンカン</t>
    </rPh>
    <rPh sb="177" eb="179">
      <t>コウド</t>
    </rPh>
    <rPh sb="179" eb="182">
      <t>キュウセイキ</t>
    </rPh>
    <rPh sb="183" eb="188">
      <t>キュウセイキビョウイン</t>
    </rPh>
    <rPh sb="189" eb="191">
      <t>コウホウ</t>
    </rPh>
    <rPh sb="191" eb="195">
      <t>シエンビョウイン</t>
    </rPh>
    <rPh sb="199" eb="201">
      <t>ヤクワリ</t>
    </rPh>
    <rPh sb="201" eb="202">
      <t>ハ</t>
    </rPh>
    <rPh sb="209" eb="210">
      <t>ヒ</t>
    </rPh>
    <rPh sb="211" eb="212">
      <t>ツヅ</t>
    </rPh>
    <rPh sb="213" eb="215">
      <t>ホウモン</t>
    </rPh>
    <rPh sb="215" eb="217">
      <t>シンリョウ</t>
    </rPh>
    <rPh sb="218" eb="222">
      <t>ホウモンカンゴ</t>
    </rPh>
    <rPh sb="225" eb="229">
      <t>ザイタクイリョウ</t>
    </rPh>
    <rPh sb="230" eb="232">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</si>
</sst>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88.3</c:v>
                </c:pt>
                <c:pt idx="1">
                  <c:v>84.2</c:v>
                </c:pt>
                <c:pt idx="2">
                  <c:v>79.7</c:v>
                </c:pt>
                <c:pt idx="3">
                  <c:v>88.3</c:v>
                </c:pt>
                <c:pt idx="4">
                  <c:v>85.6</c:v>
                </c:pt>
              </c:numCache>
            </c:numRef>
          </c:val>
          <c:extLst>
            <c:ext xmlns:c16="http://schemas.microsoft.com/office/drawing/2014/chart" uri="{C3380CC4-5D6E-409C-BE32-E72D297353CC}">
              <c16:uniqueId val="{00000000-CFBE-4977-9BD2-D9D89916D4F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FBE-4977-9BD2-D9D89916D4F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8297</c:v>
                </c:pt>
                <c:pt idx="1">
                  <c:v>8942</c:v>
                </c:pt>
                <c:pt idx="2">
                  <c:v>8683</c:v>
                </c:pt>
                <c:pt idx="3">
                  <c:v>7310</c:v>
                </c:pt>
                <c:pt idx="4">
                  <c:v>7670</c:v>
                </c:pt>
              </c:numCache>
            </c:numRef>
          </c:val>
          <c:extLst>
            <c:ext xmlns:c16="http://schemas.microsoft.com/office/drawing/2014/chart" uri="{C3380CC4-5D6E-409C-BE32-E72D297353CC}">
              <c16:uniqueId val="{00000000-E95D-41B1-856B-D4AB85BD8C1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E95D-41B1-856B-D4AB85BD8C1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21603</c:v>
                </c:pt>
                <c:pt idx="1">
                  <c:v>21635</c:v>
                </c:pt>
                <c:pt idx="2">
                  <c:v>21359</c:v>
                </c:pt>
                <c:pt idx="3">
                  <c:v>25158</c:v>
                </c:pt>
                <c:pt idx="4">
                  <c:v>25849</c:v>
                </c:pt>
              </c:numCache>
            </c:numRef>
          </c:val>
          <c:extLst>
            <c:ext xmlns:c16="http://schemas.microsoft.com/office/drawing/2014/chart" uri="{C3380CC4-5D6E-409C-BE32-E72D297353CC}">
              <c16:uniqueId val="{00000000-E3C8-4EF4-9886-71DA424C2FE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3C8-4EF4-9886-71DA424C2FE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46-4A3A-9DF7-91E8F639A29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A246-4A3A-9DF7-91E8F639A29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83.5</c:v>
                </c:pt>
                <c:pt idx="1">
                  <c:v>87.6</c:v>
                </c:pt>
                <c:pt idx="2">
                  <c:v>84.1</c:v>
                </c:pt>
                <c:pt idx="3">
                  <c:v>92.3</c:v>
                </c:pt>
                <c:pt idx="4">
                  <c:v>89.8</c:v>
                </c:pt>
              </c:numCache>
            </c:numRef>
          </c:val>
          <c:extLst>
            <c:ext xmlns:c16="http://schemas.microsoft.com/office/drawing/2014/chart" uri="{C3380CC4-5D6E-409C-BE32-E72D297353CC}">
              <c16:uniqueId val="{00000000-F479-4577-9473-EBFAC17BC99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F479-4577-9473-EBFAC17BC99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83.5</c:v>
                </c:pt>
                <c:pt idx="1">
                  <c:v>87.6</c:v>
                </c:pt>
                <c:pt idx="2">
                  <c:v>84.1</c:v>
                </c:pt>
                <c:pt idx="3">
                  <c:v>92.3</c:v>
                </c:pt>
                <c:pt idx="4">
                  <c:v>89.8</c:v>
                </c:pt>
              </c:numCache>
            </c:numRef>
          </c:val>
          <c:extLst>
            <c:ext xmlns:c16="http://schemas.microsoft.com/office/drawing/2014/chart" uri="{C3380CC4-5D6E-409C-BE32-E72D297353CC}">
              <c16:uniqueId val="{00000000-2A32-4D4B-B6E3-425278737C4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2A32-4D4B-B6E3-425278737C4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c:v>
                </c:pt>
                <c:pt idx="1">
                  <c:v>106.4</c:v>
                </c:pt>
                <c:pt idx="2">
                  <c:v>101.1</c:v>
                </c:pt>
                <c:pt idx="3">
                  <c:v>107.2</c:v>
                </c:pt>
                <c:pt idx="4">
                  <c:v>102.9</c:v>
                </c:pt>
              </c:numCache>
            </c:numRef>
          </c:val>
          <c:extLst>
            <c:ext xmlns:c16="http://schemas.microsoft.com/office/drawing/2014/chart" uri="{C3380CC4-5D6E-409C-BE32-E72D297353CC}">
              <c16:uniqueId val="{00000000-DD4B-4534-86AA-419C05DB3DB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DD4B-4534-86AA-419C05DB3DB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40.4</c:v>
                </c:pt>
                <c:pt idx="1">
                  <c:v>45.4</c:v>
                </c:pt>
                <c:pt idx="2">
                  <c:v>48.8</c:v>
                </c:pt>
                <c:pt idx="3">
                  <c:v>51.5</c:v>
                </c:pt>
                <c:pt idx="4">
                  <c:v>44.9</c:v>
                </c:pt>
              </c:numCache>
            </c:numRef>
          </c:val>
          <c:extLst>
            <c:ext xmlns:c16="http://schemas.microsoft.com/office/drawing/2014/chart" uri="{C3380CC4-5D6E-409C-BE32-E72D297353CC}">
              <c16:uniqueId val="{00000000-8639-4F42-8834-65F277B707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8639-4F42-8834-65F277B707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82.7</c:v>
                </c:pt>
                <c:pt idx="1">
                  <c:v>89.2</c:v>
                </c:pt>
                <c:pt idx="2">
                  <c:v>90.6</c:v>
                </c:pt>
                <c:pt idx="3">
                  <c:v>90.8</c:v>
                </c:pt>
                <c:pt idx="4">
                  <c:v>67.8</c:v>
                </c:pt>
              </c:numCache>
            </c:numRef>
          </c:val>
          <c:extLst>
            <c:ext xmlns:c16="http://schemas.microsoft.com/office/drawing/2014/chart" uri="{C3380CC4-5D6E-409C-BE32-E72D297353CC}">
              <c16:uniqueId val="{00000000-C114-40E9-A18E-0A718BFE051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C114-40E9-A18E-0A718BFE051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18133206</c:v>
                </c:pt>
                <c:pt idx="1">
                  <c:v>18226368</c:v>
                </c:pt>
                <c:pt idx="2">
                  <c:v>18273412</c:v>
                </c:pt>
                <c:pt idx="3">
                  <c:v>23949558</c:v>
                </c:pt>
                <c:pt idx="4">
                  <c:v>21861288</c:v>
                </c:pt>
              </c:numCache>
            </c:numRef>
          </c:val>
          <c:extLst>
            <c:ext xmlns:c16="http://schemas.microsoft.com/office/drawing/2014/chart" uri="{C3380CC4-5D6E-409C-BE32-E72D297353CC}">
              <c16:uniqueId val="{00000000-79CD-40CC-9824-EA3BDDE7F8F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79CD-40CC-9824-EA3BDDE7F8F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6.8</c:v>
                </c:pt>
                <c:pt idx="1">
                  <c:v>5.9</c:v>
                </c:pt>
                <c:pt idx="2">
                  <c:v>6.6</c:v>
                </c:pt>
                <c:pt idx="3">
                  <c:v>5.8</c:v>
                </c:pt>
                <c:pt idx="4">
                  <c:v>3.8</c:v>
                </c:pt>
              </c:numCache>
            </c:numRef>
          </c:val>
          <c:extLst>
            <c:ext xmlns:c16="http://schemas.microsoft.com/office/drawing/2014/chart" uri="{C3380CC4-5D6E-409C-BE32-E72D297353CC}">
              <c16:uniqueId val="{00000000-B591-4AD5-810C-42AC9A96A7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B591-4AD5-810C-42AC9A96A7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67.7</c:v>
                </c:pt>
                <c:pt idx="1">
                  <c:v>77.599999999999994</c:v>
                </c:pt>
                <c:pt idx="2">
                  <c:v>76.5</c:v>
                </c:pt>
                <c:pt idx="3">
                  <c:v>72.599999999999994</c:v>
                </c:pt>
                <c:pt idx="4">
                  <c:v>76.2</c:v>
                </c:pt>
              </c:numCache>
            </c:numRef>
          </c:val>
          <c:extLst>
            <c:ext xmlns:c16="http://schemas.microsoft.com/office/drawing/2014/chart" uri="{C3380CC4-5D6E-409C-BE32-E72D297353CC}">
              <c16:uniqueId val="{00000000-FDCD-4E7C-A5E9-89EB45C0BF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DCD-4E7C-A5E9-89EB45C0BF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D1" zoomScale="90" zoomScaleNormal="9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京都府福知山市　福知山市民病院　大江分院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t="str">
        <f>データ!Z6</f>
        <v>-</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52</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52</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75385</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3240</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１３：１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t="str">
        <f>データ!AF6</f>
        <v>-</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52</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52</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8" t="s">
        <v>190</v>
      </c>
      <c r="NK22" s="119"/>
      <c r="NL22" s="119"/>
      <c r="NM22" s="119"/>
      <c r="NN22" s="119"/>
      <c r="NO22" s="119"/>
      <c r="NP22" s="119"/>
      <c r="NQ22" s="119"/>
      <c r="NR22" s="119"/>
      <c r="NS22" s="119"/>
      <c r="NT22" s="119"/>
      <c r="NU22" s="119"/>
      <c r="NV22" s="119"/>
      <c r="NW22" s="119"/>
      <c r="NX22" s="12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21"/>
      <c r="NK23" s="122"/>
      <c r="NL23" s="122"/>
      <c r="NM23" s="122"/>
      <c r="NN23" s="122"/>
      <c r="NO23" s="122"/>
      <c r="NP23" s="122"/>
      <c r="NQ23" s="122"/>
      <c r="NR23" s="122"/>
      <c r="NS23" s="122"/>
      <c r="NT23" s="122"/>
      <c r="NU23" s="122"/>
      <c r="NV23" s="122"/>
      <c r="NW23" s="122"/>
      <c r="NX23" s="12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21"/>
      <c r="NK24" s="122"/>
      <c r="NL24" s="122"/>
      <c r="NM24" s="122"/>
      <c r="NN24" s="122"/>
      <c r="NO24" s="122"/>
      <c r="NP24" s="122"/>
      <c r="NQ24" s="122"/>
      <c r="NR24" s="122"/>
      <c r="NS24" s="122"/>
      <c r="NT24" s="122"/>
      <c r="NU24" s="122"/>
      <c r="NV24" s="122"/>
      <c r="NW24" s="122"/>
      <c r="NX24" s="12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21"/>
      <c r="NK25" s="122"/>
      <c r="NL25" s="122"/>
      <c r="NM25" s="122"/>
      <c r="NN25" s="122"/>
      <c r="NO25" s="122"/>
      <c r="NP25" s="122"/>
      <c r="NQ25" s="122"/>
      <c r="NR25" s="122"/>
      <c r="NS25" s="122"/>
      <c r="NT25" s="122"/>
      <c r="NU25" s="122"/>
      <c r="NV25" s="122"/>
      <c r="NW25" s="122"/>
      <c r="NX25" s="12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21"/>
      <c r="NK26" s="122"/>
      <c r="NL26" s="122"/>
      <c r="NM26" s="122"/>
      <c r="NN26" s="122"/>
      <c r="NO26" s="122"/>
      <c r="NP26" s="122"/>
      <c r="NQ26" s="122"/>
      <c r="NR26" s="122"/>
      <c r="NS26" s="122"/>
      <c r="NT26" s="122"/>
      <c r="NU26" s="122"/>
      <c r="NV26" s="122"/>
      <c r="NW26" s="122"/>
      <c r="NX26" s="12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21"/>
      <c r="NK27" s="122"/>
      <c r="NL27" s="122"/>
      <c r="NM27" s="122"/>
      <c r="NN27" s="122"/>
      <c r="NO27" s="122"/>
      <c r="NP27" s="122"/>
      <c r="NQ27" s="122"/>
      <c r="NR27" s="122"/>
      <c r="NS27" s="122"/>
      <c r="NT27" s="122"/>
      <c r="NU27" s="122"/>
      <c r="NV27" s="122"/>
      <c r="NW27" s="122"/>
      <c r="NX27" s="12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21"/>
      <c r="NK28" s="122"/>
      <c r="NL28" s="122"/>
      <c r="NM28" s="122"/>
      <c r="NN28" s="122"/>
      <c r="NO28" s="122"/>
      <c r="NP28" s="122"/>
      <c r="NQ28" s="122"/>
      <c r="NR28" s="122"/>
      <c r="NS28" s="122"/>
      <c r="NT28" s="122"/>
      <c r="NU28" s="122"/>
      <c r="NV28" s="122"/>
      <c r="NW28" s="122"/>
      <c r="NX28" s="12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21"/>
      <c r="NK29" s="122"/>
      <c r="NL29" s="122"/>
      <c r="NM29" s="122"/>
      <c r="NN29" s="122"/>
      <c r="NO29" s="122"/>
      <c r="NP29" s="122"/>
      <c r="NQ29" s="122"/>
      <c r="NR29" s="122"/>
      <c r="NS29" s="122"/>
      <c r="NT29" s="122"/>
      <c r="NU29" s="122"/>
      <c r="NV29" s="122"/>
      <c r="NW29" s="122"/>
      <c r="NX29" s="12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21"/>
      <c r="NK30" s="122"/>
      <c r="NL30" s="122"/>
      <c r="NM30" s="122"/>
      <c r="NN30" s="122"/>
      <c r="NO30" s="122"/>
      <c r="NP30" s="122"/>
      <c r="NQ30" s="122"/>
      <c r="NR30" s="122"/>
      <c r="NS30" s="122"/>
      <c r="NT30" s="122"/>
      <c r="NU30" s="122"/>
      <c r="NV30" s="122"/>
      <c r="NW30" s="122"/>
      <c r="NX30" s="12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21"/>
      <c r="NK31" s="122"/>
      <c r="NL31" s="122"/>
      <c r="NM31" s="122"/>
      <c r="NN31" s="122"/>
      <c r="NO31" s="122"/>
      <c r="NP31" s="122"/>
      <c r="NQ31" s="122"/>
      <c r="NR31" s="122"/>
      <c r="NS31" s="122"/>
      <c r="NT31" s="122"/>
      <c r="NU31" s="122"/>
      <c r="NV31" s="122"/>
      <c r="NW31" s="122"/>
      <c r="NX31" s="123"/>
      <c r="OC31" s="16" t="s">
        <v>56</v>
      </c>
    </row>
    <row r="32" spans="1:393" ht="13.5" customHeight="1" x14ac:dyDescent="0.15">
      <c r="A32" s="2"/>
      <c r="B32" s="14"/>
      <c r="D32" s="2"/>
      <c r="E32" s="2"/>
      <c r="F32" s="2"/>
      <c r="G32" s="17"/>
      <c r="H32" s="17"/>
      <c r="I32" s="17"/>
      <c r="J32" s="17"/>
      <c r="K32" s="17"/>
      <c r="L32" s="17"/>
      <c r="M32" s="17"/>
      <c r="N32" s="17"/>
      <c r="O32" s="17"/>
      <c r="P32" s="115" t="str">
        <f>データ!$B$11</f>
        <v>R01</v>
      </c>
      <c r="Q32" s="116"/>
      <c r="R32" s="116"/>
      <c r="S32" s="116"/>
      <c r="T32" s="116"/>
      <c r="U32" s="116"/>
      <c r="V32" s="116"/>
      <c r="W32" s="116"/>
      <c r="X32" s="116"/>
      <c r="Y32" s="116"/>
      <c r="Z32" s="116"/>
      <c r="AA32" s="116"/>
      <c r="AB32" s="116"/>
      <c r="AC32" s="116"/>
      <c r="AD32" s="117"/>
      <c r="AE32" s="115" t="str">
        <f>データ!$C$11</f>
        <v>R02</v>
      </c>
      <c r="AF32" s="116"/>
      <c r="AG32" s="116"/>
      <c r="AH32" s="116"/>
      <c r="AI32" s="116"/>
      <c r="AJ32" s="116"/>
      <c r="AK32" s="116"/>
      <c r="AL32" s="116"/>
      <c r="AM32" s="116"/>
      <c r="AN32" s="116"/>
      <c r="AO32" s="116"/>
      <c r="AP32" s="116"/>
      <c r="AQ32" s="116"/>
      <c r="AR32" s="116"/>
      <c r="AS32" s="117"/>
      <c r="AT32" s="115" t="str">
        <f>データ!$D$11</f>
        <v>R03</v>
      </c>
      <c r="AU32" s="116"/>
      <c r="AV32" s="116"/>
      <c r="AW32" s="116"/>
      <c r="AX32" s="116"/>
      <c r="AY32" s="116"/>
      <c r="AZ32" s="116"/>
      <c r="BA32" s="116"/>
      <c r="BB32" s="116"/>
      <c r="BC32" s="116"/>
      <c r="BD32" s="116"/>
      <c r="BE32" s="116"/>
      <c r="BF32" s="116"/>
      <c r="BG32" s="116"/>
      <c r="BH32" s="117"/>
      <c r="BI32" s="115" t="str">
        <f>データ!$E$11</f>
        <v>R04</v>
      </c>
      <c r="BJ32" s="116"/>
      <c r="BK32" s="116"/>
      <c r="BL32" s="116"/>
      <c r="BM32" s="116"/>
      <c r="BN32" s="116"/>
      <c r="BO32" s="116"/>
      <c r="BP32" s="116"/>
      <c r="BQ32" s="116"/>
      <c r="BR32" s="116"/>
      <c r="BS32" s="116"/>
      <c r="BT32" s="116"/>
      <c r="BU32" s="116"/>
      <c r="BV32" s="116"/>
      <c r="BW32" s="117"/>
      <c r="BX32" s="115" t="str">
        <f>データ!$F$11</f>
        <v>R05</v>
      </c>
      <c r="BY32" s="116"/>
      <c r="BZ32" s="116"/>
      <c r="CA32" s="116"/>
      <c r="CB32" s="116"/>
      <c r="CC32" s="116"/>
      <c r="CD32" s="116"/>
      <c r="CE32" s="116"/>
      <c r="CF32" s="116"/>
      <c r="CG32" s="116"/>
      <c r="CH32" s="116"/>
      <c r="CI32" s="116"/>
      <c r="CJ32" s="116"/>
      <c r="CK32" s="116"/>
      <c r="CL32" s="117"/>
      <c r="CO32" s="2"/>
      <c r="CP32" s="2"/>
      <c r="CQ32" s="2"/>
      <c r="CR32" s="2"/>
      <c r="CS32" s="2"/>
      <c r="CT32" s="2"/>
      <c r="CU32" s="17"/>
      <c r="CV32" s="17"/>
      <c r="CW32" s="17"/>
      <c r="CX32" s="17"/>
      <c r="CY32" s="17"/>
      <c r="CZ32" s="17"/>
      <c r="DA32" s="17"/>
      <c r="DB32" s="17"/>
      <c r="DC32" s="17"/>
      <c r="DD32" s="115" t="str">
        <f>データ!$B$11</f>
        <v>R01</v>
      </c>
      <c r="DE32" s="116"/>
      <c r="DF32" s="116"/>
      <c r="DG32" s="116"/>
      <c r="DH32" s="116"/>
      <c r="DI32" s="116"/>
      <c r="DJ32" s="116"/>
      <c r="DK32" s="116"/>
      <c r="DL32" s="116"/>
      <c r="DM32" s="116"/>
      <c r="DN32" s="116"/>
      <c r="DO32" s="116"/>
      <c r="DP32" s="116"/>
      <c r="DQ32" s="116"/>
      <c r="DR32" s="117"/>
      <c r="DS32" s="115" t="str">
        <f>データ!$C$11</f>
        <v>R02</v>
      </c>
      <c r="DT32" s="116"/>
      <c r="DU32" s="116"/>
      <c r="DV32" s="116"/>
      <c r="DW32" s="116"/>
      <c r="DX32" s="116"/>
      <c r="DY32" s="116"/>
      <c r="DZ32" s="116"/>
      <c r="EA32" s="116"/>
      <c r="EB32" s="116"/>
      <c r="EC32" s="116"/>
      <c r="ED32" s="116"/>
      <c r="EE32" s="116"/>
      <c r="EF32" s="116"/>
      <c r="EG32" s="117"/>
      <c r="EH32" s="115" t="str">
        <f>データ!$D$11</f>
        <v>R03</v>
      </c>
      <c r="EI32" s="116"/>
      <c r="EJ32" s="116"/>
      <c r="EK32" s="116"/>
      <c r="EL32" s="116"/>
      <c r="EM32" s="116"/>
      <c r="EN32" s="116"/>
      <c r="EO32" s="116"/>
      <c r="EP32" s="116"/>
      <c r="EQ32" s="116"/>
      <c r="ER32" s="116"/>
      <c r="ES32" s="116"/>
      <c r="ET32" s="116"/>
      <c r="EU32" s="116"/>
      <c r="EV32" s="117"/>
      <c r="EW32" s="115" t="str">
        <f>データ!$E$11</f>
        <v>R04</v>
      </c>
      <c r="EX32" s="116"/>
      <c r="EY32" s="116"/>
      <c r="EZ32" s="116"/>
      <c r="FA32" s="116"/>
      <c r="FB32" s="116"/>
      <c r="FC32" s="116"/>
      <c r="FD32" s="116"/>
      <c r="FE32" s="116"/>
      <c r="FF32" s="116"/>
      <c r="FG32" s="116"/>
      <c r="FH32" s="116"/>
      <c r="FI32" s="116"/>
      <c r="FJ32" s="116"/>
      <c r="FK32" s="117"/>
      <c r="FL32" s="115" t="str">
        <f>データ!$F$11</f>
        <v>R05</v>
      </c>
      <c r="FM32" s="116"/>
      <c r="FN32" s="116"/>
      <c r="FO32" s="116"/>
      <c r="FP32" s="116"/>
      <c r="FQ32" s="116"/>
      <c r="FR32" s="116"/>
      <c r="FS32" s="116"/>
      <c r="FT32" s="116"/>
      <c r="FU32" s="116"/>
      <c r="FV32" s="116"/>
      <c r="FW32" s="116"/>
      <c r="FX32" s="116"/>
      <c r="FY32" s="116"/>
      <c r="FZ32" s="117"/>
      <c r="GA32" s="2"/>
      <c r="GB32" s="2"/>
      <c r="GC32" s="2"/>
      <c r="GD32" s="2"/>
      <c r="GE32" s="2"/>
      <c r="GF32" s="2"/>
      <c r="GG32" s="2"/>
      <c r="GH32" s="2"/>
      <c r="GI32" s="17"/>
      <c r="GJ32" s="17"/>
      <c r="GK32" s="17"/>
      <c r="GL32" s="17"/>
      <c r="GM32" s="17"/>
      <c r="GN32" s="17"/>
      <c r="GO32" s="17"/>
      <c r="GP32" s="17"/>
      <c r="GQ32" s="17"/>
      <c r="GR32" s="115" t="str">
        <f>データ!$B$11</f>
        <v>R01</v>
      </c>
      <c r="GS32" s="116"/>
      <c r="GT32" s="116"/>
      <c r="GU32" s="116"/>
      <c r="GV32" s="116"/>
      <c r="GW32" s="116"/>
      <c r="GX32" s="116"/>
      <c r="GY32" s="116"/>
      <c r="GZ32" s="116"/>
      <c r="HA32" s="116"/>
      <c r="HB32" s="116"/>
      <c r="HC32" s="116"/>
      <c r="HD32" s="116"/>
      <c r="HE32" s="116"/>
      <c r="HF32" s="117"/>
      <c r="HG32" s="115" t="str">
        <f>データ!$C$11</f>
        <v>R02</v>
      </c>
      <c r="HH32" s="116"/>
      <c r="HI32" s="116"/>
      <c r="HJ32" s="116"/>
      <c r="HK32" s="116"/>
      <c r="HL32" s="116"/>
      <c r="HM32" s="116"/>
      <c r="HN32" s="116"/>
      <c r="HO32" s="116"/>
      <c r="HP32" s="116"/>
      <c r="HQ32" s="116"/>
      <c r="HR32" s="116"/>
      <c r="HS32" s="116"/>
      <c r="HT32" s="116"/>
      <c r="HU32" s="117"/>
      <c r="HV32" s="115" t="str">
        <f>データ!$D$11</f>
        <v>R03</v>
      </c>
      <c r="HW32" s="116"/>
      <c r="HX32" s="116"/>
      <c r="HY32" s="116"/>
      <c r="HZ32" s="116"/>
      <c r="IA32" s="116"/>
      <c r="IB32" s="116"/>
      <c r="IC32" s="116"/>
      <c r="ID32" s="116"/>
      <c r="IE32" s="116"/>
      <c r="IF32" s="116"/>
      <c r="IG32" s="116"/>
      <c r="IH32" s="116"/>
      <c r="II32" s="116"/>
      <c r="IJ32" s="117"/>
      <c r="IK32" s="115" t="str">
        <f>データ!$E$11</f>
        <v>R04</v>
      </c>
      <c r="IL32" s="116"/>
      <c r="IM32" s="116"/>
      <c r="IN32" s="116"/>
      <c r="IO32" s="116"/>
      <c r="IP32" s="116"/>
      <c r="IQ32" s="116"/>
      <c r="IR32" s="116"/>
      <c r="IS32" s="116"/>
      <c r="IT32" s="116"/>
      <c r="IU32" s="116"/>
      <c r="IV32" s="116"/>
      <c r="IW32" s="116"/>
      <c r="IX32" s="116"/>
      <c r="IY32" s="117"/>
      <c r="IZ32" s="115" t="str">
        <f>データ!$F$11</f>
        <v>R05</v>
      </c>
      <c r="JA32" s="116"/>
      <c r="JB32" s="116"/>
      <c r="JC32" s="116"/>
      <c r="JD32" s="116"/>
      <c r="JE32" s="116"/>
      <c r="JF32" s="116"/>
      <c r="JG32" s="116"/>
      <c r="JH32" s="116"/>
      <c r="JI32" s="116"/>
      <c r="JJ32" s="116"/>
      <c r="JK32" s="116"/>
      <c r="JL32" s="116"/>
      <c r="JM32" s="116"/>
      <c r="JN32" s="117"/>
      <c r="JO32" s="2"/>
      <c r="JP32" s="2"/>
      <c r="JQ32" s="2"/>
      <c r="JR32" s="2"/>
      <c r="JS32" s="2"/>
      <c r="JT32" s="2"/>
      <c r="JU32" s="2"/>
      <c r="JV32" s="2"/>
      <c r="JW32" s="17"/>
      <c r="JX32" s="17"/>
      <c r="JY32" s="17"/>
      <c r="JZ32" s="17"/>
      <c r="KA32" s="17"/>
      <c r="KB32" s="17"/>
      <c r="KC32" s="17"/>
      <c r="KD32" s="17"/>
      <c r="KE32" s="17"/>
      <c r="KF32" s="115" t="str">
        <f>データ!$B$11</f>
        <v>R01</v>
      </c>
      <c r="KG32" s="116"/>
      <c r="KH32" s="116"/>
      <c r="KI32" s="116"/>
      <c r="KJ32" s="116"/>
      <c r="KK32" s="116"/>
      <c r="KL32" s="116"/>
      <c r="KM32" s="116"/>
      <c r="KN32" s="116"/>
      <c r="KO32" s="116"/>
      <c r="KP32" s="116"/>
      <c r="KQ32" s="116"/>
      <c r="KR32" s="116"/>
      <c r="KS32" s="116"/>
      <c r="KT32" s="117"/>
      <c r="KU32" s="115" t="str">
        <f>データ!$C$11</f>
        <v>R02</v>
      </c>
      <c r="KV32" s="116"/>
      <c r="KW32" s="116"/>
      <c r="KX32" s="116"/>
      <c r="KY32" s="116"/>
      <c r="KZ32" s="116"/>
      <c r="LA32" s="116"/>
      <c r="LB32" s="116"/>
      <c r="LC32" s="116"/>
      <c r="LD32" s="116"/>
      <c r="LE32" s="116"/>
      <c r="LF32" s="116"/>
      <c r="LG32" s="116"/>
      <c r="LH32" s="116"/>
      <c r="LI32" s="117"/>
      <c r="LJ32" s="115" t="str">
        <f>データ!$D$11</f>
        <v>R03</v>
      </c>
      <c r="LK32" s="116"/>
      <c r="LL32" s="116"/>
      <c r="LM32" s="116"/>
      <c r="LN32" s="116"/>
      <c r="LO32" s="116"/>
      <c r="LP32" s="116"/>
      <c r="LQ32" s="116"/>
      <c r="LR32" s="116"/>
      <c r="LS32" s="116"/>
      <c r="LT32" s="116"/>
      <c r="LU32" s="116"/>
      <c r="LV32" s="116"/>
      <c r="LW32" s="116"/>
      <c r="LX32" s="117"/>
      <c r="LY32" s="115" t="str">
        <f>データ!$E$11</f>
        <v>R04</v>
      </c>
      <c r="LZ32" s="116"/>
      <c r="MA32" s="116"/>
      <c r="MB32" s="116"/>
      <c r="MC32" s="116"/>
      <c r="MD32" s="116"/>
      <c r="ME32" s="116"/>
      <c r="MF32" s="116"/>
      <c r="MG32" s="116"/>
      <c r="MH32" s="116"/>
      <c r="MI32" s="116"/>
      <c r="MJ32" s="116"/>
      <c r="MK32" s="116"/>
      <c r="ML32" s="116"/>
      <c r="MM32" s="117"/>
      <c r="MN32" s="115" t="str">
        <f>データ!$F$11</f>
        <v>R05</v>
      </c>
      <c r="MO32" s="116"/>
      <c r="MP32" s="116"/>
      <c r="MQ32" s="116"/>
      <c r="MR32" s="116"/>
      <c r="MS32" s="116"/>
      <c r="MT32" s="116"/>
      <c r="MU32" s="116"/>
      <c r="MV32" s="116"/>
      <c r="MW32" s="116"/>
      <c r="MX32" s="116"/>
      <c r="MY32" s="116"/>
      <c r="MZ32" s="116"/>
      <c r="NA32" s="116"/>
      <c r="NB32" s="117"/>
      <c r="ND32" s="2"/>
      <c r="NE32" s="2"/>
      <c r="NF32" s="2"/>
      <c r="NG32" s="2"/>
      <c r="NH32" s="15"/>
      <c r="NI32" s="2"/>
      <c r="NJ32" s="121"/>
      <c r="NK32" s="122"/>
      <c r="NL32" s="122"/>
      <c r="NM32" s="122"/>
      <c r="NN32" s="122"/>
      <c r="NO32" s="122"/>
      <c r="NP32" s="122"/>
      <c r="NQ32" s="122"/>
      <c r="NR32" s="122"/>
      <c r="NS32" s="122"/>
      <c r="NT32" s="122"/>
      <c r="NU32" s="122"/>
      <c r="NV32" s="122"/>
      <c r="NW32" s="122"/>
      <c r="NX32" s="123"/>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103</v>
      </c>
      <c r="Q33" s="129"/>
      <c r="R33" s="129"/>
      <c r="S33" s="129"/>
      <c r="T33" s="129"/>
      <c r="U33" s="129"/>
      <c r="V33" s="129"/>
      <c r="W33" s="129"/>
      <c r="X33" s="129"/>
      <c r="Y33" s="129"/>
      <c r="Z33" s="129"/>
      <c r="AA33" s="129"/>
      <c r="AB33" s="129"/>
      <c r="AC33" s="129"/>
      <c r="AD33" s="130"/>
      <c r="AE33" s="128">
        <f>データ!AJ7</f>
        <v>106.4</v>
      </c>
      <c r="AF33" s="129"/>
      <c r="AG33" s="129"/>
      <c r="AH33" s="129"/>
      <c r="AI33" s="129"/>
      <c r="AJ33" s="129"/>
      <c r="AK33" s="129"/>
      <c r="AL33" s="129"/>
      <c r="AM33" s="129"/>
      <c r="AN33" s="129"/>
      <c r="AO33" s="129"/>
      <c r="AP33" s="129"/>
      <c r="AQ33" s="129"/>
      <c r="AR33" s="129"/>
      <c r="AS33" s="130"/>
      <c r="AT33" s="128">
        <f>データ!AK7</f>
        <v>101.1</v>
      </c>
      <c r="AU33" s="129"/>
      <c r="AV33" s="129"/>
      <c r="AW33" s="129"/>
      <c r="AX33" s="129"/>
      <c r="AY33" s="129"/>
      <c r="AZ33" s="129"/>
      <c r="BA33" s="129"/>
      <c r="BB33" s="129"/>
      <c r="BC33" s="129"/>
      <c r="BD33" s="129"/>
      <c r="BE33" s="129"/>
      <c r="BF33" s="129"/>
      <c r="BG33" s="129"/>
      <c r="BH33" s="130"/>
      <c r="BI33" s="128">
        <f>データ!AL7</f>
        <v>107.2</v>
      </c>
      <c r="BJ33" s="129"/>
      <c r="BK33" s="129"/>
      <c r="BL33" s="129"/>
      <c r="BM33" s="129"/>
      <c r="BN33" s="129"/>
      <c r="BO33" s="129"/>
      <c r="BP33" s="129"/>
      <c r="BQ33" s="129"/>
      <c r="BR33" s="129"/>
      <c r="BS33" s="129"/>
      <c r="BT33" s="129"/>
      <c r="BU33" s="129"/>
      <c r="BV33" s="129"/>
      <c r="BW33" s="130"/>
      <c r="BX33" s="128">
        <f>データ!AM7</f>
        <v>102.9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83.5</v>
      </c>
      <c r="DE33" s="129"/>
      <c r="DF33" s="129"/>
      <c r="DG33" s="129"/>
      <c r="DH33" s="129"/>
      <c r="DI33" s="129"/>
      <c r="DJ33" s="129"/>
      <c r="DK33" s="129"/>
      <c r="DL33" s="129"/>
      <c r="DM33" s="129"/>
      <c r="DN33" s="129"/>
      <c r="DO33" s="129"/>
      <c r="DP33" s="129"/>
      <c r="DQ33" s="129"/>
      <c r="DR33" s="130"/>
      <c r="DS33" s="128">
        <f>データ!AU7</f>
        <v>87.6</v>
      </c>
      <c r="DT33" s="129"/>
      <c r="DU33" s="129"/>
      <c r="DV33" s="129"/>
      <c r="DW33" s="129"/>
      <c r="DX33" s="129"/>
      <c r="DY33" s="129"/>
      <c r="DZ33" s="129"/>
      <c r="EA33" s="129"/>
      <c r="EB33" s="129"/>
      <c r="EC33" s="129"/>
      <c r="ED33" s="129"/>
      <c r="EE33" s="129"/>
      <c r="EF33" s="129"/>
      <c r="EG33" s="130"/>
      <c r="EH33" s="128">
        <f>データ!AV7</f>
        <v>84.1</v>
      </c>
      <c r="EI33" s="129"/>
      <c r="EJ33" s="129"/>
      <c r="EK33" s="129"/>
      <c r="EL33" s="129"/>
      <c r="EM33" s="129"/>
      <c r="EN33" s="129"/>
      <c r="EO33" s="129"/>
      <c r="EP33" s="129"/>
      <c r="EQ33" s="129"/>
      <c r="ER33" s="129"/>
      <c r="ES33" s="129"/>
      <c r="ET33" s="129"/>
      <c r="EU33" s="129"/>
      <c r="EV33" s="130"/>
      <c r="EW33" s="128">
        <f>データ!AW7</f>
        <v>92.3</v>
      </c>
      <c r="EX33" s="129"/>
      <c r="EY33" s="129"/>
      <c r="EZ33" s="129"/>
      <c r="FA33" s="129"/>
      <c r="FB33" s="129"/>
      <c r="FC33" s="129"/>
      <c r="FD33" s="129"/>
      <c r="FE33" s="129"/>
      <c r="FF33" s="129"/>
      <c r="FG33" s="129"/>
      <c r="FH33" s="129"/>
      <c r="FI33" s="129"/>
      <c r="FJ33" s="129"/>
      <c r="FK33" s="130"/>
      <c r="FL33" s="128">
        <f>データ!AX7</f>
        <v>89.8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83.5</v>
      </c>
      <c r="GS33" s="129"/>
      <c r="GT33" s="129"/>
      <c r="GU33" s="129"/>
      <c r="GV33" s="129"/>
      <c r="GW33" s="129"/>
      <c r="GX33" s="129"/>
      <c r="GY33" s="129"/>
      <c r="GZ33" s="129"/>
      <c r="HA33" s="129"/>
      <c r="HB33" s="129"/>
      <c r="HC33" s="129"/>
      <c r="HD33" s="129"/>
      <c r="HE33" s="129"/>
      <c r="HF33" s="130"/>
      <c r="HG33" s="128">
        <f>データ!BF7</f>
        <v>87.6</v>
      </c>
      <c r="HH33" s="129"/>
      <c r="HI33" s="129"/>
      <c r="HJ33" s="129"/>
      <c r="HK33" s="129"/>
      <c r="HL33" s="129"/>
      <c r="HM33" s="129"/>
      <c r="HN33" s="129"/>
      <c r="HO33" s="129"/>
      <c r="HP33" s="129"/>
      <c r="HQ33" s="129"/>
      <c r="HR33" s="129"/>
      <c r="HS33" s="129"/>
      <c r="HT33" s="129"/>
      <c r="HU33" s="130"/>
      <c r="HV33" s="128">
        <f>データ!BG7</f>
        <v>84.1</v>
      </c>
      <c r="HW33" s="129"/>
      <c r="HX33" s="129"/>
      <c r="HY33" s="129"/>
      <c r="HZ33" s="129"/>
      <c r="IA33" s="129"/>
      <c r="IB33" s="129"/>
      <c r="IC33" s="129"/>
      <c r="ID33" s="129"/>
      <c r="IE33" s="129"/>
      <c r="IF33" s="129"/>
      <c r="IG33" s="129"/>
      <c r="IH33" s="129"/>
      <c r="II33" s="129"/>
      <c r="IJ33" s="130"/>
      <c r="IK33" s="128">
        <f>データ!BH7</f>
        <v>92.3</v>
      </c>
      <c r="IL33" s="129"/>
      <c r="IM33" s="129"/>
      <c r="IN33" s="129"/>
      <c r="IO33" s="129"/>
      <c r="IP33" s="129"/>
      <c r="IQ33" s="129"/>
      <c r="IR33" s="129"/>
      <c r="IS33" s="129"/>
      <c r="IT33" s="129"/>
      <c r="IU33" s="129"/>
      <c r="IV33" s="129"/>
      <c r="IW33" s="129"/>
      <c r="IX33" s="129"/>
      <c r="IY33" s="130"/>
      <c r="IZ33" s="128">
        <f>データ!BI7</f>
        <v>89.8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88.3</v>
      </c>
      <c r="KG33" s="129"/>
      <c r="KH33" s="129"/>
      <c r="KI33" s="129"/>
      <c r="KJ33" s="129"/>
      <c r="KK33" s="129"/>
      <c r="KL33" s="129"/>
      <c r="KM33" s="129"/>
      <c r="KN33" s="129"/>
      <c r="KO33" s="129"/>
      <c r="KP33" s="129"/>
      <c r="KQ33" s="129"/>
      <c r="KR33" s="129"/>
      <c r="KS33" s="129"/>
      <c r="KT33" s="130"/>
      <c r="KU33" s="128">
        <f>データ!BQ7</f>
        <v>84.2</v>
      </c>
      <c r="KV33" s="129"/>
      <c r="KW33" s="129"/>
      <c r="KX33" s="129"/>
      <c r="KY33" s="129"/>
      <c r="KZ33" s="129"/>
      <c r="LA33" s="129"/>
      <c r="LB33" s="129"/>
      <c r="LC33" s="129"/>
      <c r="LD33" s="129"/>
      <c r="LE33" s="129"/>
      <c r="LF33" s="129"/>
      <c r="LG33" s="129"/>
      <c r="LH33" s="129"/>
      <c r="LI33" s="130"/>
      <c r="LJ33" s="128">
        <f>データ!BR7</f>
        <v>79.7</v>
      </c>
      <c r="LK33" s="129"/>
      <c r="LL33" s="129"/>
      <c r="LM33" s="129"/>
      <c r="LN33" s="129"/>
      <c r="LO33" s="129"/>
      <c r="LP33" s="129"/>
      <c r="LQ33" s="129"/>
      <c r="LR33" s="129"/>
      <c r="LS33" s="129"/>
      <c r="LT33" s="129"/>
      <c r="LU33" s="129"/>
      <c r="LV33" s="129"/>
      <c r="LW33" s="129"/>
      <c r="LX33" s="130"/>
      <c r="LY33" s="128">
        <f>データ!BS7</f>
        <v>88.3</v>
      </c>
      <c r="LZ33" s="129"/>
      <c r="MA33" s="129"/>
      <c r="MB33" s="129"/>
      <c r="MC33" s="129"/>
      <c r="MD33" s="129"/>
      <c r="ME33" s="129"/>
      <c r="MF33" s="129"/>
      <c r="MG33" s="129"/>
      <c r="MH33" s="129"/>
      <c r="MI33" s="129"/>
      <c r="MJ33" s="129"/>
      <c r="MK33" s="129"/>
      <c r="ML33" s="129"/>
      <c r="MM33" s="130"/>
      <c r="MN33" s="128">
        <f>データ!BT7</f>
        <v>85.6</v>
      </c>
      <c r="MO33" s="129"/>
      <c r="MP33" s="129"/>
      <c r="MQ33" s="129"/>
      <c r="MR33" s="129"/>
      <c r="MS33" s="129"/>
      <c r="MT33" s="129"/>
      <c r="MU33" s="129"/>
      <c r="MV33" s="129"/>
      <c r="MW33" s="129"/>
      <c r="MX33" s="129"/>
      <c r="MY33" s="129"/>
      <c r="MZ33" s="129"/>
      <c r="NA33" s="129"/>
      <c r="NB33" s="130"/>
      <c r="ND33" s="2"/>
      <c r="NE33" s="2"/>
      <c r="NF33" s="2"/>
      <c r="NG33" s="2"/>
      <c r="NH33" s="15"/>
      <c r="NI33" s="2"/>
      <c r="NJ33" s="121"/>
      <c r="NK33" s="122"/>
      <c r="NL33" s="122"/>
      <c r="NM33" s="122"/>
      <c r="NN33" s="122"/>
      <c r="NO33" s="122"/>
      <c r="NP33" s="122"/>
      <c r="NQ33" s="122"/>
      <c r="NR33" s="122"/>
      <c r="NS33" s="122"/>
      <c r="NT33" s="122"/>
      <c r="NU33" s="122"/>
      <c r="NV33" s="122"/>
      <c r="NW33" s="122"/>
      <c r="NX33" s="123"/>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4"/>
      <c r="NK34" s="125"/>
      <c r="NL34" s="125"/>
      <c r="NM34" s="125"/>
      <c r="NN34" s="125"/>
      <c r="NO34" s="125"/>
      <c r="NP34" s="125"/>
      <c r="NQ34" s="125"/>
      <c r="NR34" s="125"/>
      <c r="NS34" s="125"/>
      <c r="NT34" s="125"/>
      <c r="NU34" s="125"/>
      <c r="NV34" s="125"/>
      <c r="NW34" s="125"/>
      <c r="NX34" s="12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191</v>
      </c>
      <c r="NK39" s="150"/>
      <c r="NL39" s="150"/>
      <c r="NM39" s="150"/>
      <c r="NN39" s="150"/>
      <c r="NO39" s="150"/>
      <c r="NP39" s="150"/>
      <c r="NQ39" s="150"/>
      <c r="NR39" s="150"/>
      <c r="NS39" s="150"/>
      <c r="NT39" s="150"/>
      <c r="NU39" s="150"/>
      <c r="NV39" s="150"/>
      <c r="NW39" s="150"/>
      <c r="NX39" s="15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15" t="str">
        <f>データ!$B$11</f>
        <v>R01</v>
      </c>
      <c r="Q54" s="116"/>
      <c r="R54" s="116"/>
      <c r="S54" s="116"/>
      <c r="T54" s="116"/>
      <c r="U54" s="116"/>
      <c r="V54" s="116"/>
      <c r="W54" s="116"/>
      <c r="X54" s="116"/>
      <c r="Y54" s="116"/>
      <c r="Z54" s="116"/>
      <c r="AA54" s="116"/>
      <c r="AB54" s="116"/>
      <c r="AC54" s="116"/>
      <c r="AD54" s="117"/>
      <c r="AE54" s="115" t="str">
        <f>データ!$C$11</f>
        <v>R02</v>
      </c>
      <c r="AF54" s="116"/>
      <c r="AG54" s="116"/>
      <c r="AH54" s="116"/>
      <c r="AI54" s="116"/>
      <c r="AJ54" s="116"/>
      <c r="AK54" s="116"/>
      <c r="AL54" s="116"/>
      <c r="AM54" s="116"/>
      <c r="AN54" s="116"/>
      <c r="AO54" s="116"/>
      <c r="AP54" s="116"/>
      <c r="AQ54" s="116"/>
      <c r="AR54" s="116"/>
      <c r="AS54" s="117"/>
      <c r="AT54" s="115" t="str">
        <f>データ!$D$11</f>
        <v>R03</v>
      </c>
      <c r="AU54" s="116"/>
      <c r="AV54" s="116"/>
      <c r="AW54" s="116"/>
      <c r="AX54" s="116"/>
      <c r="AY54" s="116"/>
      <c r="AZ54" s="116"/>
      <c r="BA54" s="116"/>
      <c r="BB54" s="116"/>
      <c r="BC54" s="116"/>
      <c r="BD54" s="116"/>
      <c r="BE54" s="116"/>
      <c r="BF54" s="116"/>
      <c r="BG54" s="116"/>
      <c r="BH54" s="117"/>
      <c r="BI54" s="115" t="str">
        <f>データ!$E$11</f>
        <v>R04</v>
      </c>
      <c r="BJ54" s="116"/>
      <c r="BK54" s="116"/>
      <c r="BL54" s="116"/>
      <c r="BM54" s="116"/>
      <c r="BN54" s="116"/>
      <c r="BO54" s="116"/>
      <c r="BP54" s="116"/>
      <c r="BQ54" s="116"/>
      <c r="BR54" s="116"/>
      <c r="BS54" s="116"/>
      <c r="BT54" s="116"/>
      <c r="BU54" s="116"/>
      <c r="BV54" s="116"/>
      <c r="BW54" s="117"/>
      <c r="BX54" s="115" t="str">
        <f>データ!$F$11</f>
        <v>R05</v>
      </c>
      <c r="BY54" s="116"/>
      <c r="BZ54" s="116"/>
      <c r="CA54" s="116"/>
      <c r="CB54" s="116"/>
      <c r="CC54" s="116"/>
      <c r="CD54" s="116"/>
      <c r="CE54" s="116"/>
      <c r="CF54" s="116"/>
      <c r="CG54" s="116"/>
      <c r="CH54" s="116"/>
      <c r="CI54" s="116"/>
      <c r="CJ54" s="116"/>
      <c r="CK54" s="116"/>
      <c r="CL54" s="117"/>
      <c r="CO54" s="2"/>
      <c r="CP54" s="2"/>
      <c r="CQ54" s="2"/>
      <c r="CR54" s="2"/>
      <c r="CS54" s="2"/>
      <c r="CT54" s="2"/>
      <c r="CU54" s="17"/>
      <c r="CV54" s="17"/>
      <c r="CW54" s="17"/>
      <c r="CX54" s="17"/>
      <c r="CY54" s="17"/>
      <c r="CZ54" s="17"/>
      <c r="DA54" s="17"/>
      <c r="DB54" s="17"/>
      <c r="DC54" s="17"/>
      <c r="DD54" s="115" t="str">
        <f>データ!$B$11</f>
        <v>R01</v>
      </c>
      <c r="DE54" s="116"/>
      <c r="DF54" s="116"/>
      <c r="DG54" s="116"/>
      <c r="DH54" s="116"/>
      <c r="DI54" s="116"/>
      <c r="DJ54" s="116"/>
      <c r="DK54" s="116"/>
      <c r="DL54" s="116"/>
      <c r="DM54" s="116"/>
      <c r="DN54" s="116"/>
      <c r="DO54" s="116"/>
      <c r="DP54" s="116"/>
      <c r="DQ54" s="116"/>
      <c r="DR54" s="117"/>
      <c r="DS54" s="115" t="str">
        <f>データ!$C$11</f>
        <v>R02</v>
      </c>
      <c r="DT54" s="116"/>
      <c r="DU54" s="116"/>
      <c r="DV54" s="116"/>
      <c r="DW54" s="116"/>
      <c r="DX54" s="116"/>
      <c r="DY54" s="116"/>
      <c r="DZ54" s="116"/>
      <c r="EA54" s="116"/>
      <c r="EB54" s="116"/>
      <c r="EC54" s="116"/>
      <c r="ED54" s="116"/>
      <c r="EE54" s="116"/>
      <c r="EF54" s="116"/>
      <c r="EG54" s="117"/>
      <c r="EH54" s="115" t="str">
        <f>データ!$D$11</f>
        <v>R03</v>
      </c>
      <c r="EI54" s="116"/>
      <c r="EJ54" s="116"/>
      <c r="EK54" s="116"/>
      <c r="EL54" s="116"/>
      <c r="EM54" s="116"/>
      <c r="EN54" s="116"/>
      <c r="EO54" s="116"/>
      <c r="EP54" s="116"/>
      <c r="EQ54" s="116"/>
      <c r="ER54" s="116"/>
      <c r="ES54" s="116"/>
      <c r="ET54" s="116"/>
      <c r="EU54" s="116"/>
      <c r="EV54" s="117"/>
      <c r="EW54" s="115" t="str">
        <f>データ!$E$11</f>
        <v>R04</v>
      </c>
      <c r="EX54" s="116"/>
      <c r="EY54" s="116"/>
      <c r="EZ54" s="116"/>
      <c r="FA54" s="116"/>
      <c r="FB54" s="116"/>
      <c r="FC54" s="116"/>
      <c r="FD54" s="116"/>
      <c r="FE54" s="116"/>
      <c r="FF54" s="116"/>
      <c r="FG54" s="116"/>
      <c r="FH54" s="116"/>
      <c r="FI54" s="116"/>
      <c r="FJ54" s="116"/>
      <c r="FK54" s="117"/>
      <c r="FL54" s="115" t="str">
        <f>データ!$F$11</f>
        <v>R05</v>
      </c>
      <c r="FM54" s="116"/>
      <c r="FN54" s="116"/>
      <c r="FO54" s="116"/>
      <c r="FP54" s="116"/>
      <c r="FQ54" s="116"/>
      <c r="FR54" s="116"/>
      <c r="FS54" s="116"/>
      <c r="FT54" s="116"/>
      <c r="FU54" s="116"/>
      <c r="FV54" s="116"/>
      <c r="FW54" s="116"/>
      <c r="FX54" s="116"/>
      <c r="FY54" s="116"/>
      <c r="FZ54" s="117"/>
      <c r="GA54" s="2"/>
      <c r="GB54" s="2"/>
      <c r="GC54" s="2"/>
      <c r="GD54" s="2"/>
      <c r="GE54" s="2"/>
      <c r="GF54" s="2"/>
      <c r="GG54" s="2"/>
      <c r="GH54" s="2"/>
      <c r="GI54" s="17"/>
      <c r="GJ54" s="17"/>
      <c r="GK54" s="17"/>
      <c r="GL54" s="17"/>
      <c r="GM54" s="17"/>
      <c r="GN54" s="17"/>
      <c r="GO54" s="17"/>
      <c r="GP54" s="17"/>
      <c r="GQ54" s="17"/>
      <c r="GR54" s="115" t="str">
        <f>データ!$B$11</f>
        <v>R01</v>
      </c>
      <c r="GS54" s="116"/>
      <c r="GT54" s="116"/>
      <c r="GU54" s="116"/>
      <c r="GV54" s="116"/>
      <c r="GW54" s="116"/>
      <c r="GX54" s="116"/>
      <c r="GY54" s="116"/>
      <c r="GZ54" s="116"/>
      <c r="HA54" s="116"/>
      <c r="HB54" s="116"/>
      <c r="HC54" s="116"/>
      <c r="HD54" s="116"/>
      <c r="HE54" s="116"/>
      <c r="HF54" s="117"/>
      <c r="HG54" s="115" t="str">
        <f>データ!$C$11</f>
        <v>R02</v>
      </c>
      <c r="HH54" s="116"/>
      <c r="HI54" s="116"/>
      <c r="HJ54" s="116"/>
      <c r="HK54" s="116"/>
      <c r="HL54" s="116"/>
      <c r="HM54" s="116"/>
      <c r="HN54" s="116"/>
      <c r="HO54" s="116"/>
      <c r="HP54" s="116"/>
      <c r="HQ54" s="116"/>
      <c r="HR54" s="116"/>
      <c r="HS54" s="116"/>
      <c r="HT54" s="116"/>
      <c r="HU54" s="117"/>
      <c r="HV54" s="115" t="str">
        <f>データ!$D$11</f>
        <v>R03</v>
      </c>
      <c r="HW54" s="116"/>
      <c r="HX54" s="116"/>
      <c r="HY54" s="116"/>
      <c r="HZ54" s="116"/>
      <c r="IA54" s="116"/>
      <c r="IB54" s="116"/>
      <c r="IC54" s="116"/>
      <c r="ID54" s="116"/>
      <c r="IE54" s="116"/>
      <c r="IF54" s="116"/>
      <c r="IG54" s="116"/>
      <c r="IH54" s="116"/>
      <c r="II54" s="116"/>
      <c r="IJ54" s="117"/>
      <c r="IK54" s="115" t="str">
        <f>データ!$E$11</f>
        <v>R04</v>
      </c>
      <c r="IL54" s="116"/>
      <c r="IM54" s="116"/>
      <c r="IN54" s="116"/>
      <c r="IO54" s="116"/>
      <c r="IP54" s="116"/>
      <c r="IQ54" s="116"/>
      <c r="IR54" s="116"/>
      <c r="IS54" s="116"/>
      <c r="IT54" s="116"/>
      <c r="IU54" s="116"/>
      <c r="IV54" s="116"/>
      <c r="IW54" s="116"/>
      <c r="IX54" s="116"/>
      <c r="IY54" s="117"/>
      <c r="IZ54" s="115" t="str">
        <f>データ!$F$11</f>
        <v>R05</v>
      </c>
      <c r="JA54" s="116"/>
      <c r="JB54" s="116"/>
      <c r="JC54" s="116"/>
      <c r="JD54" s="116"/>
      <c r="JE54" s="116"/>
      <c r="JF54" s="116"/>
      <c r="JG54" s="116"/>
      <c r="JH54" s="116"/>
      <c r="JI54" s="116"/>
      <c r="JJ54" s="116"/>
      <c r="JK54" s="116"/>
      <c r="JL54" s="116"/>
      <c r="JM54" s="116"/>
      <c r="JN54" s="117"/>
      <c r="JO54" s="2"/>
      <c r="JP54" s="2"/>
      <c r="JQ54" s="2"/>
      <c r="JR54" s="2"/>
      <c r="JS54" s="2"/>
      <c r="JT54" s="2"/>
      <c r="JU54" s="2"/>
      <c r="JV54" s="2"/>
      <c r="JW54" s="17"/>
      <c r="JX54" s="17"/>
      <c r="JY54" s="17"/>
      <c r="JZ54" s="17"/>
      <c r="KA54" s="17"/>
      <c r="KB54" s="17"/>
      <c r="KC54" s="17"/>
      <c r="KD54" s="17"/>
      <c r="KE54" s="17"/>
      <c r="KF54" s="115" t="str">
        <f>データ!$B$11</f>
        <v>R01</v>
      </c>
      <c r="KG54" s="116"/>
      <c r="KH54" s="116"/>
      <c r="KI54" s="116"/>
      <c r="KJ54" s="116"/>
      <c r="KK54" s="116"/>
      <c r="KL54" s="116"/>
      <c r="KM54" s="116"/>
      <c r="KN54" s="116"/>
      <c r="KO54" s="116"/>
      <c r="KP54" s="116"/>
      <c r="KQ54" s="116"/>
      <c r="KR54" s="116"/>
      <c r="KS54" s="116"/>
      <c r="KT54" s="117"/>
      <c r="KU54" s="115" t="str">
        <f>データ!$C$11</f>
        <v>R02</v>
      </c>
      <c r="KV54" s="116"/>
      <c r="KW54" s="116"/>
      <c r="KX54" s="116"/>
      <c r="KY54" s="116"/>
      <c r="KZ54" s="116"/>
      <c r="LA54" s="116"/>
      <c r="LB54" s="116"/>
      <c r="LC54" s="116"/>
      <c r="LD54" s="116"/>
      <c r="LE54" s="116"/>
      <c r="LF54" s="116"/>
      <c r="LG54" s="116"/>
      <c r="LH54" s="116"/>
      <c r="LI54" s="117"/>
      <c r="LJ54" s="115" t="str">
        <f>データ!$D$11</f>
        <v>R03</v>
      </c>
      <c r="LK54" s="116"/>
      <c r="LL54" s="116"/>
      <c r="LM54" s="116"/>
      <c r="LN54" s="116"/>
      <c r="LO54" s="116"/>
      <c r="LP54" s="116"/>
      <c r="LQ54" s="116"/>
      <c r="LR54" s="116"/>
      <c r="LS54" s="116"/>
      <c r="LT54" s="116"/>
      <c r="LU54" s="116"/>
      <c r="LV54" s="116"/>
      <c r="LW54" s="116"/>
      <c r="LX54" s="117"/>
      <c r="LY54" s="115" t="str">
        <f>データ!$E$11</f>
        <v>R04</v>
      </c>
      <c r="LZ54" s="116"/>
      <c r="MA54" s="116"/>
      <c r="MB54" s="116"/>
      <c r="MC54" s="116"/>
      <c r="MD54" s="116"/>
      <c r="ME54" s="116"/>
      <c r="MF54" s="116"/>
      <c r="MG54" s="116"/>
      <c r="MH54" s="116"/>
      <c r="MI54" s="116"/>
      <c r="MJ54" s="116"/>
      <c r="MK54" s="116"/>
      <c r="ML54" s="116"/>
      <c r="MM54" s="117"/>
      <c r="MN54" s="115" t="str">
        <f>データ!$F$11</f>
        <v>R05</v>
      </c>
      <c r="MO54" s="116"/>
      <c r="MP54" s="116"/>
      <c r="MQ54" s="116"/>
      <c r="MR54" s="116"/>
      <c r="MS54" s="116"/>
      <c r="MT54" s="116"/>
      <c r="MU54" s="116"/>
      <c r="MV54" s="116"/>
      <c r="MW54" s="116"/>
      <c r="MX54" s="116"/>
      <c r="MY54" s="116"/>
      <c r="MZ54" s="116"/>
      <c r="NA54" s="116"/>
      <c r="NB54" s="117"/>
      <c r="NC54" s="2"/>
      <c r="ND54" s="2"/>
      <c r="NE54" s="2"/>
      <c r="NF54" s="2"/>
      <c r="NG54" s="2"/>
      <c r="NH54" s="15"/>
      <c r="NI54" s="2"/>
      <c r="NJ54" s="149" t="s">
        <v>192</v>
      </c>
      <c r="NK54" s="150"/>
      <c r="NL54" s="150"/>
      <c r="NM54" s="150"/>
      <c r="NN54" s="150"/>
      <c r="NO54" s="150"/>
      <c r="NP54" s="150"/>
      <c r="NQ54" s="150"/>
      <c r="NR54" s="150"/>
      <c r="NS54" s="150"/>
      <c r="NT54" s="150"/>
      <c r="NU54" s="150"/>
      <c r="NV54" s="150"/>
      <c r="NW54" s="150"/>
      <c r="NX54" s="151"/>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21603</v>
      </c>
      <c r="Q55" s="138"/>
      <c r="R55" s="138"/>
      <c r="S55" s="138"/>
      <c r="T55" s="138"/>
      <c r="U55" s="138"/>
      <c r="V55" s="138"/>
      <c r="W55" s="138"/>
      <c r="X55" s="138"/>
      <c r="Y55" s="138"/>
      <c r="Z55" s="138"/>
      <c r="AA55" s="138"/>
      <c r="AB55" s="138"/>
      <c r="AC55" s="138"/>
      <c r="AD55" s="139"/>
      <c r="AE55" s="137">
        <f>データ!CB7</f>
        <v>21635</v>
      </c>
      <c r="AF55" s="138"/>
      <c r="AG55" s="138"/>
      <c r="AH55" s="138"/>
      <c r="AI55" s="138"/>
      <c r="AJ55" s="138"/>
      <c r="AK55" s="138"/>
      <c r="AL55" s="138"/>
      <c r="AM55" s="138"/>
      <c r="AN55" s="138"/>
      <c r="AO55" s="138"/>
      <c r="AP55" s="138"/>
      <c r="AQ55" s="138"/>
      <c r="AR55" s="138"/>
      <c r="AS55" s="139"/>
      <c r="AT55" s="137">
        <f>データ!CC7</f>
        <v>21359</v>
      </c>
      <c r="AU55" s="138"/>
      <c r="AV55" s="138"/>
      <c r="AW55" s="138"/>
      <c r="AX55" s="138"/>
      <c r="AY55" s="138"/>
      <c r="AZ55" s="138"/>
      <c r="BA55" s="138"/>
      <c r="BB55" s="138"/>
      <c r="BC55" s="138"/>
      <c r="BD55" s="138"/>
      <c r="BE55" s="138"/>
      <c r="BF55" s="138"/>
      <c r="BG55" s="138"/>
      <c r="BH55" s="139"/>
      <c r="BI55" s="137">
        <f>データ!CD7</f>
        <v>25158</v>
      </c>
      <c r="BJ55" s="138"/>
      <c r="BK55" s="138"/>
      <c r="BL55" s="138"/>
      <c r="BM55" s="138"/>
      <c r="BN55" s="138"/>
      <c r="BO55" s="138"/>
      <c r="BP55" s="138"/>
      <c r="BQ55" s="138"/>
      <c r="BR55" s="138"/>
      <c r="BS55" s="138"/>
      <c r="BT55" s="138"/>
      <c r="BU55" s="138"/>
      <c r="BV55" s="138"/>
      <c r="BW55" s="139"/>
      <c r="BX55" s="137">
        <f>データ!CE7</f>
        <v>25849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8297</v>
      </c>
      <c r="DE55" s="138"/>
      <c r="DF55" s="138"/>
      <c r="DG55" s="138"/>
      <c r="DH55" s="138"/>
      <c r="DI55" s="138"/>
      <c r="DJ55" s="138"/>
      <c r="DK55" s="138"/>
      <c r="DL55" s="138"/>
      <c r="DM55" s="138"/>
      <c r="DN55" s="138"/>
      <c r="DO55" s="138"/>
      <c r="DP55" s="138"/>
      <c r="DQ55" s="138"/>
      <c r="DR55" s="139"/>
      <c r="DS55" s="137">
        <f>データ!CM7</f>
        <v>8942</v>
      </c>
      <c r="DT55" s="138"/>
      <c r="DU55" s="138"/>
      <c r="DV55" s="138"/>
      <c r="DW55" s="138"/>
      <c r="DX55" s="138"/>
      <c r="DY55" s="138"/>
      <c r="DZ55" s="138"/>
      <c r="EA55" s="138"/>
      <c r="EB55" s="138"/>
      <c r="EC55" s="138"/>
      <c r="ED55" s="138"/>
      <c r="EE55" s="138"/>
      <c r="EF55" s="138"/>
      <c r="EG55" s="139"/>
      <c r="EH55" s="137">
        <f>データ!CN7</f>
        <v>8683</v>
      </c>
      <c r="EI55" s="138"/>
      <c r="EJ55" s="138"/>
      <c r="EK55" s="138"/>
      <c r="EL55" s="138"/>
      <c r="EM55" s="138"/>
      <c r="EN55" s="138"/>
      <c r="EO55" s="138"/>
      <c r="EP55" s="138"/>
      <c r="EQ55" s="138"/>
      <c r="ER55" s="138"/>
      <c r="ES55" s="138"/>
      <c r="ET55" s="138"/>
      <c r="EU55" s="138"/>
      <c r="EV55" s="139"/>
      <c r="EW55" s="137">
        <f>データ!CO7</f>
        <v>7310</v>
      </c>
      <c r="EX55" s="138"/>
      <c r="EY55" s="138"/>
      <c r="EZ55" s="138"/>
      <c r="FA55" s="138"/>
      <c r="FB55" s="138"/>
      <c r="FC55" s="138"/>
      <c r="FD55" s="138"/>
      <c r="FE55" s="138"/>
      <c r="FF55" s="138"/>
      <c r="FG55" s="138"/>
      <c r="FH55" s="138"/>
      <c r="FI55" s="138"/>
      <c r="FJ55" s="138"/>
      <c r="FK55" s="139"/>
      <c r="FL55" s="137">
        <f>データ!CP7</f>
        <v>7670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67.7</v>
      </c>
      <c r="GS55" s="129"/>
      <c r="GT55" s="129"/>
      <c r="GU55" s="129"/>
      <c r="GV55" s="129"/>
      <c r="GW55" s="129"/>
      <c r="GX55" s="129"/>
      <c r="GY55" s="129"/>
      <c r="GZ55" s="129"/>
      <c r="HA55" s="129"/>
      <c r="HB55" s="129"/>
      <c r="HC55" s="129"/>
      <c r="HD55" s="129"/>
      <c r="HE55" s="129"/>
      <c r="HF55" s="130"/>
      <c r="HG55" s="128">
        <f>データ!CX7</f>
        <v>77.599999999999994</v>
      </c>
      <c r="HH55" s="129"/>
      <c r="HI55" s="129"/>
      <c r="HJ55" s="129"/>
      <c r="HK55" s="129"/>
      <c r="HL55" s="129"/>
      <c r="HM55" s="129"/>
      <c r="HN55" s="129"/>
      <c r="HO55" s="129"/>
      <c r="HP55" s="129"/>
      <c r="HQ55" s="129"/>
      <c r="HR55" s="129"/>
      <c r="HS55" s="129"/>
      <c r="HT55" s="129"/>
      <c r="HU55" s="130"/>
      <c r="HV55" s="128">
        <f>データ!CY7</f>
        <v>76.5</v>
      </c>
      <c r="HW55" s="129"/>
      <c r="HX55" s="129"/>
      <c r="HY55" s="129"/>
      <c r="HZ55" s="129"/>
      <c r="IA55" s="129"/>
      <c r="IB55" s="129"/>
      <c r="IC55" s="129"/>
      <c r="ID55" s="129"/>
      <c r="IE55" s="129"/>
      <c r="IF55" s="129"/>
      <c r="IG55" s="129"/>
      <c r="IH55" s="129"/>
      <c r="II55" s="129"/>
      <c r="IJ55" s="130"/>
      <c r="IK55" s="128">
        <f>データ!CZ7</f>
        <v>72.599999999999994</v>
      </c>
      <c r="IL55" s="129"/>
      <c r="IM55" s="129"/>
      <c r="IN55" s="129"/>
      <c r="IO55" s="129"/>
      <c r="IP55" s="129"/>
      <c r="IQ55" s="129"/>
      <c r="IR55" s="129"/>
      <c r="IS55" s="129"/>
      <c r="IT55" s="129"/>
      <c r="IU55" s="129"/>
      <c r="IV55" s="129"/>
      <c r="IW55" s="129"/>
      <c r="IX55" s="129"/>
      <c r="IY55" s="130"/>
      <c r="IZ55" s="128">
        <f>データ!DA7</f>
        <v>76.2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6.8</v>
      </c>
      <c r="KG55" s="129"/>
      <c r="KH55" s="129"/>
      <c r="KI55" s="129"/>
      <c r="KJ55" s="129"/>
      <c r="KK55" s="129"/>
      <c r="KL55" s="129"/>
      <c r="KM55" s="129"/>
      <c r="KN55" s="129"/>
      <c r="KO55" s="129"/>
      <c r="KP55" s="129"/>
      <c r="KQ55" s="129"/>
      <c r="KR55" s="129"/>
      <c r="KS55" s="129"/>
      <c r="KT55" s="130"/>
      <c r="KU55" s="128">
        <f>データ!DI7</f>
        <v>5.9</v>
      </c>
      <c r="KV55" s="129"/>
      <c r="KW55" s="129"/>
      <c r="KX55" s="129"/>
      <c r="KY55" s="129"/>
      <c r="KZ55" s="129"/>
      <c r="LA55" s="129"/>
      <c r="LB55" s="129"/>
      <c r="LC55" s="129"/>
      <c r="LD55" s="129"/>
      <c r="LE55" s="129"/>
      <c r="LF55" s="129"/>
      <c r="LG55" s="129"/>
      <c r="LH55" s="129"/>
      <c r="LI55" s="130"/>
      <c r="LJ55" s="128">
        <f>データ!DJ7</f>
        <v>6.6</v>
      </c>
      <c r="LK55" s="129"/>
      <c r="LL55" s="129"/>
      <c r="LM55" s="129"/>
      <c r="LN55" s="129"/>
      <c r="LO55" s="129"/>
      <c r="LP55" s="129"/>
      <c r="LQ55" s="129"/>
      <c r="LR55" s="129"/>
      <c r="LS55" s="129"/>
      <c r="LT55" s="129"/>
      <c r="LU55" s="129"/>
      <c r="LV55" s="129"/>
      <c r="LW55" s="129"/>
      <c r="LX55" s="130"/>
      <c r="LY55" s="128">
        <f>データ!DK7</f>
        <v>5.8</v>
      </c>
      <c r="LZ55" s="129"/>
      <c r="MA55" s="129"/>
      <c r="MB55" s="129"/>
      <c r="MC55" s="129"/>
      <c r="MD55" s="129"/>
      <c r="ME55" s="129"/>
      <c r="MF55" s="129"/>
      <c r="MG55" s="129"/>
      <c r="MH55" s="129"/>
      <c r="MI55" s="129"/>
      <c r="MJ55" s="129"/>
      <c r="MK55" s="129"/>
      <c r="ML55" s="129"/>
      <c r="MM55" s="130"/>
      <c r="MN55" s="128">
        <f>データ!DL7</f>
        <v>3.8</v>
      </c>
      <c r="MO55" s="129"/>
      <c r="MP55" s="129"/>
      <c r="MQ55" s="129"/>
      <c r="MR55" s="129"/>
      <c r="MS55" s="129"/>
      <c r="MT55" s="129"/>
      <c r="MU55" s="129"/>
      <c r="MV55" s="129"/>
      <c r="MW55" s="129"/>
      <c r="MX55" s="129"/>
      <c r="MY55" s="129"/>
      <c r="MZ55" s="129"/>
      <c r="NA55" s="129"/>
      <c r="NB55" s="130"/>
      <c r="NC55" s="2"/>
      <c r="ND55" s="2"/>
      <c r="NE55" s="2"/>
      <c r="NF55" s="2"/>
      <c r="NG55" s="2"/>
      <c r="NH55" s="15"/>
      <c r="NI55" s="2"/>
      <c r="NJ55" s="149"/>
      <c r="NK55" s="150"/>
      <c r="NL55" s="150"/>
      <c r="NM55" s="150"/>
      <c r="NN55" s="150"/>
      <c r="NO55" s="150"/>
      <c r="NP55" s="150"/>
      <c r="NQ55" s="150"/>
      <c r="NR55" s="150"/>
      <c r="NS55" s="150"/>
      <c r="NT55" s="150"/>
      <c r="NU55" s="150"/>
      <c r="NV55" s="150"/>
      <c r="NW55" s="150"/>
      <c r="NX55" s="151"/>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49"/>
      <c r="NK56" s="150"/>
      <c r="NL56" s="150"/>
      <c r="NM56" s="150"/>
      <c r="NN56" s="150"/>
      <c r="NO56" s="150"/>
      <c r="NP56" s="150"/>
      <c r="NQ56" s="150"/>
      <c r="NR56" s="150"/>
      <c r="NS56" s="150"/>
      <c r="NT56" s="150"/>
      <c r="NU56" s="150"/>
      <c r="NV56" s="150"/>
      <c r="NW56" s="150"/>
      <c r="NX56" s="151"/>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9"/>
      <c r="NK61" s="150"/>
      <c r="NL61" s="150"/>
      <c r="NM61" s="150"/>
      <c r="NN61" s="150"/>
      <c r="NO61" s="150"/>
      <c r="NP61" s="150"/>
      <c r="NQ61" s="150"/>
      <c r="NR61" s="150"/>
      <c r="NS61" s="150"/>
      <c r="NT61" s="150"/>
      <c r="NU61" s="150"/>
      <c r="NV61" s="150"/>
      <c r="NW61" s="150"/>
      <c r="NX61" s="15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9"/>
      <c r="NK62" s="150"/>
      <c r="NL62" s="150"/>
      <c r="NM62" s="150"/>
      <c r="NN62" s="150"/>
      <c r="NO62" s="150"/>
      <c r="NP62" s="150"/>
      <c r="NQ62" s="150"/>
      <c r="NR62" s="150"/>
      <c r="NS62" s="150"/>
      <c r="NT62" s="150"/>
      <c r="NU62" s="150"/>
      <c r="NV62" s="150"/>
      <c r="NW62" s="150"/>
      <c r="NX62" s="15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5" t="s">
        <v>193</v>
      </c>
      <c r="NK70" s="156"/>
      <c r="NL70" s="156"/>
      <c r="NM70" s="156"/>
      <c r="NN70" s="156"/>
      <c r="NO70" s="156"/>
      <c r="NP70" s="156"/>
      <c r="NQ70" s="156"/>
      <c r="NR70" s="156"/>
      <c r="NS70" s="156"/>
      <c r="NT70" s="156"/>
      <c r="NU70" s="156"/>
      <c r="NV70" s="156"/>
      <c r="NW70" s="156"/>
      <c r="NX70" s="157"/>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4"/>
      <c r="C78" s="2"/>
      <c r="D78" s="2"/>
      <c r="E78" s="2"/>
      <c r="F78" s="2"/>
      <c r="G78" s="17"/>
      <c r="H78" s="17"/>
      <c r="I78" s="17"/>
      <c r="J78" s="17"/>
      <c r="K78" s="17"/>
      <c r="L78" s="17"/>
      <c r="M78" s="17"/>
      <c r="N78" s="17"/>
      <c r="O78" s="17"/>
      <c r="P78" s="115" t="str">
        <f>データ!$B$11</f>
        <v>R01</v>
      </c>
      <c r="Q78" s="116"/>
      <c r="R78" s="116"/>
      <c r="S78" s="116"/>
      <c r="T78" s="116"/>
      <c r="U78" s="116"/>
      <c r="V78" s="116"/>
      <c r="W78" s="116"/>
      <c r="X78" s="116"/>
      <c r="Y78" s="116"/>
      <c r="Z78" s="116"/>
      <c r="AA78" s="116"/>
      <c r="AB78" s="116"/>
      <c r="AC78" s="116"/>
      <c r="AD78" s="117"/>
      <c r="AE78" s="115" t="str">
        <f>データ!$C$11</f>
        <v>R02</v>
      </c>
      <c r="AF78" s="116"/>
      <c r="AG78" s="116"/>
      <c r="AH78" s="116"/>
      <c r="AI78" s="116"/>
      <c r="AJ78" s="116"/>
      <c r="AK78" s="116"/>
      <c r="AL78" s="116"/>
      <c r="AM78" s="116"/>
      <c r="AN78" s="116"/>
      <c r="AO78" s="116"/>
      <c r="AP78" s="116"/>
      <c r="AQ78" s="116"/>
      <c r="AR78" s="116"/>
      <c r="AS78" s="117"/>
      <c r="AT78" s="115" t="str">
        <f>データ!$D$11</f>
        <v>R03</v>
      </c>
      <c r="AU78" s="116"/>
      <c r="AV78" s="116"/>
      <c r="AW78" s="116"/>
      <c r="AX78" s="116"/>
      <c r="AY78" s="116"/>
      <c r="AZ78" s="116"/>
      <c r="BA78" s="116"/>
      <c r="BB78" s="116"/>
      <c r="BC78" s="116"/>
      <c r="BD78" s="116"/>
      <c r="BE78" s="116"/>
      <c r="BF78" s="116"/>
      <c r="BG78" s="116"/>
      <c r="BH78" s="117"/>
      <c r="BI78" s="115" t="str">
        <f>データ!$E$11</f>
        <v>R04</v>
      </c>
      <c r="BJ78" s="116"/>
      <c r="BK78" s="116"/>
      <c r="BL78" s="116"/>
      <c r="BM78" s="116"/>
      <c r="BN78" s="116"/>
      <c r="BO78" s="116"/>
      <c r="BP78" s="116"/>
      <c r="BQ78" s="116"/>
      <c r="BR78" s="116"/>
      <c r="BS78" s="116"/>
      <c r="BT78" s="116"/>
      <c r="BU78" s="116"/>
      <c r="BV78" s="116"/>
      <c r="BW78" s="117"/>
      <c r="BX78" s="115" t="str">
        <f>データ!$F$11</f>
        <v>R05</v>
      </c>
      <c r="BY78" s="116"/>
      <c r="BZ78" s="116"/>
      <c r="CA78" s="116"/>
      <c r="CB78" s="116"/>
      <c r="CC78" s="116"/>
      <c r="CD78" s="116"/>
      <c r="CE78" s="116"/>
      <c r="CF78" s="116"/>
      <c r="CG78" s="116"/>
      <c r="CH78" s="116"/>
      <c r="CI78" s="116"/>
      <c r="CJ78" s="116"/>
      <c r="CK78" s="116"/>
      <c r="CL78" s="117"/>
      <c r="CM78" s="22"/>
      <c r="CN78" s="22"/>
      <c r="CO78" s="22"/>
      <c r="CP78" s="22"/>
      <c r="CQ78" s="22"/>
      <c r="CR78" s="22"/>
      <c r="CS78" s="23"/>
      <c r="CT78" s="22"/>
      <c r="CU78" s="17"/>
      <c r="CV78" s="17"/>
      <c r="CW78" s="17"/>
      <c r="CX78" s="17"/>
      <c r="CY78" s="17"/>
      <c r="CZ78" s="17"/>
      <c r="DA78" s="17"/>
      <c r="DB78" s="17"/>
      <c r="DC78" s="17"/>
      <c r="DD78" s="17"/>
      <c r="DE78" s="17"/>
      <c r="DF78" s="17"/>
      <c r="DG78" s="115" t="str">
        <f>データ!$B$11</f>
        <v>R01</v>
      </c>
      <c r="DH78" s="116"/>
      <c r="DI78" s="116"/>
      <c r="DJ78" s="116"/>
      <c r="DK78" s="116"/>
      <c r="DL78" s="116"/>
      <c r="DM78" s="116"/>
      <c r="DN78" s="116"/>
      <c r="DO78" s="116"/>
      <c r="DP78" s="116"/>
      <c r="DQ78" s="116"/>
      <c r="DR78" s="116"/>
      <c r="DS78" s="116"/>
      <c r="DT78" s="116"/>
      <c r="DU78" s="117"/>
      <c r="DV78" s="115" t="str">
        <f>データ!$C$11</f>
        <v>R02</v>
      </c>
      <c r="DW78" s="116"/>
      <c r="DX78" s="116"/>
      <c r="DY78" s="116"/>
      <c r="DZ78" s="116"/>
      <c r="EA78" s="116"/>
      <c r="EB78" s="116"/>
      <c r="EC78" s="116"/>
      <c r="ED78" s="116"/>
      <c r="EE78" s="116"/>
      <c r="EF78" s="116"/>
      <c r="EG78" s="116"/>
      <c r="EH78" s="116"/>
      <c r="EI78" s="116"/>
      <c r="EJ78" s="117"/>
      <c r="EK78" s="115" t="str">
        <f>データ!$D$11</f>
        <v>R03</v>
      </c>
      <c r="EL78" s="116"/>
      <c r="EM78" s="116"/>
      <c r="EN78" s="116"/>
      <c r="EO78" s="116"/>
      <c r="EP78" s="116"/>
      <c r="EQ78" s="116"/>
      <c r="ER78" s="116"/>
      <c r="ES78" s="116"/>
      <c r="ET78" s="116"/>
      <c r="EU78" s="116"/>
      <c r="EV78" s="116"/>
      <c r="EW78" s="116"/>
      <c r="EX78" s="116"/>
      <c r="EY78" s="117"/>
      <c r="EZ78" s="115" t="str">
        <f>データ!$E$11</f>
        <v>R04</v>
      </c>
      <c r="FA78" s="116"/>
      <c r="FB78" s="116"/>
      <c r="FC78" s="116"/>
      <c r="FD78" s="116"/>
      <c r="FE78" s="116"/>
      <c r="FF78" s="116"/>
      <c r="FG78" s="116"/>
      <c r="FH78" s="116"/>
      <c r="FI78" s="116"/>
      <c r="FJ78" s="116"/>
      <c r="FK78" s="116"/>
      <c r="FL78" s="116"/>
      <c r="FM78" s="116"/>
      <c r="FN78" s="117"/>
      <c r="FO78" s="115" t="str">
        <f>データ!$F$11</f>
        <v>R05</v>
      </c>
      <c r="FP78" s="116"/>
      <c r="FQ78" s="116"/>
      <c r="FR78" s="116"/>
      <c r="FS78" s="116"/>
      <c r="FT78" s="116"/>
      <c r="FU78" s="116"/>
      <c r="FV78" s="116"/>
      <c r="FW78" s="116"/>
      <c r="FX78" s="116"/>
      <c r="FY78" s="116"/>
      <c r="FZ78" s="116"/>
      <c r="GA78" s="116"/>
      <c r="GB78" s="116"/>
      <c r="GC78" s="117"/>
      <c r="GD78" s="22"/>
      <c r="GE78" s="22"/>
      <c r="GF78" s="22"/>
      <c r="GG78" s="22"/>
      <c r="GH78" s="22"/>
      <c r="GI78" s="17"/>
      <c r="GJ78" s="17"/>
      <c r="GK78" s="17"/>
      <c r="GL78" s="17"/>
      <c r="GM78" s="17"/>
      <c r="GN78" s="17"/>
      <c r="GO78" s="17"/>
      <c r="GP78" s="17"/>
      <c r="GQ78" s="17"/>
      <c r="GR78" s="17"/>
      <c r="GS78" s="17"/>
      <c r="GT78" s="115" t="str">
        <f>データ!$B$11</f>
        <v>R01</v>
      </c>
      <c r="GU78" s="116"/>
      <c r="GV78" s="116"/>
      <c r="GW78" s="116"/>
      <c r="GX78" s="116"/>
      <c r="GY78" s="116"/>
      <c r="GZ78" s="116"/>
      <c r="HA78" s="116"/>
      <c r="HB78" s="116"/>
      <c r="HC78" s="116"/>
      <c r="HD78" s="116"/>
      <c r="HE78" s="116"/>
      <c r="HF78" s="116"/>
      <c r="HG78" s="116"/>
      <c r="HH78" s="117"/>
      <c r="HI78" s="115" t="str">
        <f>データ!$C$11</f>
        <v>R02</v>
      </c>
      <c r="HJ78" s="116"/>
      <c r="HK78" s="116"/>
      <c r="HL78" s="116"/>
      <c r="HM78" s="116"/>
      <c r="HN78" s="116"/>
      <c r="HO78" s="116"/>
      <c r="HP78" s="116"/>
      <c r="HQ78" s="116"/>
      <c r="HR78" s="116"/>
      <c r="HS78" s="116"/>
      <c r="HT78" s="116"/>
      <c r="HU78" s="116"/>
      <c r="HV78" s="116"/>
      <c r="HW78" s="117"/>
      <c r="HX78" s="115" t="str">
        <f>データ!$D$11</f>
        <v>R03</v>
      </c>
      <c r="HY78" s="116"/>
      <c r="HZ78" s="116"/>
      <c r="IA78" s="116"/>
      <c r="IB78" s="116"/>
      <c r="IC78" s="116"/>
      <c r="ID78" s="116"/>
      <c r="IE78" s="116"/>
      <c r="IF78" s="116"/>
      <c r="IG78" s="116"/>
      <c r="IH78" s="116"/>
      <c r="II78" s="116"/>
      <c r="IJ78" s="116"/>
      <c r="IK78" s="116"/>
      <c r="IL78" s="117"/>
      <c r="IM78" s="115" t="str">
        <f>データ!$E$11</f>
        <v>R04</v>
      </c>
      <c r="IN78" s="116"/>
      <c r="IO78" s="116"/>
      <c r="IP78" s="116"/>
      <c r="IQ78" s="116"/>
      <c r="IR78" s="116"/>
      <c r="IS78" s="116"/>
      <c r="IT78" s="116"/>
      <c r="IU78" s="116"/>
      <c r="IV78" s="116"/>
      <c r="IW78" s="116"/>
      <c r="IX78" s="116"/>
      <c r="IY78" s="116"/>
      <c r="IZ78" s="116"/>
      <c r="JA78" s="117"/>
      <c r="JB78" s="115" t="str">
        <f>データ!$F$11</f>
        <v>R05</v>
      </c>
      <c r="JC78" s="116"/>
      <c r="JD78" s="116"/>
      <c r="JE78" s="116"/>
      <c r="JF78" s="116"/>
      <c r="JG78" s="116"/>
      <c r="JH78" s="116"/>
      <c r="JI78" s="116"/>
      <c r="JJ78" s="116"/>
      <c r="JK78" s="116"/>
      <c r="JL78" s="116"/>
      <c r="JM78" s="116"/>
      <c r="JN78" s="116"/>
      <c r="JO78" s="116"/>
      <c r="JP78" s="117"/>
      <c r="JQ78" s="22"/>
      <c r="JR78" s="22"/>
      <c r="JS78" s="22"/>
      <c r="JT78" s="22"/>
      <c r="JU78" s="22"/>
      <c r="JV78" s="22"/>
      <c r="JW78" s="17"/>
      <c r="JX78" s="17"/>
      <c r="JY78" s="17"/>
      <c r="JZ78" s="17"/>
      <c r="KA78" s="17"/>
      <c r="KB78" s="17"/>
      <c r="KC78" s="17"/>
      <c r="KD78" s="17"/>
      <c r="KE78" s="17"/>
      <c r="KF78" s="17"/>
      <c r="KG78" s="115" t="str">
        <f>データ!$B$11</f>
        <v>R01</v>
      </c>
      <c r="KH78" s="116"/>
      <c r="KI78" s="116"/>
      <c r="KJ78" s="116"/>
      <c r="KK78" s="116"/>
      <c r="KL78" s="116"/>
      <c r="KM78" s="116"/>
      <c r="KN78" s="116"/>
      <c r="KO78" s="116"/>
      <c r="KP78" s="116"/>
      <c r="KQ78" s="116"/>
      <c r="KR78" s="116"/>
      <c r="KS78" s="116"/>
      <c r="KT78" s="116"/>
      <c r="KU78" s="117"/>
      <c r="KV78" s="115" t="str">
        <f>データ!$C$11</f>
        <v>R02</v>
      </c>
      <c r="KW78" s="116"/>
      <c r="KX78" s="116"/>
      <c r="KY78" s="116"/>
      <c r="KZ78" s="116"/>
      <c r="LA78" s="116"/>
      <c r="LB78" s="116"/>
      <c r="LC78" s="116"/>
      <c r="LD78" s="116"/>
      <c r="LE78" s="116"/>
      <c r="LF78" s="116"/>
      <c r="LG78" s="116"/>
      <c r="LH78" s="116"/>
      <c r="LI78" s="116"/>
      <c r="LJ78" s="117"/>
      <c r="LK78" s="115" t="str">
        <f>データ!$D$11</f>
        <v>R03</v>
      </c>
      <c r="LL78" s="116"/>
      <c r="LM78" s="116"/>
      <c r="LN78" s="116"/>
      <c r="LO78" s="116"/>
      <c r="LP78" s="116"/>
      <c r="LQ78" s="116"/>
      <c r="LR78" s="116"/>
      <c r="LS78" s="116"/>
      <c r="LT78" s="116"/>
      <c r="LU78" s="116"/>
      <c r="LV78" s="116"/>
      <c r="LW78" s="116"/>
      <c r="LX78" s="116"/>
      <c r="LY78" s="117"/>
      <c r="LZ78" s="115" t="str">
        <f>データ!$E$11</f>
        <v>R04</v>
      </c>
      <c r="MA78" s="116"/>
      <c r="MB78" s="116"/>
      <c r="MC78" s="116"/>
      <c r="MD78" s="116"/>
      <c r="ME78" s="116"/>
      <c r="MF78" s="116"/>
      <c r="MG78" s="116"/>
      <c r="MH78" s="116"/>
      <c r="MI78" s="116"/>
      <c r="MJ78" s="116"/>
      <c r="MK78" s="116"/>
      <c r="ML78" s="116"/>
      <c r="MM78" s="116"/>
      <c r="MN78" s="117"/>
      <c r="MO78" s="115" t="str">
        <f>データ!$F$11</f>
        <v>R05</v>
      </c>
      <c r="MP78" s="116"/>
      <c r="MQ78" s="116"/>
      <c r="MR78" s="116"/>
      <c r="MS78" s="116"/>
      <c r="MT78" s="116"/>
      <c r="MU78" s="116"/>
      <c r="MV78" s="116"/>
      <c r="MW78" s="116"/>
      <c r="MX78" s="116"/>
      <c r="MY78" s="116"/>
      <c r="MZ78" s="116"/>
      <c r="NA78" s="116"/>
      <c r="NB78" s="116"/>
      <c r="NC78" s="117"/>
      <c r="ND78" s="2"/>
      <c r="NE78" s="2"/>
      <c r="NF78" s="2"/>
      <c r="NG78" s="21"/>
      <c r="NH78" s="15"/>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40.4</v>
      </c>
      <c r="DH79" s="129"/>
      <c r="DI79" s="129"/>
      <c r="DJ79" s="129"/>
      <c r="DK79" s="129"/>
      <c r="DL79" s="129"/>
      <c r="DM79" s="129"/>
      <c r="DN79" s="129"/>
      <c r="DO79" s="129"/>
      <c r="DP79" s="129"/>
      <c r="DQ79" s="129"/>
      <c r="DR79" s="129"/>
      <c r="DS79" s="129"/>
      <c r="DT79" s="129"/>
      <c r="DU79" s="130"/>
      <c r="DV79" s="128">
        <f>データ!EE7</f>
        <v>45.4</v>
      </c>
      <c r="DW79" s="129"/>
      <c r="DX79" s="129"/>
      <c r="DY79" s="129"/>
      <c r="DZ79" s="129"/>
      <c r="EA79" s="129"/>
      <c r="EB79" s="129"/>
      <c r="EC79" s="129"/>
      <c r="ED79" s="129"/>
      <c r="EE79" s="129"/>
      <c r="EF79" s="129"/>
      <c r="EG79" s="129"/>
      <c r="EH79" s="129"/>
      <c r="EI79" s="129"/>
      <c r="EJ79" s="130"/>
      <c r="EK79" s="128">
        <f>データ!EF7</f>
        <v>48.8</v>
      </c>
      <c r="EL79" s="129"/>
      <c r="EM79" s="129"/>
      <c r="EN79" s="129"/>
      <c r="EO79" s="129"/>
      <c r="EP79" s="129"/>
      <c r="EQ79" s="129"/>
      <c r="ER79" s="129"/>
      <c r="ES79" s="129"/>
      <c r="ET79" s="129"/>
      <c r="EU79" s="129"/>
      <c r="EV79" s="129"/>
      <c r="EW79" s="129"/>
      <c r="EX79" s="129"/>
      <c r="EY79" s="130"/>
      <c r="EZ79" s="128">
        <f>データ!EG7</f>
        <v>51.5</v>
      </c>
      <c r="FA79" s="129"/>
      <c r="FB79" s="129"/>
      <c r="FC79" s="129"/>
      <c r="FD79" s="129"/>
      <c r="FE79" s="129"/>
      <c r="FF79" s="129"/>
      <c r="FG79" s="129"/>
      <c r="FH79" s="129"/>
      <c r="FI79" s="129"/>
      <c r="FJ79" s="129"/>
      <c r="FK79" s="129"/>
      <c r="FL79" s="129"/>
      <c r="FM79" s="129"/>
      <c r="FN79" s="130"/>
      <c r="FO79" s="128">
        <f>データ!EH7</f>
        <v>44.9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82.7</v>
      </c>
      <c r="GU79" s="129"/>
      <c r="GV79" s="129"/>
      <c r="GW79" s="129"/>
      <c r="GX79" s="129"/>
      <c r="GY79" s="129"/>
      <c r="GZ79" s="129"/>
      <c r="HA79" s="129"/>
      <c r="HB79" s="129"/>
      <c r="HC79" s="129"/>
      <c r="HD79" s="129"/>
      <c r="HE79" s="129"/>
      <c r="HF79" s="129"/>
      <c r="HG79" s="129"/>
      <c r="HH79" s="130"/>
      <c r="HI79" s="128">
        <f>データ!EP7</f>
        <v>89.2</v>
      </c>
      <c r="HJ79" s="129"/>
      <c r="HK79" s="129"/>
      <c r="HL79" s="129"/>
      <c r="HM79" s="129"/>
      <c r="HN79" s="129"/>
      <c r="HO79" s="129"/>
      <c r="HP79" s="129"/>
      <c r="HQ79" s="129"/>
      <c r="HR79" s="129"/>
      <c r="HS79" s="129"/>
      <c r="HT79" s="129"/>
      <c r="HU79" s="129"/>
      <c r="HV79" s="129"/>
      <c r="HW79" s="130"/>
      <c r="HX79" s="128">
        <f>データ!EQ7</f>
        <v>90.6</v>
      </c>
      <c r="HY79" s="129"/>
      <c r="HZ79" s="129"/>
      <c r="IA79" s="129"/>
      <c r="IB79" s="129"/>
      <c r="IC79" s="129"/>
      <c r="ID79" s="129"/>
      <c r="IE79" s="129"/>
      <c r="IF79" s="129"/>
      <c r="IG79" s="129"/>
      <c r="IH79" s="129"/>
      <c r="II79" s="129"/>
      <c r="IJ79" s="129"/>
      <c r="IK79" s="129"/>
      <c r="IL79" s="130"/>
      <c r="IM79" s="128">
        <f>データ!ER7</f>
        <v>90.8</v>
      </c>
      <c r="IN79" s="129"/>
      <c r="IO79" s="129"/>
      <c r="IP79" s="129"/>
      <c r="IQ79" s="129"/>
      <c r="IR79" s="129"/>
      <c r="IS79" s="129"/>
      <c r="IT79" s="129"/>
      <c r="IU79" s="129"/>
      <c r="IV79" s="129"/>
      <c r="IW79" s="129"/>
      <c r="IX79" s="129"/>
      <c r="IY79" s="129"/>
      <c r="IZ79" s="129"/>
      <c r="JA79" s="130"/>
      <c r="JB79" s="128">
        <f>データ!ES7</f>
        <v>67.8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18133206</v>
      </c>
      <c r="KH79" s="138"/>
      <c r="KI79" s="138"/>
      <c r="KJ79" s="138"/>
      <c r="KK79" s="138"/>
      <c r="KL79" s="138"/>
      <c r="KM79" s="138"/>
      <c r="KN79" s="138"/>
      <c r="KO79" s="138"/>
      <c r="KP79" s="138"/>
      <c r="KQ79" s="138"/>
      <c r="KR79" s="138"/>
      <c r="KS79" s="138"/>
      <c r="KT79" s="138"/>
      <c r="KU79" s="139"/>
      <c r="KV79" s="137">
        <f>データ!FA7</f>
        <v>18226368</v>
      </c>
      <c r="KW79" s="138"/>
      <c r="KX79" s="138"/>
      <c r="KY79" s="138"/>
      <c r="KZ79" s="138"/>
      <c r="LA79" s="138"/>
      <c r="LB79" s="138"/>
      <c r="LC79" s="138"/>
      <c r="LD79" s="138"/>
      <c r="LE79" s="138"/>
      <c r="LF79" s="138"/>
      <c r="LG79" s="138"/>
      <c r="LH79" s="138"/>
      <c r="LI79" s="138"/>
      <c r="LJ79" s="139"/>
      <c r="LK79" s="137">
        <f>データ!FB7</f>
        <v>18273412</v>
      </c>
      <c r="LL79" s="138"/>
      <c r="LM79" s="138"/>
      <c r="LN79" s="138"/>
      <c r="LO79" s="138"/>
      <c r="LP79" s="138"/>
      <c r="LQ79" s="138"/>
      <c r="LR79" s="138"/>
      <c r="LS79" s="138"/>
      <c r="LT79" s="138"/>
      <c r="LU79" s="138"/>
      <c r="LV79" s="138"/>
      <c r="LW79" s="138"/>
      <c r="LX79" s="138"/>
      <c r="LY79" s="139"/>
      <c r="LZ79" s="137">
        <f>データ!FC7</f>
        <v>23949558</v>
      </c>
      <c r="MA79" s="138"/>
      <c r="MB79" s="138"/>
      <c r="MC79" s="138"/>
      <c r="MD79" s="138"/>
      <c r="ME79" s="138"/>
      <c r="MF79" s="138"/>
      <c r="MG79" s="138"/>
      <c r="MH79" s="138"/>
      <c r="MI79" s="138"/>
      <c r="MJ79" s="138"/>
      <c r="MK79" s="138"/>
      <c r="ML79" s="138"/>
      <c r="MM79" s="138"/>
      <c r="MN79" s="139"/>
      <c r="MO79" s="137">
        <f>データ!FD7</f>
        <v>21861288</v>
      </c>
      <c r="MP79" s="138"/>
      <c r="MQ79" s="138"/>
      <c r="MR79" s="138"/>
      <c r="MS79" s="138"/>
      <c r="MT79" s="138"/>
      <c r="MU79" s="138"/>
      <c r="MV79" s="138"/>
      <c r="MW79" s="138"/>
      <c r="MX79" s="138"/>
      <c r="MY79" s="138"/>
      <c r="MZ79" s="138"/>
      <c r="NA79" s="138"/>
      <c r="NB79" s="138"/>
      <c r="NC79" s="139"/>
      <c r="ND79" s="2"/>
      <c r="NE79" s="2"/>
      <c r="NF79" s="2"/>
      <c r="NG79" s="21"/>
      <c r="NH79" s="15"/>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8"/>
      <c r="NK84" s="159"/>
      <c r="NL84" s="159"/>
      <c r="NM84" s="159"/>
      <c r="NN84" s="159"/>
      <c r="NO84" s="159"/>
      <c r="NP84" s="159"/>
      <c r="NQ84" s="159"/>
      <c r="NR84" s="159"/>
      <c r="NS84" s="159"/>
      <c r="NT84" s="159"/>
      <c r="NU84" s="159"/>
      <c r="NV84" s="159"/>
      <c r="NW84" s="159"/>
      <c r="NX84" s="160"/>
    </row>
    <row r="85" spans="1:388" x14ac:dyDescent="0.15">
      <c r="B85" s="140" t="s">
        <v>89</v>
      </c>
      <c r="C85" s="140"/>
      <c r="D85" s="140"/>
      <c r="E85" s="140"/>
      <c r="F85" s="140"/>
      <c r="G85" s="140"/>
      <c r="H85" s="140"/>
      <c r="I85" s="140"/>
      <c r="J85" s="140"/>
      <c r="K85" s="140"/>
      <c r="L85" s="140"/>
      <c r="M85" s="140"/>
      <c r="N85" s="140"/>
      <c r="O85" s="140"/>
      <c r="P85" s="140"/>
      <c r="Q85" s="140"/>
      <c r="R85" s="140"/>
      <c r="S85" s="140"/>
      <c r="T85" s="140"/>
      <c r="U85" s="140"/>
      <c r="V85" s="140"/>
      <c r="W85" s="140"/>
      <c r="X85" s="140"/>
      <c r="Y85" s="140"/>
      <c r="Z85" s="140"/>
      <c r="AA85" s="140"/>
      <c r="AB85" s="140"/>
      <c r="AC85" s="140"/>
      <c r="AD85" s="140"/>
      <c r="AE85" s="140"/>
      <c r="AF85" s="140"/>
      <c r="AG85" s="140"/>
      <c r="AH85" s="140"/>
      <c r="AI85" s="140"/>
      <c r="AJ85" s="140"/>
      <c r="AK85" s="140"/>
      <c r="AL85" s="140"/>
      <c r="AM85" s="140"/>
      <c r="AN85" s="140"/>
      <c r="AO85" s="140"/>
      <c r="AP85" s="140"/>
      <c r="AQ85" s="140"/>
      <c r="AR85" s="140"/>
      <c r="AS85" s="140"/>
      <c r="AT85" s="140"/>
      <c r="AU85" s="140"/>
      <c r="AV85" s="140"/>
      <c r="AW85" s="140"/>
      <c r="AX85" s="140"/>
      <c r="AY85" s="140"/>
      <c r="AZ85" s="140"/>
      <c r="BA85" s="140"/>
      <c r="BB85" s="140"/>
      <c r="BC85" s="140"/>
      <c r="BD85" s="140"/>
      <c r="BE85" s="140"/>
      <c r="BF85" s="140"/>
      <c r="BG85" s="140"/>
      <c r="BH85" s="140"/>
      <c r="BI85" s="140"/>
      <c r="BJ85" s="140"/>
      <c r="BK85" s="140"/>
      <c r="BL85" s="140"/>
      <c r="BM85" s="140"/>
      <c r="BN85" s="140"/>
      <c r="BO85" s="140"/>
      <c r="BP85" s="140"/>
      <c r="BQ85" s="140"/>
      <c r="BR85" s="140"/>
      <c r="BS85" s="140"/>
      <c r="BT85" s="140"/>
      <c r="BU85" s="140"/>
      <c r="BV85" s="140"/>
      <c r="BW85" s="140"/>
      <c r="BX85" s="140"/>
      <c r="BY85" s="140"/>
      <c r="BZ85" s="140"/>
      <c r="CA85" s="140"/>
      <c r="CB85" s="140"/>
      <c r="CC85" s="140"/>
      <c r="CD85" s="140"/>
      <c r="CE85" s="140"/>
      <c r="CF85" s="140"/>
      <c r="CG85" s="140"/>
      <c r="CH85" s="140"/>
      <c r="CI85" s="140"/>
      <c r="CJ85" s="140"/>
      <c r="CK85" s="140"/>
      <c r="CL85" s="140"/>
      <c r="CM85" s="140"/>
      <c r="CN85" s="140"/>
      <c r="CO85" s="140"/>
      <c r="CP85" s="140"/>
      <c r="CQ85" s="140"/>
      <c r="CR85" s="140"/>
      <c r="CS85" s="140"/>
      <c r="CT85" s="140"/>
      <c r="CU85" s="140"/>
      <c r="CV85" s="140"/>
      <c r="CW85" s="140"/>
      <c r="CX85" s="140"/>
      <c r="CY85" s="140"/>
      <c r="CZ85" s="140"/>
      <c r="DA85" s="140"/>
      <c r="DB85" s="140"/>
      <c r="DC85" s="140"/>
      <c r="DD85" s="140"/>
      <c r="DE85" s="140"/>
      <c r="DF85" s="140"/>
      <c r="DG85" s="140"/>
      <c r="DH85" s="140"/>
      <c r="DI85" s="140"/>
      <c r="DJ85" s="140"/>
      <c r="DK85" s="140"/>
      <c r="DL85" s="140"/>
      <c r="DM85" s="140"/>
      <c r="DN85" s="140"/>
      <c r="DO85" s="140"/>
      <c r="DP85" s="140"/>
      <c r="DQ85" s="140"/>
      <c r="DR85" s="140"/>
      <c r="DS85" s="140"/>
      <c r="DT85" s="140"/>
      <c r="DU85" s="140"/>
      <c r="DV85" s="140"/>
      <c r="DW85" s="140"/>
      <c r="DX85" s="140"/>
      <c r="DY85" s="140"/>
      <c r="DZ85" s="140"/>
      <c r="EA85" s="140"/>
      <c r="EB85" s="140"/>
      <c r="EC85" s="140"/>
      <c r="ED85" s="140"/>
      <c r="EE85" s="140"/>
      <c r="EF85" s="140"/>
      <c r="EG85" s="140"/>
      <c r="EH85" s="140"/>
      <c r="EI85" s="140"/>
      <c r="EJ85" s="140"/>
      <c r="EK85" s="140"/>
      <c r="EL85" s="140"/>
      <c r="EM85" s="140"/>
      <c r="EN85" s="140"/>
      <c r="EO85" s="140"/>
      <c r="EP85" s="140"/>
      <c r="EQ85" s="140"/>
      <c r="ER85" s="140"/>
      <c r="ES85" s="140"/>
      <c r="ET85" s="140"/>
      <c r="EU85" s="140"/>
      <c r="EV85" s="140"/>
      <c r="EW85" s="140"/>
      <c r="EX85" s="140"/>
      <c r="EY85" s="140"/>
      <c r="EZ85" s="140"/>
      <c r="FA85" s="140"/>
      <c r="FB85" s="140"/>
      <c r="FC85" s="140"/>
      <c r="FD85" s="140"/>
      <c r="FE85" s="140"/>
      <c r="FF85" s="140"/>
      <c r="FG85" s="140"/>
      <c r="FH85" s="140"/>
      <c r="FI85" s="140"/>
      <c r="FJ85" s="140"/>
      <c r="FK85" s="140"/>
      <c r="FL85" s="140"/>
      <c r="FM85" s="140"/>
      <c r="FN85" s="140"/>
      <c r="FO85" s="140"/>
      <c r="FP85" s="140"/>
      <c r="FQ85" s="140"/>
      <c r="FR85" s="140"/>
      <c r="FS85" s="140"/>
      <c r="FT85" s="140"/>
      <c r="FU85" s="140"/>
      <c r="FV85" s="140"/>
      <c r="FW85" s="140"/>
      <c r="FX85" s="140"/>
      <c r="FY85" s="140"/>
      <c r="FZ85" s="140"/>
      <c r="GA85" s="140"/>
      <c r="GB85" s="140"/>
      <c r="GC85" s="140"/>
      <c r="GD85" s="140"/>
      <c r="GE85" s="140"/>
      <c r="GF85" s="140"/>
      <c r="GG85" s="140"/>
      <c r="GH85" s="140"/>
      <c r="GI85" s="140"/>
      <c r="GJ85" s="140"/>
      <c r="GK85" s="140"/>
      <c r="GL85" s="140"/>
      <c r="GM85" s="140"/>
      <c r="GN85" s="140"/>
      <c r="GO85" s="140"/>
      <c r="GP85" s="140"/>
      <c r="GQ85" s="140"/>
      <c r="GR85" s="140"/>
      <c r="GS85" s="140"/>
      <c r="GT85" s="140"/>
      <c r="GU85" s="140"/>
      <c r="GV85" s="140"/>
      <c r="GW85" s="140"/>
      <c r="GX85" s="140"/>
      <c r="GY85" s="140"/>
      <c r="GZ85" s="140"/>
      <c r="HA85" s="140"/>
      <c r="HB85" s="140"/>
      <c r="HC85" s="140"/>
      <c r="HD85" s="140"/>
      <c r="HE85" s="140"/>
      <c r="HF85" s="140"/>
      <c r="HG85" s="140"/>
      <c r="HH85" s="140"/>
      <c r="HI85" s="140"/>
      <c r="HJ85" s="140"/>
      <c r="HK85" s="140"/>
      <c r="HL85" s="140"/>
      <c r="HM85" s="140"/>
      <c r="HN85" s="140"/>
      <c r="HO85" s="140"/>
      <c r="HP85" s="140"/>
      <c r="HQ85" s="140"/>
      <c r="HR85" s="140"/>
      <c r="HS85" s="140"/>
      <c r="HT85" s="140"/>
      <c r="HU85" s="140"/>
      <c r="HV85" s="140"/>
      <c r="HW85" s="140"/>
      <c r="HX85" s="140"/>
      <c r="HY85" s="140"/>
      <c r="HZ85" s="140"/>
      <c r="IA85" s="140"/>
      <c r="IB85" s="140"/>
      <c r="IC85" s="140"/>
      <c r="ID85" s="140"/>
      <c r="IE85" s="140"/>
      <c r="IF85" s="140"/>
      <c r="IG85" s="140"/>
      <c r="IH85" s="140"/>
      <c r="II85" s="140"/>
      <c r="IJ85" s="140"/>
      <c r="IK85" s="140"/>
      <c r="IL85" s="140"/>
      <c r="IM85" s="140"/>
      <c r="IN85" s="140"/>
      <c r="IO85" s="140"/>
      <c r="IP85" s="140"/>
      <c r="IQ85" s="140"/>
      <c r="IR85" s="140"/>
      <c r="IS85" s="140"/>
      <c r="IT85" s="140"/>
      <c r="IU85" s="140"/>
      <c r="IV85" s="140"/>
      <c r="IW85" s="140"/>
      <c r="IX85" s="140"/>
      <c r="IY85" s="140"/>
      <c r="IZ85" s="140"/>
      <c r="JA85" s="140"/>
      <c r="JB85" s="140"/>
      <c r="JC85" s="140"/>
      <c r="JD85" s="140"/>
      <c r="JE85" s="140"/>
      <c r="JF85" s="140"/>
      <c r="JG85" s="140"/>
      <c r="JH85" s="140"/>
      <c r="JI85" s="140"/>
      <c r="JJ85" s="140"/>
      <c r="JK85" s="140"/>
      <c r="JL85" s="140"/>
      <c r="JM85" s="140"/>
      <c r="JN85" s="140"/>
      <c r="JO85" s="140"/>
      <c r="JP85" s="140"/>
      <c r="JQ85" s="140"/>
      <c r="JR85" s="140"/>
      <c r="JS85" s="140"/>
      <c r="JT85" s="140"/>
      <c r="JU85" s="140"/>
      <c r="JV85" s="140"/>
      <c r="JW85" s="140"/>
      <c r="JX85" s="140"/>
      <c r="JY85" s="140"/>
      <c r="JZ85" s="140"/>
      <c r="KA85" s="140"/>
      <c r="KB85" s="140"/>
      <c r="KC85" s="140"/>
      <c r="KD85" s="140"/>
      <c r="KE85" s="140"/>
      <c r="KF85" s="140"/>
      <c r="KG85" s="140"/>
      <c r="KH85" s="140"/>
      <c r="KI85" s="140"/>
      <c r="KJ85" s="140"/>
      <c r="KK85" s="140"/>
      <c r="KL85" s="140"/>
      <c r="KM85" s="140"/>
      <c r="KN85" s="140"/>
      <c r="KO85" s="140"/>
      <c r="KP85" s="140"/>
      <c r="KQ85" s="140"/>
      <c r="KR85" s="140"/>
      <c r="KS85" s="140"/>
      <c r="KT85" s="140"/>
      <c r="KU85" s="140"/>
      <c r="KV85" s="140"/>
      <c r="KW85" s="140"/>
      <c r="KX85" s="140"/>
      <c r="KY85" s="140"/>
      <c r="KZ85" s="140"/>
      <c r="LA85" s="140"/>
      <c r="LB85" s="140"/>
      <c r="LC85" s="140"/>
      <c r="LD85" s="140"/>
      <c r="LE85" s="140"/>
      <c r="LF85" s="140"/>
      <c r="LG85" s="140"/>
      <c r="LH85" s="140"/>
      <c r="LI85" s="140"/>
      <c r="LJ85" s="140"/>
      <c r="LK85" s="140"/>
      <c r="LL85" s="140"/>
      <c r="LM85" s="140"/>
      <c r="LN85" s="140"/>
      <c r="LO85" s="140"/>
      <c r="LP85" s="140"/>
      <c r="LQ85" s="140"/>
      <c r="LR85" s="140"/>
      <c r="LS85" s="140"/>
      <c r="LT85" s="140"/>
      <c r="LU85" s="140"/>
      <c r="LV85" s="140"/>
      <c r="LW85" s="140"/>
      <c r="LX85" s="140"/>
      <c r="LY85" s="140"/>
      <c r="LZ85" s="140"/>
      <c r="MA85" s="140"/>
      <c r="MB85" s="140"/>
      <c r="MC85" s="140"/>
      <c r="MD85" s="140"/>
      <c r="ME85" s="140"/>
      <c r="MF85" s="140"/>
      <c r="MG85" s="140"/>
      <c r="MH85" s="140"/>
      <c r="MI85" s="140"/>
      <c r="MJ85" s="140"/>
      <c r="MK85" s="140"/>
      <c r="ML85" s="140"/>
      <c r="MM85" s="140"/>
      <c r="MN85" s="140"/>
      <c r="MO85" s="140"/>
      <c r="MP85" s="140"/>
      <c r="MQ85" s="140"/>
      <c r="MR85" s="140"/>
      <c r="MS85" s="140"/>
      <c r="MT85" s="140"/>
      <c r="MU85" s="140"/>
      <c r="MV85" s="140"/>
      <c r="MW85" s="140"/>
      <c r="MX85" s="140"/>
      <c r="MY85" s="140"/>
      <c r="MZ85" s="140"/>
      <c r="NA85" s="140"/>
      <c r="NB85" s="140"/>
      <c r="NC85" s="140"/>
      <c r="ND85" s="140"/>
      <c r="NE85" s="140"/>
      <c r="NF85" s="140"/>
      <c r="NG85" s="140"/>
      <c r="NH85" s="140"/>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Hs28dwOK7vgxWBrXGeqm/6NwtPf+eJocNRHBOPtjVx5FpTQluSUl+K6KOEnAEgsF+4PWdMwH4SEAzMe5/Opfiw==" saltValue="uW9rV+2o0BH7TVNcQ9oHA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N56:NB56"/>
    <mergeCell ref="CV62:NE63"/>
    <mergeCell ref="NJ68:NX69"/>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NJ70:NX84"/>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2" t="s">
        <v>111</v>
      </c>
      <c r="AJ4" s="143"/>
      <c r="AK4" s="143"/>
      <c r="AL4" s="143"/>
      <c r="AM4" s="143"/>
      <c r="AN4" s="143"/>
      <c r="AO4" s="143"/>
      <c r="AP4" s="143"/>
      <c r="AQ4" s="143"/>
      <c r="AR4" s="143"/>
      <c r="AS4" s="144"/>
      <c r="AT4" s="145" t="s">
        <v>112</v>
      </c>
      <c r="AU4" s="141"/>
      <c r="AV4" s="141"/>
      <c r="AW4" s="141"/>
      <c r="AX4" s="141"/>
      <c r="AY4" s="141"/>
      <c r="AZ4" s="141"/>
      <c r="BA4" s="141"/>
      <c r="BB4" s="141"/>
      <c r="BC4" s="141"/>
      <c r="BD4" s="141"/>
      <c r="BE4" s="145" t="s">
        <v>113</v>
      </c>
      <c r="BF4" s="141"/>
      <c r="BG4" s="141"/>
      <c r="BH4" s="141"/>
      <c r="BI4" s="141"/>
      <c r="BJ4" s="141"/>
      <c r="BK4" s="141"/>
      <c r="BL4" s="141"/>
      <c r="BM4" s="141"/>
      <c r="BN4" s="141"/>
      <c r="BO4" s="141"/>
      <c r="BP4" s="142" t="s">
        <v>114</v>
      </c>
      <c r="BQ4" s="143"/>
      <c r="BR4" s="143"/>
      <c r="BS4" s="143"/>
      <c r="BT4" s="143"/>
      <c r="BU4" s="143"/>
      <c r="BV4" s="143"/>
      <c r="BW4" s="143"/>
      <c r="BX4" s="143"/>
      <c r="BY4" s="143"/>
      <c r="BZ4" s="144"/>
      <c r="CA4" s="141" t="s">
        <v>115</v>
      </c>
      <c r="CB4" s="141"/>
      <c r="CC4" s="141"/>
      <c r="CD4" s="141"/>
      <c r="CE4" s="141"/>
      <c r="CF4" s="141"/>
      <c r="CG4" s="141"/>
      <c r="CH4" s="141"/>
      <c r="CI4" s="141"/>
      <c r="CJ4" s="141"/>
      <c r="CK4" s="141"/>
      <c r="CL4" s="145" t="s">
        <v>116</v>
      </c>
      <c r="CM4" s="141"/>
      <c r="CN4" s="141"/>
      <c r="CO4" s="141"/>
      <c r="CP4" s="141"/>
      <c r="CQ4" s="141"/>
      <c r="CR4" s="141"/>
      <c r="CS4" s="141"/>
      <c r="CT4" s="141"/>
      <c r="CU4" s="141"/>
      <c r="CV4" s="141"/>
      <c r="CW4" s="141" t="s">
        <v>117</v>
      </c>
      <c r="CX4" s="141"/>
      <c r="CY4" s="141"/>
      <c r="CZ4" s="141"/>
      <c r="DA4" s="141"/>
      <c r="DB4" s="141"/>
      <c r="DC4" s="141"/>
      <c r="DD4" s="141"/>
      <c r="DE4" s="141"/>
      <c r="DF4" s="141"/>
      <c r="DG4" s="141"/>
      <c r="DH4" s="141" t="s">
        <v>118</v>
      </c>
      <c r="DI4" s="141"/>
      <c r="DJ4" s="141"/>
      <c r="DK4" s="141"/>
      <c r="DL4" s="141"/>
      <c r="DM4" s="141"/>
      <c r="DN4" s="141"/>
      <c r="DO4" s="141"/>
      <c r="DP4" s="141"/>
      <c r="DQ4" s="141"/>
      <c r="DR4" s="141"/>
      <c r="DS4" s="145" t="s">
        <v>119</v>
      </c>
      <c r="DT4" s="141"/>
      <c r="DU4" s="141"/>
      <c r="DV4" s="141"/>
      <c r="DW4" s="141"/>
      <c r="DX4" s="141"/>
      <c r="DY4" s="141"/>
      <c r="DZ4" s="141"/>
      <c r="EA4" s="141"/>
      <c r="EB4" s="141"/>
      <c r="EC4" s="141"/>
      <c r="ED4" s="142" t="s">
        <v>120</v>
      </c>
      <c r="EE4" s="143"/>
      <c r="EF4" s="143"/>
      <c r="EG4" s="143"/>
      <c r="EH4" s="143"/>
      <c r="EI4" s="143"/>
      <c r="EJ4" s="143"/>
      <c r="EK4" s="143"/>
      <c r="EL4" s="143"/>
      <c r="EM4" s="143"/>
      <c r="EN4" s="144"/>
      <c r="EO4" s="141" t="s">
        <v>121</v>
      </c>
      <c r="EP4" s="141"/>
      <c r="EQ4" s="141"/>
      <c r="ER4" s="141"/>
      <c r="ES4" s="141"/>
      <c r="ET4" s="141"/>
      <c r="EU4" s="141"/>
      <c r="EV4" s="141"/>
      <c r="EW4" s="141"/>
      <c r="EX4" s="141"/>
      <c r="EY4" s="141"/>
      <c r="EZ4" s="141" t="s">
        <v>122</v>
      </c>
      <c r="FA4" s="141"/>
      <c r="FB4" s="141"/>
      <c r="FC4" s="141"/>
      <c r="FD4" s="141"/>
      <c r="FE4" s="141"/>
      <c r="FF4" s="141"/>
      <c r="FG4" s="141"/>
      <c r="FH4" s="141"/>
      <c r="FI4" s="141"/>
      <c r="FJ4" s="141"/>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162</v>
      </c>
      <c r="AY5" s="49" t="s">
        <v>152</v>
      </c>
      <c r="AZ5" s="49" t="s">
        <v>153</v>
      </c>
      <c r="BA5" s="49" t="s">
        <v>154</v>
      </c>
      <c r="BB5" s="49" t="s">
        <v>155</v>
      </c>
      <c r="BC5" s="49" t="s">
        <v>156</v>
      </c>
      <c r="BD5" s="49" t="s">
        <v>157</v>
      </c>
      <c r="BE5" s="49" t="s">
        <v>158</v>
      </c>
      <c r="BF5" s="49" t="s">
        <v>159</v>
      </c>
      <c r="BG5" s="49" t="s">
        <v>149</v>
      </c>
      <c r="BH5" s="49" t="s">
        <v>161</v>
      </c>
      <c r="BI5" s="49" t="s">
        <v>162</v>
      </c>
      <c r="BJ5" s="49" t="s">
        <v>152</v>
      </c>
      <c r="BK5" s="49" t="s">
        <v>153</v>
      </c>
      <c r="BL5" s="49" t="s">
        <v>154</v>
      </c>
      <c r="BM5" s="49" t="s">
        <v>155</v>
      </c>
      <c r="BN5" s="49" t="s">
        <v>156</v>
      </c>
      <c r="BO5" s="49" t="s">
        <v>157</v>
      </c>
      <c r="BP5" s="49" t="s">
        <v>163</v>
      </c>
      <c r="BQ5" s="49" t="s">
        <v>159</v>
      </c>
      <c r="BR5" s="49" t="s">
        <v>149</v>
      </c>
      <c r="BS5" s="49" t="s">
        <v>161</v>
      </c>
      <c r="BT5" s="49" t="s">
        <v>151</v>
      </c>
      <c r="BU5" s="49" t="s">
        <v>152</v>
      </c>
      <c r="BV5" s="49" t="s">
        <v>153</v>
      </c>
      <c r="BW5" s="49" t="s">
        <v>154</v>
      </c>
      <c r="BX5" s="49" t="s">
        <v>155</v>
      </c>
      <c r="BY5" s="49" t="s">
        <v>156</v>
      </c>
      <c r="BZ5" s="49" t="s">
        <v>157</v>
      </c>
      <c r="CA5" s="49" t="s">
        <v>158</v>
      </c>
      <c r="CB5" s="49" t="s">
        <v>164</v>
      </c>
      <c r="CC5" s="49" t="s">
        <v>149</v>
      </c>
      <c r="CD5" s="49" t="s">
        <v>165</v>
      </c>
      <c r="CE5" s="49" t="s">
        <v>162</v>
      </c>
      <c r="CF5" s="49" t="s">
        <v>152</v>
      </c>
      <c r="CG5" s="49" t="s">
        <v>153</v>
      </c>
      <c r="CH5" s="49" t="s">
        <v>154</v>
      </c>
      <c r="CI5" s="49" t="s">
        <v>155</v>
      </c>
      <c r="CJ5" s="49" t="s">
        <v>156</v>
      </c>
      <c r="CK5" s="49" t="s">
        <v>157</v>
      </c>
      <c r="CL5" s="49" t="s">
        <v>163</v>
      </c>
      <c r="CM5" s="49" t="s">
        <v>159</v>
      </c>
      <c r="CN5" s="49" t="s">
        <v>166</v>
      </c>
      <c r="CO5" s="49" t="s">
        <v>161</v>
      </c>
      <c r="CP5" s="49" t="s">
        <v>151</v>
      </c>
      <c r="CQ5" s="49" t="s">
        <v>152</v>
      </c>
      <c r="CR5" s="49" t="s">
        <v>153</v>
      </c>
      <c r="CS5" s="49" t="s">
        <v>154</v>
      </c>
      <c r="CT5" s="49" t="s">
        <v>155</v>
      </c>
      <c r="CU5" s="49" t="s">
        <v>156</v>
      </c>
      <c r="CV5" s="49" t="s">
        <v>157</v>
      </c>
      <c r="CW5" s="49" t="s">
        <v>163</v>
      </c>
      <c r="CX5" s="49" t="s">
        <v>159</v>
      </c>
      <c r="CY5" s="49" t="s">
        <v>166</v>
      </c>
      <c r="CZ5" s="49" t="s">
        <v>161</v>
      </c>
      <c r="DA5" s="49" t="s">
        <v>167</v>
      </c>
      <c r="DB5" s="49" t="s">
        <v>152</v>
      </c>
      <c r="DC5" s="49" t="s">
        <v>153</v>
      </c>
      <c r="DD5" s="49" t="s">
        <v>154</v>
      </c>
      <c r="DE5" s="49" t="s">
        <v>155</v>
      </c>
      <c r="DF5" s="49" t="s">
        <v>156</v>
      </c>
      <c r="DG5" s="49" t="s">
        <v>157</v>
      </c>
      <c r="DH5" s="49" t="s">
        <v>163</v>
      </c>
      <c r="DI5" s="49" t="s">
        <v>159</v>
      </c>
      <c r="DJ5" s="49" t="s">
        <v>168</v>
      </c>
      <c r="DK5" s="49" t="s">
        <v>161</v>
      </c>
      <c r="DL5" s="49" t="s">
        <v>151</v>
      </c>
      <c r="DM5" s="49" t="s">
        <v>152</v>
      </c>
      <c r="DN5" s="49" t="s">
        <v>153</v>
      </c>
      <c r="DO5" s="49" t="s">
        <v>154</v>
      </c>
      <c r="DP5" s="49" t="s">
        <v>155</v>
      </c>
      <c r="DQ5" s="49" t="s">
        <v>156</v>
      </c>
      <c r="DR5" s="49" t="s">
        <v>157</v>
      </c>
      <c r="DS5" s="49" t="s">
        <v>158</v>
      </c>
      <c r="DT5" s="49" t="s">
        <v>159</v>
      </c>
      <c r="DU5" s="49" t="s">
        <v>166</v>
      </c>
      <c r="DV5" s="49" t="s">
        <v>161</v>
      </c>
      <c r="DW5" s="49" t="s">
        <v>162</v>
      </c>
      <c r="DX5" s="49" t="s">
        <v>152</v>
      </c>
      <c r="DY5" s="49" t="s">
        <v>153</v>
      </c>
      <c r="DZ5" s="49" t="s">
        <v>154</v>
      </c>
      <c r="EA5" s="49" t="s">
        <v>155</v>
      </c>
      <c r="EB5" s="49" t="s">
        <v>156</v>
      </c>
      <c r="EC5" s="49" t="s">
        <v>157</v>
      </c>
      <c r="ED5" s="49" t="s">
        <v>158</v>
      </c>
      <c r="EE5" s="49" t="s">
        <v>159</v>
      </c>
      <c r="EF5" s="49" t="s">
        <v>149</v>
      </c>
      <c r="EG5" s="49" t="s">
        <v>161</v>
      </c>
      <c r="EH5" s="49" t="s">
        <v>151</v>
      </c>
      <c r="EI5" s="49" t="s">
        <v>152</v>
      </c>
      <c r="EJ5" s="49" t="s">
        <v>153</v>
      </c>
      <c r="EK5" s="49" t="s">
        <v>154</v>
      </c>
      <c r="EL5" s="49" t="s">
        <v>155</v>
      </c>
      <c r="EM5" s="49" t="s">
        <v>156</v>
      </c>
      <c r="EN5" s="49" t="s">
        <v>157</v>
      </c>
      <c r="EO5" s="49" t="s">
        <v>158</v>
      </c>
      <c r="EP5" s="49" t="s">
        <v>164</v>
      </c>
      <c r="EQ5" s="49" t="s">
        <v>149</v>
      </c>
      <c r="ER5" s="49" t="s">
        <v>161</v>
      </c>
      <c r="ES5" s="49" t="s">
        <v>151</v>
      </c>
      <c r="ET5" s="49" t="s">
        <v>152</v>
      </c>
      <c r="EU5" s="49" t="s">
        <v>153</v>
      </c>
      <c r="EV5" s="49" t="s">
        <v>154</v>
      </c>
      <c r="EW5" s="49" t="s">
        <v>155</v>
      </c>
      <c r="EX5" s="49" t="s">
        <v>156</v>
      </c>
      <c r="EY5" s="49" t="s">
        <v>169</v>
      </c>
      <c r="EZ5" s="49" t="s">
        <v>163</v>
      </c>
      <c r="FA5" s="49" t="s">
        <v>159</v>
      </c>
      <c r="FB5" s="49" t="s">
        <v>149</v>
      </c>
      <c r="FC5" s="49" t="s">
        <v>165</v>
      </c>
      <c r="FD5" s="49" t="s">
        <v>162</v>
      </c>
      <c r="FE5" s="49" t="s">
        <v>152</v>
      </c>
      <c r="FF5" s="49" t="s">
        <v>153</v>
      </c>
      <c r="FG5" s="49" t="s">
        <v>154</v>
      </c>
      <c r="FH5" s="49" t="s">
        <v>155</v>
      </c>
      <c r="FI5" s="49" t="s">
        <v>156</v>
      </c>
      <c r="FJ5" s="49" t="s">
        <v>157</v>
      </c>
    </row>
    <row r="6" spans="1:166" s="54" customFormat="1" x14ac:dyDescent="0.15">
      <c r="A6" s="35" t="s">
        <v>170</v>
      </c>
      <c r="B6" s="50">
        <f>B8</f>
        <v>2023</v>
      </c>
      <c r="C6" s="50">
        <f t="shared" ref="C6:M6" si="2">C8</f>
        <v>262013</v>
      </c>
      <c r="D6" s="50">
        <f t="shared" si="2"/>
        <v>46</v>
      </c>
      <c r="E6" s="50">
        <f t="shared" si="2"/>
        <v>6</v>
      </c>
      <c r="F6" s="50">
        <f t="shared" si="2"/>
        <v>0</v>
      </c>
      <c r="G6" s="50">
        <f t="shared" si="2"/>
        <v>2</v>
      </c>
      <c r="H6" s="146" t="str">
        <f>IF(H8&lt;&gt;I8,H8,"")&amp;IF(I8&lt;&gt;J8,I8,"")&amp;"　"&amp;J8</f>
        <v>京都府福知山市　福知山市民病院　大江分院</v>
      </c>
      <c r="I6" s="147"/>
      <c r="J6" s="148"/>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3</v>
      </c>
      <c r="R6" s="50" t="str">
        <f t="shared" si="3"/>
        <v>-</v>
      </c>
      <c r="S6" s="50" t="str">
        <f t="shared" si="3"/>
        <v>訓</v>
      </c>
      <c r="T6" s="50" t="str">
        <f t="shared" si="3"/>
        <v>救 へ</v>
      </c>
      <c r="U6" s="51">
        <f>U8</f>
        <v>75385</v>
      </c>
      <c r="V6" s="51">
        <f>V8</f>
        <v>3240</v>
      </c>
      <c r="W6" s="50" t="str">
        <f>W8</f>
        <v>第２種該当</v>
      </c>
      <c r="X6" s="50" t="str">
        <f t="shared" ref="X6" si="4">X8</f>
        <v>-</v>
      </c>
      <c r="Y6" s="50" t="str">
        <f t="shared" si="3"/>
        <v>１３：１</v>
      </c>
      <c r="Z6" s="51" t="str">
        <f t="shared" si="3"/>
        <v>-</v>
      </c>
      <c r="AA6" s="51">
        <f t="shared" si="3"/>
        <v>52</v>
      </c>
      <c r="AB6" s="51" t="str">
        <f t="shared" si="3"/>
        <v>-</v>
      </c>
      <c r="AC6" s="51" t="str">
        <f t="shared" si="3"/>
        <v>-</v>
      </c>
      <c r="AD6" s="51" t="str">
        <f t="shared" si="3"/>
        <v>-</v>
      </c>
      <c r="AE6" s="51">
        <f t="shared" si="3"/>
        <v>52</v>
      </c>
      <c r="AF6" s="51" t="str">
        <f t="shared" si="3"/>
        <v>-</v>
      </c>
      <c r="AG6" s="51">
        <f t="shared" si="3"/>
        <v>52</v>
      </c>
      <c r="AH6" s="51">
        <f t="shared" si="3"/>
        <v>52</v>
      </c>
      <c r="AI6" s="52">
        <f>IF(AI8="-",NA(),AI8)</f>
        <v>103</v>
      </c>
      <c r="AJ6" s="52">
        <f t="shared" ref="AJ6:AR6" si="5">IF(AJ8="-",NA(),AJ8)</f>
        <v>106.4</v>
      </c>
      <c r="AK6" s="52">
        <f t="shared" si="5"/>
        <v>101.1</v>
      </c>
      <c r="AL6" s="52">
        <f t="shared" si="5"/>
        <v>107.2</v>
      </c>
      <c r="AM6" s="52">
        <f t="shared" si="5"/>
        <v>102.9</v>
      </c>
      <c r="AN6" s="52">
        <f t="shared" si="5"/>
        <v>97.7</v>
      </c>
      <c r="AO6" s="52">
        <f t="shared" si="5"/>
        <v>100.7</v>
      </c>
      <c r="AP6" s="52">
        <f t="shared" si="5"/>
        <v>103.6</v>
      </c>
      <c r="AQ6" s="52">
        <f t="shared" si="5"/>
        <v>101.9</v>
      </c>
      <c r="AR6" s="52">
        <f t="shared" si="5"/>
        <v>96.7</v>
      </c>
      <c r="AS6" s="52" t="str">
        <f>IF(AS8="-","【-】","【"&amp;SUBSTITUTE(TEXT(AS8,"#,##0.0"),"-","△")&amp;"】")</f>
        <v>【96.6】</v>
      </c>
      <c r="AT6" s="52">
        <f>IF(AT8="-",NA(),AT8)</f>
        <v>83.5</v>
      </c>
      <c r="AU6" s="52">
        <f t="shared" ref="AU6:BC6" si="6">IF(AU8="-",NA(),AU8)</f>
        <v>87.6</v>
      </c>
      <c r="AV6" s="52">
        <f t="shared" si="6"/>
        <v>84.1</v>
      </c>
      <c r="AW6" s="52">
        <f t="shared" si="6"/>
        <v>92.3</v>
      </c>
      <c r="AX6" s="52">
        <f t="shared" si="6"/>
        <v>89.8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83.5</v>
      </c>
      <c r="BF6" s="52">
        <f t="shared" ref="BF6:BN6" si="7">IF(BF8="-",NA(),BF8)</f>
        <v>87.6</v>
      </c>
      <c r="BG6" s="52">
        <f t="shared" si="7"/>
        <v>84.1</v>
      </c>
      <c r="BH6" s="52">
        <f t="shared" si="7"/>
        <v>92.3</v>
      </c>
      <c r="BI6" s="52">
        <f t="shared" si="7"/>
        <v>89.8</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88.3</v>
      </c>
      <c r="BQ6" s="52">
        <f t="shared" ref="BQ6:BY6" si="8">IF(BQ8="-",NA(),BQ8)</f>
        <v>84.2</v>
      </c>
      <c r="BR6" s="52">
        <f t="shared" si="8"/>
        <v>79.7</v>
      </c>
      <c r="BS6" s="52">
        <f t="shared" si="8"/>
        <v>88.3</v>
      </c>
      <c r="BT6" s="52">
        <f t="shared" si="8"/>
        <v>85.6</v>
      </c>
      <c r="BU6" s="52">
        <f t="shared" si="8"/>
        <v>66.099999999999994</v>
      </c>
      <c r="BV6" s="52">
        <f t="shared" si="8"/>
        <v>62.3</v>
      </c>
      <c r="BW6" s="52">
        <f t="shared" si="8"/>
        <v>62.1</v>
      </c>
      <c r="BX6" s="52">
        <f t="shared" si="8"/>
        <v>60.2</v>
      </c>
      <c r="BY6" s="52">
        <f t="shared" si="8"/>
        <v>60.6</v>
      </c>
      <c r="BZ6" s="52" t="str">
        <f>IF(BZ8="-","【-】","【"&amp;SUBSTITUTE(TEXT(BZ8,"#,##0.0"),"-","△")&amp;"】")</f>
        <v>【68.7】</v>
      </c>
      <c r="CA6" s="53">
        <f>IF(CA8="-",NA(),CA8)</f>
        <v>21603</v>
      </c>
      <c r="CB6" s="53">
        <f t="shared" ref="CB6:CJ6" si="9">IF(CB8="-",NA(),CB8)</f>
        <v>21635</v>
      </c>
      <c r="CC6" s="53">
        <f t="shared" si="9"/>
        <v>21359</v>
      </c>
      <c r="CD6" s="53">
        <f t="shared" si="9"/>
        <v>25158</v>
      </c>
      <c r="CE6" s="53">
        <f t="shared" si="9"/>
        <v>25849</v>
      </c>
      <c r="CF6" s="53">
        <f t="shared" si="9"/>
        <v>26415</v>
      </c>
      <c r="CG6" s="53">
        <f t="shared" si="9"/>
        <v>27227</v>
      </c>
      <c r="CH6" s="53">
        <f t="shared" si="9"/>
        <v>28176</v>
      </c>
      <c r="CI6" s="53">
        <f t="shared" si="9"/>
        <v>29348</v>
      </c>
      <c r="CJ6" s="53">
        <f t="shared" si="9"/>
        <v>29723</v>
      </c>
      <c r="CK6" s="52" t="str">
        <f>IF(CK8="-","【-】","【"&amp;SUBSTITUTE(TEXT(CK8,"#,##0"),"-","△")&amp;"】")</f>
        <v>【62,428】</v>
      </c>
      <c r="CL6" s="53">
        <f>IF(CL8="-",NA(),CL8)</f>
        <v>8297</v>
      </c>
      <c r="CM6" s="53">
        <f t="shared" ref="CM6:CU6" si="10">IF(CM8="-",NA(),CM8)</f>
        <v>8942</v>
      </c>
      <c r="CN6" s="53">
        <f t="shared" si="10"/>
        <v>8683</v>
      </c>
      <c r="CO6" s="53">
        <f t="shared" si="10"/>
        <v>7310</v>
      </c>
      <c r="CP6" s="53">
        <f t="shared" si="10"/>
        <v>7670</v>
      </c>
      <c r="CQ6" s="53">
        <f t="shared" si="10"/>
        <v>9135</v>
      </c>
      <c r="CR6" s="53">
        <f t="shared" si="10"/>
        <v>9509</v>
      </c>
      <c r="CS6" s="53">
        <f t="shared" si="10"/>
        <v>9548</v>
      </c>
      <c r="CT6" s="53">
        <f t="shared" si="10"/>
        <v>9992</v>
      </c>
      <c r="CU6" s="53">
        <f t="shared" si="10"/>
        <v>9779</v>
      </c>
      <c r="CV6" s="52" t="str">
        <f>IF(CV8="-","【-】","【"&amp;SUBSTITUTE(TEXT(CV8,"#,##0"),"-","△")&amp;"】")</f>
        <v>【18,236】</v>
      </c>
      <c r="CW6" s="52">
        <f>IF(CW8="-",NA(),CW8)</f>
        <v>67.7</v>
      </c>
      <c r="CX6" s="52">
        <f t="shared" ref="CX6:DF6" si="11">IF(CX8="-",NA(),CX8)</f>
        <v>77.599999999999994</v>
      </c>
      <c r="CY6" s="52">
        <f t="shared" si="11"/>
        <v>76.5</v>
      </c>
      <c r="CZ6" s="52">
        <f t="shared" si="11"/>
        <v>72.599999999999994</v>
      </c>
      <c r="DA6" s="52">
        <f t="shared" si="11"/>
        <v>76.2</v>
      </c>
      <c r="DB6" s="52">
        <f t="shared" si="11"/>
        <v>72</v>
      </c>
      <c r="DC6" s="52">
        <f t="shared" si="11"/>
        <v>77.7</v>
      </c>
      <c r="DD6" s="52">
        <f t="shared" si="11"/>
        <v>75.7</v>
      </c>
      <c r="DE6" s="52">
        <f t="shared" si="11"/>
        <v>75.400000000000006</v>
      </c>
      <c r="DF6" s="52">
        <f t="shared" si="11"/>
        <v>77.5</v>
      </c>
      <c r="DG6" s="52" t="str">
        <f>IF(DG8="-","【-】","【"&amp;SUBSTITUTE(TEXT(DG8,"#,##0.0"),"-","△")&amp;"】")</f>
        <v>【56.1】</v>
      </c>
      <c r="DH6" s="52">
        <f>IF(DH8="-",NA(),DH8)</f>
        <v>6.8</v>
      </c>
      <c r="DI6" s="52">
        <f t="shared" ref="DI6:DQ6" si="12">IF(DI8="-",NA(),DI8)</f>
        <v>5.9</v>
      </c>
      <c r="DJ6" s="52">
        <f t="shared" si="12"/>
        <v>6.6</v>
      </c>
      <c r="DK6" s="52">
        <f t="shared" si="12"/>
        <v>5.8</v>
      </c>
      <c r="DL6" s="52">
        <f t="shared" si="12"/>
        <v>3.8</v>
      </c>
      <c r="DM6" s="52">
        <f t="shared" si="12"/>
        <v>16</v>
      </c>
      <c r="DN6" s="52">
        <f t="shared" si="12"/>
        <v>15.7</v>
      </c>
      <c r="DO6" s="52">
        <f t="shared" si="12"/>
        <v>14.6</v>
      </c>
      <c r="DP6" s="52">
        <f t="shared" si="12"/>
        <v>15.1</v>
      </c>
      <c r="DQ6" s="52">
        <f t="shared" si="12"/>
        <v>14.9</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131.30000000000001</v>
      </c>
      <c r="EA6" s="52">
        <f t="shared" si="13"/>
        <v>133.6</v>
      </c>
      <c r="EB6" s="52">
        <f t="shared" si="13"/>
        <v>144.6</v>
      </c>
      <c r="EC6" s="52" t="str">
        <f>IF(EC8="-","【-】","【"&amp;SUBSTITUTE(TEXT(EC8,"#,##0.0"),"-","△")&amp;"】")</f>
        <v>【54.5】</v>
      </c>
      <c r="ED6" s="52">
        <f>IF(ED8="-",NA(),ED8)</f>
        <v>40.4</v>
      </c>
      <c r="EE6" s="52">
        <f t="shared" ref="EE6:EM6" si="14">IF(EE8="-",NA(),EE8)</f>
        <v>45.4</v>
      </c>
      <c r="EF6" s="52">
        <f t="shared" si="14"/>
        <v>48.8</v>
      </c>
      <c r="EG6" s="52">
        <f t="shared" si="14"/>
        <v>51.5</v>
      </c>
      <c r="EH6" s="52">
        <f t="shared" si="14"/>
        <v>44.9</v>
      </c>
      <c r="EI6" s="52">
        <f t="shared" si="14"/>
        <v>56.4</v>
      </c>
      <c r="EJ6" s="52">
        <f t="shared" si="14"/>
        <v>56.9</v>
      </c>
      <c r="EK6" s="52">
        <f t="shared" si="14"/>
        <v>58.3</v>
      </c>
      <c r="EL6" s="52">
        <f t="shared" si="14"/>
        <v>59.2</v>
      </c>
      <c r="EM6" s="52">
        <f t="shared" si="14"/>
        <v>59.8</v>
      </c>
      <c r="EN6" s="52" t="str">
        <f>IF(EN8="-","【-】","【"&amp;SUBSTITUTE(TEXT(EN8,"#,##0.0"),"-","△")&amp;"】")</f>
        <v>【57.0】</v>
      </c>
      <c r="EO6" s="52">
        <f>IF(EO8="-",NA(),EO8)</f>
        <v>82.7</v>
      </c>
      <c r="EP6" s="52">
        <f t="shared" ref="EP6:EX6" si="15">IF(EP8="-",NA(),EP8)</f>
        <v>89.2</v>
      </c>
      <c r="EQ6" s="52">
        <f t="shared" si="15"/>
        <v>90.6</v>
      </c>
      <c r="ER6" s="52">
        <f t="shared" si="15"/>
        <v>90.8</v>
      </c>
      <c r="ES6" s="52">
        <f t="shared" si="15"/>
        <v>67.8</v>
      </c>
      <c r="ET6" s="52">
        <f t="shared" si="15"/>
        <v>73.400000000000006</v>
      </c>
      <c r="EU6" s="52">
        <f t="shared" si="15"/>
        <v>72.5</v>
      </c>
      <c r="EV6" s="52">
        <f t="shared" si="15"/>
        <v>72.3</v>
      </c>
      <c r="EW6" s="52">
        <f t="shared" si="15"/>
        <v>72</v>
      </c>
      <c r="EX6" s="52">
        <f t="shared" si="15"/>
        <v>72</v>
      </c>
      <c r="EY6" s="52" t="str">
        <f>IF(EY8="-","【-】","【"&amp;SUBSTITUTE(TEXT(EY8,"#,##0.0"),"-","△")&amp;"】")</f>
        <v>【70.4】</v>
      </c>
      <c r="EZ6" s="53">
        <f>IF(EZ8="-",NA(),EZ8)</f>
        <v>18133206</v>
      </c>
      <c r="FA6" s="53">
        <f t="shared" ref="FA6:FI6" si="16">IF(FA8="-",NA(),FA8)</f>
        <v>18226368</v>
      </c>
      <c r="FB6" s="53">
        <f t="shared" si="16"/>
        <v>18273412</v>
      </c>
      <c r="FC6" s="53">
        <f t="shared" si="16"/>
        <v>23949558</v>
      </c>
      <c r="FD6" s="53">
        <f t="shared" si="16"/>
        <v>21861288</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171</v>
      </c>
      <c r="B7" s="50">
        <f t="shared" ref="B7:AH7" si="17">B8</f>
        <v>2023</v>
      </c>
      <c r="C7" s="50">
        <f t="shared" si="17"/>
        <v>262013</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3</v>
      </c>
      <c r="R7" s="50" t="str">
        <f t="shared" si="17"/>
        <v>-</v>
      </c>
      <c r="S7" s="50" t="str">
        <f t="shared" si="17"/>
        <v>訓</v>
      </c>
      <c r="T7" s="50" t="str">
        <f t="shared" si="17"/>
        <v>救 へ</v>
      </c>
      <c r="U7" s="51">
        <f>U8</f>
        <v>75385</v>
      </c>
      <c r="V7" s="51">
        <f>V8</f>
        <v>3240</v>
      </c>
      <c r="W7" s="50" t="str">
        <f>W8</f>
        <v>第２種該当</v>
      </c>
      <c r="X7" s="50" t="str">
        <f t="shared" si="17"/>
        <v>-</v>
      </c>
      <c r="Y7" s="50" t="str">
        <f t="shared" si="17"/>
        <v>１３：１</v>
      </c>
      <c r="Z7" s="51" t="str">
        <f t="shared" si="17"/>
        <v>-</v>
      </c>
      <c r="AA7" s="51">
        <f t="shared" si="17"/>
        <v>52</v>
      </c>
      <c r="AB7" s="51" t="str">
        <f t="shared" si="17"/>
        <v>-</v>
      </c>
      <c r="AC7" s="51" t="str">
        <f t="shared" si="17"/>
        <v>-</v>
      </c>
      <c r="AD7" s="51" t="str">
        <f t="shared" si="17"/>
        <v>-</v>
      </c>
      <c r="AE7" s="51">
        <f t="shared" si="17"/>
        <v>52</v>
      </c>
      <c r="AF7" s="51" t="str">
        <f t="shared" si="17"/>
        <v>-</v>
      </c>
      <c r="AG7" s="51">
        <f t="shared" si="17"/>
        <v>52</v>
      </c>
      <c r="AH7" s="51">
        <f t="shared" si="17"/>
        <v>52</v>
      </c>
      <c r="AI7" s="52">
        <f>AI8</f>
        <v>103</v>
      </c>
      <c r="AJ7" s="52">
        <f t="shared" ref="AJ7:AR7" si="18">AJ8</f>
        <v>106.4</v>
      </c>
      <c r="AK7" s="52">
        <f t="shared" si="18"/>
        <v>101.1</v>
      </c>
      <c r="AL7" s="52">
        <f t="shared" si="18"/>
        <v>107.2</v>
      </c>
      <c r="AM7" s="52">
        <f t="shared" si="18"/>
        <v>102.9</v>
      </c>
      <c r="AN7" s="52">
        <f t="shared" si="18"/>
        <v>97.7</v>
      </c>
      <c r="AO7" s="52">
        <f t="shared" si="18"/>
        <v>100.7</v>
      </c>
      <c r="AP7" s="52">
        <f t="shared" si="18"/>
        <v>103.6</v>
      </c>
      <c r="AQ7" s="52">
        <f t="shared" si="18"/>
        <v>101.9</v>
      </c>
      <c r="AR7" s="52">
        <f t="shared" si="18"/>
        <v>96.7</v>
      </c>
      <c r="AS7" s="52"/>
      <c r="AT7" s="52">
        <f>AT8</f>
        <v>83.5</v>
      </c>
      <c r="AU7" s="52">
        <f t="shared" ref="AU7:BC7" si="19">AU8</f>
        <v>87.6</v>
      </c>
      <c r="AV7" s="52">
        <f t="shared" si="19"/>
        <v>84.1</v>
      </c>
      <c r="AW7" s="52">
        <f t="shared" si="19"/>
        <v>92.3</v>
      </c>
      <c r="AX7" s="52">
        <f t="shared" si="19"/>
        <v>89.8</v>
      </c>
      <c r="AY7" s="52">
        <f t="shared" si="19"/>
        <v>77.099999999999994</v>
      </c>
      <c r="AZ7" s="52">
        <f t="shared" si="19"/>
        <v>73.8</v>
      </c>
      <c r="BA7" s="52">
        <f t="shared" si="19"/>
        <v>75.5</v>
      </c>
      <c r="BB7" s="52">
        <f t="shared" si="19"/>
        <v>74.599999999999994</v>
      </c>
      <c r="BC7" s="52">
        <f t="shared" si="19"/>
        <v>73.599999999999994</v>
      </c>
      <c r="BD7" s="52"/>
      <c r="BE7" s="52">
        <f>BE8</f>
        <v>83.5</v>
      </c>
      <c r="BF7" s="52">
        <f t="shared" ref="BF7:BN7" si="20">BF8</f>
        <v>87.6</v>
      </c>
      <c r="BG7" s="52">
        <f t="shared" si="20"/>
        <v>84.1</v>
      </c>
      <c r="BH7" s="52">
        <f t="shared" si="20"/>
        <v>92.3</v>
      </c>
      <c r="BI7" s="52">
        <f t="shared" si="20"/>
        <v>89.8</v>
      </c>
      <c r="BJ7" s="52">
        <f t="shared" si="20"/>
        <v>73.2</v>
      </c>
      <c r="BK7" s="52">
        <f t="shared" si="20"/>
        <v>69.900000000000006</v>
      </c>
      <c r="BL7" s="52">
        <f t="shared" si="20"/>
        <v>71.599999999999994</v>
      </c>
      <c r="BM7" s="52">
        <f t="shared" si="20"/>
        <v>70.8</v>
      </c>
      <c r="BN7" s="52">
        <f t="shared" si="20"/>
        <v>69.7</v>
      </c>
      <c r="BO7" s="52"/>
      <c r="BP7" s="52">
        <f>BP8</f>
        <v>88.3</v>
      </c>
      <c r="BQ7" s="52">
        <f t="shared" ref="BQ7:BY7" si="21">BQ8</f>
        <v>84.2</v>
      </c>
      <c r="BR7" s="52">
        <f t="shared" si="21"/>
        <v>79.7</v>
      </c>
      <c r="BS7" s="52">
        <f t="shared" si="21"/>
        <v>88.3</v>
      </c>
      <c r="BT7" s="52">
        <f t="shared" si="21"/>
        <v>85.6</v>
      </c>
      <c r="BU7" s="52">
        <f t="shared" si="21"/>
        <v>66.099999999999994</v>
      </c>
      <c r="BV7" s="52">
        <f t="shared" si="21"/>
        <v>62.3</v>
      </c>
      <c r="BW7" s="52">
        <f t="shared" si="21"/>
        <v>62.1</v>
      </c>
      <c r="BX7" s="52">
        <f t="shared" si="21"/>
        <v>60.2</v>
      </c>
      <c r="BY7" s="52">
        <f t="shared" si="21"/>
        <v>60.6</v>
      </c>
      <c r="BZ7" s="52"/>
      <c r="CA7" s="53">
        <f>CA8</f>
        <v>21603</v>
      </c>
      <c r="CB7" s="53">
        <f t="shared" ref="CB7:CJ7" si="22">CB8</f>
        <v>21635</v>
      </c>
      <c r="CC7" s="53">
        <f t="shared" si="22"/>
        <v>21359</v>
      </c>
      <c r="CD7" s="53">
        <f t="shared" si="22"/>
        <v>25158</v>
      </c>
      <c r="CE7" s="53">
        <f t="shared" si="22"/>
        <v>25849</v>
      </c>
      <c r="CF7" s="53">
        <f t="shared" si="22"/>
        <v>26415</v>
      </c>
      <c r="CG7" s="53">
        <f t="shared" si="22"/>
        <v>27227</v>
      </c>
      <c r="CH7" s="53">
        <f t="shared" si="22"/>
        <v>28176</v>
      </c>
      <c r="CI7" s="53">
        <f t="shared" si="22"/>
        <v>29348</v>
      </c>
      <c r="CJ7" s="53">
        <f t="shared" si="22"/>
        <v>29723</v>
      </c>
      <c r="CK7" s="52"/>
      <c r="CL7" s="53">
        <f>CL8</f>
        <v>8297</v>
      </c>
      <c r="CM7" s="53">
        <f t="shared" ref="CM7:CU7" si="23">CM8</f>
        <v>8942</v>
      </c>
      <c r="CN7" s="53">
        <f t="shared" si="23"/>
        <v>8683</v>
      </c>
      <c r="CO7" s="53">
        <f t="shared" si="23"/>
        <v>7310</v>
      </c>
      <c r="CP7" s="53">
        <f t="shared" si="23"/>
        <v>7670</v>
      </c>
      <c r="CQ7" s="53">
        <f t="shared" si="23"/>
        <v>9135</v>
      </c>
      <c r="CR7" s="53">
        <f t="shared" si="23"/>
        <v>9509</v>
      </c>
      <c r="CS7" s="53">
        <f t="shared" si="23"/>
        <v>9548</v>
      </c>
      <c r="CT7" s="53">
        <f t="shared" si="23"/>
        <v>9992</v>
      </c>
      <c r="CU7" s="53">
        <f t="shared" si="23"/>
        <v>9779</v>
      </c>
      <c r="CV7" s="52"/>
      <c r="CW7" s="52">
        <f>CW8</f>
        <v>67.7</v>
      </c>
      <c r="CX7" s="52">
        <f t="shared" ref="CX7:DF7" si="24">CX8</f>
        <v>77.599999999999994</v>
      </c>
      <c r="CY7" s="52">
        <f t="shared" si="24"/>
        <v>76.5</v>
      </c>
      <c r="CZ7" s="52">
        <f t="shared" si="24"/>
        <v>72.599999999999994</v>
      </c>
      <c r="DA7" s="52">
        <f t="shared" si="24"/>
        <v>76.2</v>
      </c>
      <c r="DB7" s="52">
        <f t="shared" si="24"/>
        <v>72</v>
      </c>
      <c r="DC7" s="52">
        <f t="shared" si="24"/>
        <v>77.7</v>
      </c>
      <c r="DD7" s="52">
        <f t="shared" si="24"/>
        <v>75.7</v>
      </c>
      <c r="DE7" s="52">
        <f t="shared" si="24"/>
        <v>75.400000000000006</v>
      </c>
      <c r="DF7" s="52">
        <f t="shared" si="24"/>
        <v>77.5</v>
      </c>
      <c r="DG7" s="52"/>
      <c r="DH7" s="52">
        <f>DH8</f>
        <v>6.8</v>
      </c>
      <c r="DI7" s="52">
        <f t="shared" ref="DI7:DQ7" si="25">DI8</f>
        <v>5.9</v>
      </c>
      <c r="DJ7" s="52">
        <f t="shared" si="25"/>
        <v>6.6</v>
      </c>
      <c r="DK7" s="52">
        <f t="shared" si="25"/>
        <v>5.8</v>
      </c>
      <c r="DL7" s="52">
        <f t="shared" si="25"/>
        <v>3.8</v>
      </c>
      <c r="DM7" s="52">
        <f t="shared" si="25"/>
        <v>16</v>
      </c>
      <c r="DN7" s="52">
        <f t="shared" si="25"/>
        <v>15.7</v>
      </c>
      <c r="DO7" s="52">
        <f t="shared" si="25"/>
        <v>14.6</v>
      </c>
      <c r="DP7" s="52">
        <f t="shared" si="25"/>
        <v>15.1</v>
      </c>
      <c r="DQ7" s="52">
        <f t="shared" si="25"/>
        <v>14.9</v>
      </c>
      <c r="DR7" s="52"/>
      <c r="DS7" s="52">
        <f>DS8</f>
        <v>0</v>
      </c>
      <c r="DT7" s="52">
        <f t="shared" ref="DT7:EB7" si="26">DT8</f>
        <v>0</v>
      </c>
      <c r="DU7" s="52">
        <f t="shared" si="26"/>
        <v>0</v>
      </c>
      <c r="DV7" s="52">
        <f t="shared" si="26"/>
        <v>0</v>
      </c>
      <c r="DW7" s="52">
        <f t="shared" si="26"/>
        <v>0</v>
      </c>
      <c r="DX7" s="52">
        <f t="shared" si="26"/>
        <v>118.8</v>
      </c>
      <c r="DY7" s="52">
        <f t="shared" si="26"/>
        <v>136</v>
      </c>
      <c r="DZ7" s="52">
        <f t="shared" si="26"/>
        <v>131.30000000000001</v>
      </c>
      <c r="EA7" s="52">
        <f t="shared" si="26"/>
        <v>133.6</v>
      </c>
      <c r="EB7" s="52">
        <f t="shared" si="26"/>
        <v>144.6</v>
      </c>
      <c r="EC7" s="52"/>
      <c r="ED7" s="52">
        <f>ED8</f>
        <v>40.4</v>
      </c>
      <c r="EE7" s="52">
        <f t="shared" ref="EE7:EM7" si="27">EE8</f>
        <v>45.4</v>
      </c>
      <c r="EF7" s="52">
        <f t="shared" si="27"/>
        <v>48.8</v>
      </c>
      <c r="EG7" s="52">
        <f t="shared" si="27"/>
        <v>51.5</v>
      </c>
      <c r="EH7" s="52">
        <f t="shared" si="27"/>
        <v>44.9</v>
      </c>
      <c r="EI7" s="52">
        <f t="shared" si="27"/>
        <v>56.4</v>
      </c>
      <c r="EJ7" s="52">
        <f t="shared" si="27"/>
        <v>56.9</v>
      </c>
      <c r="EK7" s="52">
        <f t="shared" si="27"/>
        <v>58.3</v>
      </c>
      <c r="EL7" s="52">
        <f t="shared" si="27"/>
        <v>59.2</v>
      </c>
      <c r="EM7" s="52">
        <f t="shared" si="27"/>
        <v>59.8</v>
      </c>
      <c r="EN7" s="52"/>
      <c r="EO7" s="52">
        <f>EO8</f>
        <v>82.7</v>
      </c>
      <c r="EP7" s="52">
        <f t="shared" ref="EP7:EX7" si="28">EP8</f>
        <v>89.2</v>
      </c>
      <c r="EQ7" s="52">
        <f t="shared" si="28"/>
        <v>90.6</v>
      </c>
      <c r="ER7" s="52">
        <f t="shared" si="28"/>
        <v>90.8</v>
      </c>
      <c r="ES7" s="52">
        <f t="shared" si="28"/>
        <v>67.8</v>
      </c>
      <c r="ET7" s="52">
        <f t="shared" si="28"/>
        <v>73.400000000000006</v>
      </c>
      <c r="EU7" s="52">
        <f t="shared" si="28"/>
        <v>72.5</v>
      </c>
      <c r="EV7" s="52">
        <f t="shared" si="28"/>
        <v>72.3</v>
      </c>
      <c r="EW7" s="52">
        <f t="shared" si="28"/>
        <v>72</v>
      </c>
      <c r="EX7" s="52">
        <f t="shared" si="28"/>
        <v>72</v>
      </c>
      <c r="EY7" s="52"/>
      <c r="EZ7" s="53">
        <f>EZ8</f>
        <v>18133206</v>
      </c>
      <c r="FA7" s="53">
        <f t="shared" ref="FA7:FI7" si="29">FA8</f>
        <v>18226368</v>
      </c>
      <c r="FB7" s="53">
        <f t="shared" si="29"/>
        <v>18273412</v>
      </c>
      <c r="FC7" s="53">
        <f t="shared" si="29"/>
        <v>23949558</v>
      </c>
      <c r="FD7" s="53">
        <f t="shared" si="29"/>
        <v>21861288</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262013</v>
      </c>
      <c r="D8" s="55">
        <v>46</v>
      </c>
      <c r="E8" s="55">
        <v>6</v>
      </c>
      <c r="F8" s="55">
        <v>0</v>
      </c>
      <c r="G8" s="55">
        <v>2</v>
      </c>
      <c r="H8" s="55" t="s">
        <v>172</v>
      </c>
      <c r="I8" s="55" t="s">
        <v>173</v>
      </c>
      <c r="J8" s="55" t="s">
        <v>174</v>
      </c>
      <c r="K8" s="55" t="s">
        <v>175</v>
      </c>
      <c r="L8" s="55" t="s">
        <v>176</v>
      </c>
      <c r="M8" s="55" t="s">
        <v>177</v>
      </c>
      <c r="N8" s="55" t="s">
        <v>178</v>
      </c>
      <c r="O8" s="55" t="s">
        <v>179</v>
      </c>
      <c r="P8" s="55" t="s">
        <v>180</v>
      </c>
      <c r="Q8" s="56">
        <v>3</v>
      </c>
      <c r="R8" s="55" t="s">
        <v>40</v>
      </c>
      <c r="S8" s="55" t="s">
        <v>181</v>
      </c>
      <c r="T8" s="55" t="s">
        <v>182</v>
      </c>
      <c r="U8" s="56">
        <v>75385</v>
      </c>
      <c r="V8" s="56">
        <v>3240</v>
      </c>
      <c r="W8" s="55" t="s">
        <v>183</v>
      </c>
      <c r="X8" s="55" t="s">
        <v>40</v>
      </c>
      <c r="Y8" s="57" t="s">
        <v>184</v>
      </c>
      <c r="Z8" s="56" t="s">
        <v>40</v>
      </c>
      <c r="AA8" s="56">
        <v>52</v>
      </c>
      <c r="AB8" s="56" t="s">
        <v>40</v>
      </c>
      <c r="AC8" s="56" t="s">
        <v>40</v>
      </c>
      <c r="AD8" s="56" t="s">
        <v>40</v>
      </c>
      <c r="AE8" s="56">
        <v>52</v>
      </c>
      <c r="AF8" s="56" t="s">
        <v>40</v>
      </c>
      <c r="AG8" s="56">
        <v>52</v>
      </c>
      <c r="AH8" s="56">
        <v>52</v>
      </c>
      <c r="AI8" s="58">
        <v>103</v>
      </c>
      <c r="AJ8" s="58">
        <v>106.4</v>
      </c>
      <c r="AK8" s="58">
        <v>101.1</v>
      </c>
      <c r="AL8" s="58">
        <v>107.2</v>
      </c>
      <c r="AM8" s="58">
        <v>102.9</v>
      </c>
      <c r="AN8" s="58">
        <v>97.7</v>
      </c>
      <c r="AO8" s="58">
        <v>100.7</v>
      </c>
      <c r="AP8" s="58">
        <v>103.6</v>
      </c>
      <c r="AQ8" s="58">
        <v>101.9</v>
      </c>
      <c r="AR8" s="58">
        <v>96.7</v>
      </c>
      <c r="AS8" s="58">
        <v>96.6</v>
      </c>
      <c r="AT8" s="58">
        <v>83.5</v>
      </c>
      <c r="AU8" s="58">
        <v>87.6</v>
      </c>
      <c r="AV8" s="58">
        <v>84.1</v>
      </c>
      <c r="AW8" s="58">
        <v>92.3</v>
      </c>
      <c r="AX8" s="58">
        <v>89.8</v>
      </c>
      <c r="AY8" s="58">
        <v>77.099999999999994</v>
      </c>
      <c r="AZ8" s="58">
        <v>73.8</v>
      </c>
      <c r="BA8" s="58">
        <v>75.5</v>
      </c>
      <c r="BB8" s="58">
        <v>74.599999999999994</v>
      </c>
      <c r="BC8" s="58">
        <v>73.599999999999994</v>
      </c>
      <c r="BD8" s="58">
        <v>86.6</v>
      </c>
      <c r="BE8" s="59">
        <v>83.5</v>
      </c>
      <c r="BF8" s="59">
        <v>87.6</v>
      </c>
      <c r="BG8" s="59">
        <v>84.1</v>
      </c>
      <c r="BH8" s="59">
        <v>92.3</v>
      </c>
      <c r="BI8" s="59">
        <v>89.8</v>
      </c>
      <c r="BJ8" s="59">
        <v>73.2</v>
      </c>
      <c r="BK8" s="59">
        <v>69.900000000000006</v>
      </c>
      <c r="BL8" s="59">
        <v>71.599999999999994</v>
      </c>
      <c r="BM8" s="59">
        <v>70.8</v>
      </c>
      <c r="BN8" s="59">
        <v>69.7</v>
      </c>
      <c r="BO8" s="59">
        <v>83.9</v>
      </c>
      <c r="BP8" s="58">
        <v>88.3</v>
      </c>
      <c r="BQ8" s="58">
        <v>84.2</v>
      </c>
      <c r="BR8" s="58">
        <v>79.7</v>
      </c>
      <c r="BS8" s="58">
        <v>88.3</v>
      </c>
      <c r="BT8" s="58">
        <v>85.6</v>
      </c>
      <c r="BU8" s="58">
        <v>66.099999999999994</v>
      </c>
      <c r="BV8" s="58">
        <v>62.3</v>
      </c>
      <c r="BW8" s="58">
        <v>62.1</v>
      </c>
      <c r="BX8" s="58">
        <v>60.2</v>
      </c>
      <c r="BY8" s="58">
        <v>60.6</v>
      </c>
      <c r="BZ8" s="58">
        <v>68.7</v>
      </c>
      <c r="CA8" s="59">
        <v>21603</v>
      </c>
      <c r="CB8" s="59">
        <v>21635</v>
      </c>
      <c r="CC8" s="59">
        <v>21359</v>
      </c>
      <c r="CD8" s="59">
        <v>25158</v>
      </c>
      <c r="CE8" s="59">
        <v>25849</v>
      </c>
      <c r="CF8" s="59">
        <v>26415</v>
      </c>
      <c r="CG8" s="59">
        <v>27227</v>
      </c>
      <c r="CH8" s="59">
        <v>28176</v>
      </c>
      <c r="CI8" s="59">
        <v>29348</v>
      </c>
      <c r="CJ8" s="59">
        <v>29723</v>
      </c>
      <c r="CK8" s="58">
        <v>62428</v>
      </c>
      <c r="CL8" s="59">
        <v>8297</v>
      </c>
      <c r="CM8" s="59">
        <v>8942</v>
      </c>
      <c r="CN8" s="59">
        <v>8683</v>
      </c>
      <c r="CO8" s="59">
        <v>7310</v>
      </c>
      <c r="CP8" s="59">
        <v>7670</v>
      </c>
      <c r="CQ8" s="59">
        <v>9135</v>
      </c>
      <c r="CR8" s="59">
        <v>9509</v>
      </c>
      <c r="CS8" s="59">
        <v>9548</v>
      </c>
      <c r="CT8" s="59">
        <v>9992</v>
      </c>
      <c r="CU8" s="59">
        <v>9779</v>
      </c>
      <c r="CV8" s="58">
        <v>18236</v>
      </c>
      <c r="CW8" s="59">
        <v>67.7</v>
      </c>
      <c r="CX8" s="59">
        <v>77.599999999999994</v>
      </c>
      <c r="CY8" s="59">
        <v>76.5</v>
      </c>
      <c r="CZ8" s="59">
        <v>72.599999999999994</v>
      </c>
      <c r="DA8" s="59">
        <v>76.2</v>
      </c>
      <c r="DB8" s="59">
        <v>72</v>
      </c>
      <c r="DC8" s="59">
        <v>77.7</v>
      </c>
      <c r="DD8" s="59">
        <v>75.7</v>
      </c>
      <c r="DE8" s="59">
        <v>75.400000000000006</v>
      </c>
      <c r="DF8" s="59">
        <v>77.5</v>
      </c>
      <c r="DG8" s="59">
        <v>56.1</v>
      </c>
      <c r="DH8" s="59">
        <v>6.8</v>
      </c>
      <c r="DI8" s="59">
        <v>5.9</v>
      </c>
      <c r="DJ8" s="59">
        <v>6.6</v>
      </c>
      <c r="DK8" s="59">
        <v>5.8</v>
      </c>
      <c r="DL8" s="59">
        <v>3.8</v>
      </c>
      <c r="DM8" s="59">
        <v>16</v>
      </c>
      <c r="DN8" s="59">
        <v>15.7</v>
      </c>
      <c r="DO8" s="59">
        <v>14.6</v>
      </c>
      <c r="DP8" s="59">
        <v>15.1</v>
      </c>
      <c r="DQ8" s="59">
        <v>14.9</v>
      </c>
      <c r="DR8" s="59">
        <v>26.4</v>
      </c>
      <c r="DS8" s="59">
        <v>0</v>
      </c>
      <c r="DT8" s="59">
        <v>0</v>
      </c>
      <c r="DU8" s="59">
        <v>0</v>
      </c>
      <c r="DV8" s="59">
        <v>0</v>
      </c>
      <c r="DW8" s="59">
        <v>0</v>
      </c>
      <c r="DX8" s="59">
        <v>118.8</v>
      </c>
      <c r="DY8" s="59">
        <v>136</v>
      </c>
      <c r="DZ8" s="59">
        <v>131.30000000000001</v>
      </c>
      <c r="EA8" s="59">
        <v>133.6</v>
      </c>
      <c r="EB8" s="59">
        <v>144.6</v>
      </c>
      <c r="EC8" s="59">
        <v>54.5</v>
      </c>
      <c r="ED8" s="58">
        <v>40.4</v>
      </c>
      <c r="EE8" s="58">
        <v>45.4</v>
      </c>
      <c r="EF8" s="58">
        <v>48.8</v>
      </c>
      <c r="EG8" s="58">
        <v>51.5</v>
      </c>
      <c r="EH8" s="58">
        <v>44.9</v>
      </c>
      <c r="EI8" s="58">
        <v>56.4</v>
      </c>
      <c r="EJ8" s="58">
        <v>56.9</v>
      </c>
      <c r="EK8" s="58">
        <v>58.3</v>
      </c>
      <c r="EL8" s="58">
        <v>59.2</v>
      </c>
      <c r="EM8" s="58">
        <v>59.8</v>
      </c>
      <c r="EN8" s="58">
        <v>57</v>
      </c>
      <c r="EO8" s="58">
        <v>82.7</v>
      </c>
      <c r="EP8" s="58">
        <v>89.2</v>
      </c>
      <c r="EQ8" s="58">
        <v>90.6</v>
      </c>
      <c r="ER8" s="58">
        <v>90.8</v>
      </c>
      <c r="ES8" s="58">
        <v>67.8</v>
      </c>
      <c r="ET8" s="58">
        <v>73.400000000000006</v>
      </c>
      <c r="EU8" s="58">
        <v>72.5</v>
      </c>
      <c r="EV8" s="58">
        <v>72.3</v>
      </c>
      <c r="EW8" s="58">
        <v>72</v>
      </c>
      <c r="EX8" s="58">
        <v>72</v>
      </c>
      <c r="EY8" s="58">
        <v>70.400000000000006</v>
      </c>
      <c r="EZ8" s="59">
        <v>18133206</v>
      </c>
      <c r="FA8" s="59">
        <v>18226368</v>
      </c>
      <c r="FB8" s="59">
        <v>18273412</v>
      </c>
      <c r="FC8" s="59">
        <v>23949558</v>
      </c>
      <c r="FD8" s="59">
        <v>21861288</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