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8_{A6E824D6-1B70-488A-A34E-31FC43AA79FD}" xr6:coauthVersionLast="36" xr6:coauthVersionMax="36" xr10:uidLastSave="{00000000-0000-0000-0000-000000000000}"/>
  <workbookProtection workbookAlgorithmName="SHA-512" workbookHashValue="M7dE50sQBFK0Ou/BTsdG2PMzuQ+ay5bStN1P2FDu+Y2+e0Lze5Bz8JptNZWNTZte0ZEx9rdbue+98cymY7FxhQ==" workbookSaltValue="+rOz/UAWFq14Hybu/FXhXQ=="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<sst xmlns="http://schemas.openxmlformats.org/spreadsheetml/2006/main" count="253" uniqueCount="117">
  <si>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</si>
  <si>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</si>
  <si>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</si>
  <si>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</si>
  <si>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</si>
  <si>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</si>
  <si>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</si>
  <si>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</si>
  <si>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</si>
  <si>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</si>
  <si>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</si>
  <si>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</si>
  <si>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</si>
  <si>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</si>
  <si>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</si>
  <si>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</si>
  <si>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</si>
  <si>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</si>
  <si>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</si>
  <si>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</si>
  <si>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</si>
  <si>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</si>
  <si>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</si>
  <si>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</si>
  <si>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</si>
  <si>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</si>
  <si>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</si>
  <si>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</si>
  <si>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</si>
  <si>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</si>
  <si>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</si>
  <si>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</si>
  <si>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</si>
  <si>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</si>
  <si>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</si>
  <si>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</si>
  <si>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</si>
  <si>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</si>
  <si>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</si>
  <si>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</si>
  <si>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</si>
  <si>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</si>
  <si>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</si>
  <si>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</si>
  <si>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</si>
  <si>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</si>
  <si>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</si>
  <si>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</si>
  <si>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</si>
  <si>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</si>
  <si>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</si>
  <si>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</si>
  <si>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</si>
  <si>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</si>
  <si>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</si>
  <si>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</si>
  <si>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</si>
  <si>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</si>
  <si>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</si>
  <si>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</si>
  <si>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</si>
  <si>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</si>
  <si>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</si>
  <si>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</si>
  <si>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</si>
  <si>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</si>
  <si>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</si>
  <si>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</si>
  <si>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</si>
  <si>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</si>
  <si>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</si>
  <si>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</si>
  <si>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</si>
  <si>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</si>
  <si>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</si>
  <si>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</si>
  <si>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</si>
  <si>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</si>
  <si>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</si>
  <si>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</si>
  <si>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</si>
  <si>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</si>
  <si>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</si>
  <si>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</si>
  <si>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</si>
  <si>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</si>
  <si>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</si>
  <si>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</si>
  <si>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</si>
  <si>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</si>
  <si>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</si>
  <si>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</si>
  <si>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</si>
  <si>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</si>
  <si>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</si>
  <si>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</si>
  <si>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</si>
  <si>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</si>
  <si>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</si>
  <si>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</si>
  <si>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</si>
  <si>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</si>
  <si>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</si>
  <si>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</si>
  <si>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</si>
  <si>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</si>
  <si>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</si>
  <si>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</si>
  <si>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</si>
  <si>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</si>
  <si>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</si>
  <si>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</si>
  <si>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</si>
  <si>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</si>
  <si>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供用開始時期の早い施設で平成9年であり、供用開始後27年が経過し、機械設備や電気設備の更新や修理が必要な時期となり、現在、長寿命化計画を策定し計画的な改修に取り組んでいる。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phoneticPr fontId="4"/>
  </si>
  <si>
    <t>　特定環境保全公共下水事業は、市内に3処理区であり、令和5年度末での全体での整備率は98.0％、水洗化率は72.0％である。現在、残り2％の整備を行っており、令和6年度には整備を完了する予定としている。水洗化率は前年度末と比べ、1.0％増加した。
　水洗化率も着実に増加しているものの、類似団体平均値と比較すると、本市の水洗化率や施設利用率はまだ低い状況であり、料金収入も少ない。
　さらには、建設改良費に対する企業債に加え、資本費平準化債等を借りていることにより企業債残高が下がらないため、企業債残高対事業規模比率が類似団体平均と比較し高くなっている。
　下水道への接続推進を進めることにより、経営の健全性・効率性の改善を図る必要がある。</t>
    <rPh sb="197" eb="202">
      <t>ケンセツカイリョウヒ</t>
    </rPh>
    <rPh sb="203" eb="204">
      <t>タイ</t>
    </rPh>
    <rPh sb="206" eb="209">
      <t>キギョウサイ</t>
    </rPh>
    <rPh sb="210" eb="211">
      <t>クワ</t>
    </rPh>
    <rPh sb="213" eb="216">
      <t>シホンヒ</t>
    </rPh>
    <rPh sb="220" eb="221">
      <t>ナド</t>
    </rPh>
    <phoneticPr fontId="4"/>
  </si>
  <si>
    <t>　整備事業での支出増加や今後の維持管理費の増加に対し、使用料収入の増加を図ることが必要であり、健全化に向けた使用料見直しの検討とともに、下水道接続人口の増加に取り組んでいる。
　また、令和5年度に一部の集落排水処理施設と公共下水道との統合事業が完了したが、今後も汚水処理施設の大規模改修を見据えながら、経営の効率化のために、下水道事業全体での施設の統合計画も検討していく必要がある。
　なお、令和2年4月より、地方公営企業（法適用）へ移行している。</t>
    <rPh sb="92" eb="94">
      <t>レイワ</t>
    </rPh>
    <rPh sb="95" eb="97">
      <t>ネンド</t>
    </rPh>
    <rPh sb="98" eb="100">
      <t>イチブ</t>
    </rPh>
    <rPh sb="122" eb="124">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</si>
</sst>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0.03</c:v>
                </c:pt>
                <c:pt idx="2">
                  <c:v>0.09</c:v>
                </c:pt>
                <c:pt idx="3">
                  <c:v>1.78</c:v>
                </c:pt>
                <c:pt idx="4">
                  <c:v>0.09</c:v>
                </c:pt>
              </c:numCache>
            </c:numRef>
          </c:val>
          <c:extLst>
            <c:ext xmlns:c16="http://schemas.microsoft.com/office/drawing/2014/chart" uri="{C3380CC4-5D6E-409C-BE32-E72D297353CC}">
              <c16:uniqueId val="{00000000-6979-4BBC-8C2A-A414381B69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979-4BBC-8C2A-A414381B69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33.07</c:v>
                </c:pt>
                <c:pt idx="2">
                  <c:v>32.86</c:v>
                </c:pt>
                <c:pt idx="3">
                  <c:v>33.28</c:v>
                </c:pt>
                <c:pt idx="4">
                  <c:v>33.06</c:v>
                </c:pt>
              </c:numCache>
            </c:numRef>
          </c:val>
          <c:extLst>
            <c:ext xmlns:c16="http://schemas.microsoft.com/office/drawing/2014/chart" uri="{C3380CC4-5D6E-409C-BE32-E72D297353CC}">
              <c16:uniqueId val="{00000000-32AA-464D-8F1E-D5D61B61F5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32AA-464D-8F1E-D5D61B61F5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68.7</c:v>
                </c:pt>
                <c:pt idx="2">
                  <c:v>69.92</c:v>
                </c:pt>
                <c:pt idx="3">
                  <c:v>71.03</c:v>
                </c:pt>
                <c:pt idx="4">
                  <c:v>72.03</c:v>
                </c:pt>
              </c:numCache>
            </c:numRef>
          </c:val>
          <c:extLst>
            <c:ext xmlns:c16="http://schemas.microsoft.com/office/drawing/2014/chart" uri="{C3380CC4-5D6E-409C-BE32-E72D297353CC}">
              <c16:uniqueId val="{00000000-DCC0-444B-BE81-77461C310D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DCC0-444B-BE81-77461C310D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105.19</c:v>
                </c:pt>
                <c:pt idx="2">
                  <c:v>92.45</c:v>
                </c:pt>
                <c:pt idx="3">
                  <c:v>89.29</c:v>
                </c:pt>
                <c:pt idx="4">
                  <c:v>88.88</c:v>
                </c:pt>
              </c:numCache>
            </c:numRef>
          </c:val>
          <c:extLst>
            <c:ext xmlns:c16="http://schemas.microsoft.com/office/drawing/2014/chart" uri="{C3380CC4-5D6E-409C-BE32-E72D297353CC}">
              <c16:uniqueId val="{00000000-D9D3-4B40-B878-2907ED9F78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D9D3-4B40-B878-2907ED9F78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4.32</c:v>
                </c:pt>
                <c:pt idx="2">
                  <c:v>8.5</c:v>
                </c:pt>
                <c:pt idx="3">
                  <c:v>12.24</c:v>
                </c:pt>
                <c:pt idx="4">
                  <c:v>15.35</c:v>
                </c:pt>
              </c:numCache>
            </c:numRef>
          </c:val>
          <c:extLst>
            <c:ext xmlns:c16="http://schemas.microsoft.com/office/drawing/2014/chart" uri="{C3380CC4-5D6E-409C-BE32-E72D297353CC}">
              <c16:uniqueId val="{00000000-130D-497B-9FFD-29444CB475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130D-497B-9FFD-29444CB475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D2-43B5-98A6-BD54BB6623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E0D2-43B5-98A6-BD54BB6623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306.35000000000002</c:v>
                </c:pt>
                <c:pt idx="2">
                  <c:v>346.24</c:v>
                </c:pt>
                <c:pt idx="3">
                  <c:v>388.94</c:v>
                </c:pt>
                <c:pt idx="4">
                  <c:v>436.93</c:v>
                </c:pt>
              </c:numCache>
            </c:numRef>
          </c:val>
          <c:extLst>
            <c:ext xmlns:c16="http://schemas.microsoft.com/office/drawing/2014/chart" uri="{C3380CC4-5D6E-409C-BE32-E72D297353CC}">
              <c16:uniqueId val="{00000000-4DAD-457B-9820-4D252A5BFD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4DAD-457B-9820-4D252A5BFD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22.59</c:v>
                </c:pt>
                <c:pt idx="2">
                  <c:v>29.57</c:v>
                </c:pt>
                <c:pt idx="3">
                  <c:v>32.61</c:v>
                </c:pt>
                <c:pt idx="4">
                  <c:v>24.33</c:v>
                </c:pt>
              </c:numCache>
            </c:numRef>
          </c:val>
          <c:extLst>
            <c:ext xmlns:c16="http://schemas.microsoft.com/office/drawing/2014/chart" uri="{C3380CC4-5D6E-409C-BE32-E72D297353CC}">
              <c16:uniqueId val="{00000000-62AF-4861-87EB-CE916A8E3D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2AF-4861-87EB-CE916A8E3D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4308.12</c:v>
                </c:pt>
                <c:pt idx="2">
                  <c:v>4219.63</c:v>
                </c:pt>
                <c:pt idx="3">
                  <c:v>3940.83</c:v>
                </c:pt>
                <c:pt idx="4">
                  <c:v>3772.06</c:v>
                </c:pt>
              </c:numCache>
            </c:numRef>
          </c:val>
          <c:extLst>
            <c:ext xmlns:c16="http://schemas.microsoft.com/office/drawing/2014/chart" uri="{C3380CC4-5D6E-409C-BE32-E72D297353CC}">
              <c16:uniqueId val="{00000000-43FB-495D-AB92-BA0FB4C0AB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43FB-495D-AB92-BA0FB4C0AB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64.34</c:v>
                </c:pt>
                <c:pt idx="2">
                  <c:v>70.11</c:v>
                </c:pt>
                <c:pt idx="3">
                  <c:v>63.13</c:v>
                </c:pt>
                <c:pt idx="4">
                  <c:v>61.91</c:v>
                </c:pt>
              </c:numCache>
            </c:numRef>
          </c:val>
          <c:extLst>
            <c:ext xmlns:c16="http://schemas.microsoft.com/office/drawing/2014/chart" uri="{C3380CC4-5D6E-409C-BE32-E72D297353CC}">
              <c16:uniqueId val="{00000000-F894-4A33-8CE4-E1B807A0A6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894-4A33-8CE4-E1B807A0A6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237.76</c:v>
                </c:pt>
                <c:pt idx="2">
                  <c:v>216.41</c:v>
                </c:pt>
                <c:pt idx="3">
                  <c:v>239.94</c:v>
                </c:pt>
                <c:pt idx="4">
                  <c:v>246.68</c:v>
                </c:pt>
              </c:numCache>
            </c:numRef>
          </c:val>
          <c:extLst>
            <c:ext xmlns:c16="http://schemas.microsoft.com/office/drawing/2014/chart" uri="{C3380CC4-5D6E-409C-BE32-E72D297353CC}">
              <c16:uniqueId val="{00000000-23F7-48FF-B18C-0C526791DE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23F7-48FF-B18C-0C526791DE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41" zoomScaleNormal="100" workbookViewId="0">
      <selection activeCell="BK61" sqref="BK61"/>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京丹後市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51031</v>
      </c>
      <c r="AM8" s="41"/>
      <c r="AN8" s="41"/>
      <c r="AO8" s="41"/>
      <c r="AP8" s="41"/>
      <c r="AQ8" s="41"/>
      <c r="AR8" s="41"/>
      <c r="AS8" s="41"/>
      <c r="AT8" s="34">
        <f>データ!T6</f>
        <v>501.44</v>
      </c>
      <c r="AU8" s="34"/>
      <c r="AV8" s="34"/>
      <c r="AW8" s="34"/>
      <c r="AX8" s="34"/>
      <c r="AY8" s="34"/>
      <c r="AZ8" s="34"/>
      <c r="BA8" s="34"/>
      <c r="BB8" s="34">
        <f>データ!U6</f>
        <v>101.77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44.92</v>
      </c>
      <c r="J10" s="34"/>
      <c r="K10" s="34"/>
      <c r="L10" s="34"/>
      <c r="M10" s="34"/>
      <c r="N10" s="34"/>
      <c r="O10" s="34"/>
      <c r="P10" s="34">
        <f>データ!P6</f>
        <v>15.7</v>
      </c>
      <c r="Q10" s="34"/>
      <c r="R10" s="34"/>
      <c r="S10" s="34"/>
      <c r="T10" s="34"/>
      <c r="U10" s="34"/>
      <c r="V10" s="34"/>
      <c r="W10" s="34">
        <f>データ!Q6</f>
        <v>120.04</v>
      </c>
      <c r="X10" s="34"/>
      <c r="Y10" s="34"/>
      <c r="Z10" s="34"/>
      <c r="AA10" s="34"/>
      <c r="AB10" s="34"/>
      <c r="AC10" s="34"/>
      <c r="AD10" s="41">
        <f>データ!R6</f>
        <v>3190</v>
      </c>
      <c r="AE10" s="41"/>
      <c r="AF10" s="41"/>
      <c r="AG10" s="41"/>
      <c r="AH10" s="41"/>
      <c r="AI10" s="41"/>
      <c r="AJ10" s="41"/>
      <c r="AK10" s="2"/>
      <c r="AL10" s="41">
        <f>データ!V6</f>
        <v>7937</v>
      </c>
      <c r="AM10" s="41"/>
      <c r="AN10" s="41"/>
      <c r="AO10" s="41"/>
      <c r="AP10" s="41"/>
      <c r="AQ10" s="41"/>
      <c r="AR10" s="41"/>
      <c r="AS10" s="41"/>
      <c r="AT10" s="34">
        <f>データ!W6</f>
        <v>3.4</v>
      </c>
      <c r="AU10" s="34"/>
      <c r="AV10" s="34"/>
      <c r="AW10" s="34"/>
      <c r="AX10" s="34"/>
      <c r="AY10" s="34"/>
      <c r="AZ10" s="34"/>
      <c r="BA10" s="34"/>
      <c r="BB10" s="34">
        <f>データ!X6</f>
        <v>2334.41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1kGb1PfWszGxneVs7E1Wq91JrKRl783WRZGF8/WAllwhJlc6Vp4y75y9NBN7CCdWiNLHU3pPQ6BZMwxPYCp53w==" saltValue="GkqktcZs8Z+UIkRyIP7hm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4</v>
      </c>
      <c r="G6" s="19">
        <f t="shared" si="3"/>
        <v>0</v>
      </c>
      <c r="H6" s="19" t="str">
        <f t="shared" si="3"/>
        <v>京都府　京丹後市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44.92</v>
      </c>
      <c r="P6" s="20">
        <f t="shared" si="3"/>
        <v>15.7</v>
      </c>
      <c r="Q6" s="20">
        <f t="shared" si="3"/>
        <v>120.04</v>
      </c>
      <c r="R6" s="20">
        <f t="shared" si="3"/>
        <v>3190</v>
      </c>
      <c r="S6" s="20">
        <f t="shared" si="3"/>
        <v>51031</v>
      </c>
      <c r="T6" s="20">
        <f t="shared" si="3"/>
        <v>501.44</v>
      </c>
      <c r="U6" s="20">
        <f t="shared" si="3"/>
        <v>101.77</v>
      </c>
      <c r="V6" s="20">
        <f t="shared" si="3"/>
        <v>7937</v>
      </c>
      <c r="W6" s="20">
        <f t="shared" si="3"/>
        <v>3.4</v>
      </c>
      <c r="X6" s="20">
        <f t="shared" si="3"/>
        <v>2334.41</v>
      </c>
      <c r="Y6" s="21" t="str">
        <f>IF(Y7="",NA(),Y7)</f>
        <v>-</v>
      </c>
      <c r="Z6" s="21">
        <f t="shared" ref="Z6:AH6" si="4">IF(Z7="",NA(),Z7)</f>
        <v>105.19</v>
      </c>
      <c r="AA6" s="21">
        <f t="shared" si="4"/>
        <v>92.45</v>
      </c>
      <c r="AB6" s="21">
        <f t="shared" si="4"/>
        <v>89.29</v>
      </c>
      <c r="AC6" s="21">
        <f t="shared" si="4"/>
        <v>88.88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306.35000000000002</v>
      </c>
      <c r="AL6" s="21">
        <f t="shared" si="5"/>
        <v>346.24</v>
      </c>
      <c r="AM6" s="21">
        <f t="shared" si="5"/>
        <v>388.94</v>
      </c>
      <c r="AN6" s="21">
        <f t="shared" si="5"/>
        <v>436.93</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22.59</v>
      </c>
      <c r="AW6" s="21">
        <f t="shared" si="6"/>
        <v>29.57</v>
      </c>
      <c r="AX6" s="21">
        <f t="shared" si="6"/>
        <v>32.61</v>
      </c>
      <c r="AY6" s="21">
        <f t="shared" si="6"/>
        <v>24.33</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4308.12</v>
      </c>
      <c r="BH6" s="21">
        <f t="shared" si="7"/>
        <v>4219.63</v>
      </c>
      <c r="BI6" s="21">
        <f t="shared" si="7"/>
        <v>3940.83</v>
      </c>
      <c r="BJ6" s="21">
        <f t="shared" si="7"/>
        <v>3772.06</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64.34</v>
      </c>
      <c r="BS6" s="21">
        <f t="shared" si="8"/>
        <v>70.11</v>
      </c>
      <c r="BT6" s="21">
        <f t="shared" si="8"/>
        <v>63.13</v>
      </c>
      <c r="BU6" s="21">
        <f t="shared" si="8"/>
        <v>61.91</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237.76</v>
      </c>
      <c r="CD6" s="21">
        <f t="shared" si="9"/>
        <v>216.41</v>
      </c>
      <c r="CE6" s="21">
        <f t="shared" si="9"/>
        <v>239.94</v>
      </c>
      <c r="CF6" s="21">
        <f t="shared" si="9"/>
        <v>246.68</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33.07</v>
      </c>
      <c r="CO6" s="21">
        <f t="shared" si="10"/>
        <v>32.86</v>
      </c>
      <c r="CP6" s="21">
        <f t="shared" si="10"/>
        <v>33.28</v>
      </c>
      <c r="CQ6" s="21">
        <f t="shared" si="10"/>
        <v>33.06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68.7</v>
      </c>
      <c r="CZ6" s="21">
        <f t="shared" si="11"/>
        <v>69.92</v>
      </c>
      <c r="DA6" s="21">
        <f t="shared" si="11"/>
        <v>71.03</v>
      </c>
      <c r="DB6" s="21">
        <f t="shared" si="11"/>
        <v>72.03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4.32</v>
      </c>
      <c r="DK6" s="21">
        <f t="shared" si="12"/>
        <v>8.5</v>
      </c>
      <c r="DL6" s="21">
        <f t="shared" si="12"/>
        <v>12.24</v>
      </c>
      <c r="DM6" s="21">
        <f t="shared" si="12"/>
        <v>15.35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1">
        <f t="shared" ref="EF6:EN6" si="14">IF(EF7="",NA(),EF7)</f>
        <v>0.03</v>
      </c>
      <c r="EG6" s="21">
        <f t="shared" si="14"/>
        <v>0.09</v>
      </c>
      <c r="EH6" s="21">
        <f t="shared" si="14"/>
        <v>1.78</v>
      </c>
      <c r="EI6" s="21">
        <f t="shared" si="14"/>
        <v>0.09</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262129</v>
      </c>
      <c r="D7" s="23">
        <v>46</v>
      </c>
      <c r="E7" s="23">
        <v>17</v>
      </c>
      <c r="F7" s="23">
        <v>4</v>
      </c>
      <c r="G7" s="23">
        <v>0</v>
      </c>
      <c r="H7" s="23" t="s">
        <v>96</v>
      </c>
      <c r="I7" s="23" t="s">
        <v>97</v>
      </c>
      <c r="J7" s="23" t="s">
        <v>98</v>
      </c>
      <c r="K7" s="23" t="s">
        <v>99</v>
      </c>
      <c r="L7" s="23" t="s">
        <v>100</v>
      </c>
      <c r="M7" s="23" t="s">
        <v>101</v>
      </c>
      <c r="N7" s="24" t="s">
        <v>102</v>
      </c>
      <c r="O7" s="24">
        <v>44.92</v>
      </c>
      <c r="P7" s="24">
        <v>15.7</v>
      </c>
      <c r="Q7" s="24">
        <v>120.04</v>
      </c>
      <c r="R7" s="24">
        <v>3190</v>
      </c>
      <c r="S7" s="24">
        <v>51031</v>
      </c>
      <c r="T7" s="24">
        <v>501.44</v>
      </c>
      <c r="U7" s="24">
        <v>101.77</v>
      </c>
      <c r="V7" s="24">
        <v>7937</v>
      </c>
      <c r="W7" s="24">
        <v>3.4</v>
      </c>
      <c r="X7" s="24">
        <v>2334.41</v>
      </c>
      <c r="Y7" s="24" t="s">
        <v>102</v>
      </c>
      <c r="Z7" s="24">
        <v>105.19</v>
      </c>
      <c r="AA7" s="24">
        <v>92.45</v>
      </c>
      <c r="AB7" s="24">
        <v>89.29</v>
      </c>
      <c r="AC7" s="24">
        <v>88.88</v>
      </c>
      <c r="AD7" s="24" t="s">
        <v>102</v>
      </c>
      <c r="AE7" s="24">
        <v>105.78</v>
      </c>
      <c r="AF7" s="24">
        <v>106.09</v>
      </c>
      <c r="AG7" s="24">
        <v>106.44</v>
      </c>
      <c r="AH7" s="24">
        <v>107.11</v>
      </c>
      <c r="AI7" s="24">
        <v>105.09</v>
      </c>
      <c r="AJ7" s="24" t="s">
        <v>102</v>
      </c>
      <c r="AK7" s="24">
        <v>306.35000000000002</v>
      </c>
      <c r="AL7" s="24">
        <v>346.24</v>
      </c>
      <c r="AM7" s="24">
        <v>388.94</v>
      </c>
      <c r="AN7" s="24">
        <v>436.93</v>
      </c>
      <c r="AO7" s="24" t="s">
        <v>102</v>
      </c>
      <c r="AP7" s="24">
        <v>63.96</v>
      </c>
      <c r="AQ7" s="24">
        <v>69.42</v>
      </c>
      <c r="AR7" s="24">
        <v>72.86</v>
      </c>
      <c r="AS7" s="24">
        <v>69.540000000000006</v>
      </c>
      <c r="AT7" s="24">
        <v>65.73</v>
      </c>
      <c r="AU7" s="24" t="s">
        <v>102</v>
      </c>
      <c r="AV7" s="24">
        <v>22.59</v>
      </c>
      <c r="AW7" s="24">
        <v>29.57</v>
      </c>
      <c r="AX7" s="24">
        <v>32.61</v>
      </c>
      <c r="AY7" s="24">
        <v>24.33</v>
      </c>
      <c r="AZ7" s="24" t="s">
        <v>102</v>
      </c>
      <c r="BA7" s="24">
        <v>44.24</v>
      </c>
      <c r="BB7" s="24">
        <v>43.07</v>
      </c>
      <c r="BC7" s="24">
        <v>45.42</v>
      </c>
      <c r="BD7" s="24">
        <v>50.63</v>
      </c>
      <c r="BE7" s="24">
        <v>48.91</v>
      </c>
      <c r="BF7" s="24" t="s">
        <v>102</v>
      </c>
      <c r="BG7" s="24">
        <v>4308.12</v>
      </c>
      <c r="BH7" s="24">
        <v>4219.63</v>
      </c>
      <c r="BI7" s="24">
        <v>3940.83</v>
      </c>
      <c r="BJ7" s="24">
        <v>3772.06</v>
      </c>
      <c r="BK7" s="24" t="s">
        <v>102</v>
      </c>
      <c r="BL7" s="24">
        <v>1258.43</v>
      </c>
      <c r="BM7" s="24">
        <v>1163.75</v>
      </c>
      <c r="BN7" s="24">
        <v>1195.47</v>
      </c>
      <c r="BO7" s="24">
        <v>1168.69</v>
      </c>
      <c r="BP7" s="24">
        <v>1156.82</v>
      </c>
      <c r="BQ7" s="24" t="s">
        <v>102</v>
      </c>
      <c r="BR7" s="24">
        <v>64.34</v>
      </c>
      <c r="BS7" s="24">
        <v>70.11</v>
      </c>
      <c r="BT7" s="24">
        <v>63.13</v>
      </c>
      <c r="BU7" s="24">
        <v>61.91</v>
      </c>
      <c r="BV7" s="24" t="s">
        <v>102</v>
      </c>
      <c r="BW7" s="24">
        <v>73.36</v>
      </c>
      <c r="BX7" s="24">
        <v>72.599999999999994</v>
      </c>
      <c r="BY7" s="24">
        <v>69.430000000000007</v>
      </c>
      <c r="BZ7" s="24">
        <v>70.709999999999994</v>
      </c>
      <c r="CA7" s="24">
        <v>75.33</v>
      </c>
      <c r="CB7" s="24" t="s">
        <v>102</v>
      </c>
      <c r="CC7" s="24">
        <v>237.76</v>
      </c>
      <c r="CD7" s="24">
        <v>216.41</v>
      </c>
      <c r="CE7" s="24">
        <v>239.94</v>
      </c>
      <c r="CF7" s="24">
        <v>246.68</v>
      </c>
      <c r="CG7" s="24" t="s">
        <v>102</v>
      </c>
      <c r="CH7" s="24">
        <v>224.88</v>
      </c>
      <c r="CI7" s="24">
        <v>228.64</v>
      </c>
      <c r="CJ7" s="24">
        <v>239.46</v>
      </c>
      <c r="CK7" s="24">
        <v>233.15</v>
      </c>
      <c r="CL7" s="24">
        <v>215.73</v>
      </c>
      <c r="CM7" s="24" t="s">
        <v>102</v>
      </c>
      <c r="CN7" s="24">
        <v>33.07</v>
      </c>
      <c r="CO7" s="24">
        <v>32.86</v>
      </c>
      <c r="CP7" s="24">
        <v>33.28</v>
      </c>
      <c r="CQ7" s="24">
        <v>33.06</v>
      </c>
      <c r="CR7" s="24" t="s">
        <v>102</v>
      </c>
      <c r="CS7" s="24">
        <v>42.4</v>
      </c>
      <c r="CT7" s="24">
        <v>42.28</v>
      </c>
      <c r="CU7" s="24">
        <v>41.06</v>
      </c>
      <c r="CV7" s="24">
        <v>42.09</v>
      </c>
      <c r="CW7" s="24">
        <v>43.28</v>
      </c>
      <c r="CX7" s="24" t="s">
        <v>102</v>
      </c>
      <c r="CY7" s="24">
        <v>68.7</v>
      </c>
      <c r="CZ7" s="24">
        <v>69.92</v>
      </c>
      <c r="DA7" s="24">
        <v>71.03</v>
      </c>
      <c r="DB7" s="24">
        <v>72.03</v>
      </c>
      <c r="DC7" s="24" t="s">
        <v>102</v>
      </c>
      <c r="DD7" s="24">
        <v>84.19</v>
      </c>
      <c r="DE7" s="24">
        <v>84.34</v>
      </c>
      <c r="DF7" s="24">
        <v>84.34</v>
      </c>
      <c r="DG7" s="24">
        <v>84.73</v>
      </c>
      <c r="DH7" s="24">
        <v>86.21</v>
      </c>
      <c r="DI7" s="24" t="s">
        <v>102</v>
      </c>
      <c r="DJ7" s="24">
        <v>4.32</v>
      </c>
      <c r="DK7" s="24">
        <v>8.5</v>
      </c>
      <c r="DL7" s="24">
        <v>12.24</v>
      </c>
      <c r="DM7" s="24">
        <v>15.35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0.03</v>
      </c>
      <c r="EG7" s="24">
        <v>0.09</v>
      </c>
      <c r="EH7" s="24">
        <v>1.78</v>
      </c>
      <c r="EI7" s="24">
        <v>0.09</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2025-02-03T07:49:35Z</cp:lastPrinted>
  <dcterms:created xsi:type="dcterms:W3CDTF">2025-01-24T07:12:31Z</dcterms:created>
  <dcterms:modified xsi:type="dcterms:W3CDTF">2025-02-03T10:06:25Z</dcterms:modified>
  <cp:category/>
</cp:coreProperties>
</file>