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1 和束町\"/>
    </mc:Choice>
  </mc:AlternateContent>
  <xr:revisionPtr revIDLastSave="0" documentId="13_ncr:1_{5FFE311B-5C82-4631-962D-ACF4DE3D5191}" xr6:coauthVersionLast="36" xr6:coauthVersionMax="36" xr10:uidLastSave="{00000000-0000-0000-0000-000000000000}"/>
  <bookViews>
    <workbookView xWindow="0" yWindow="0" windowWidth="28800" windowHeight="1138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AM35" i="10"/>
  <c r="C35" i="10"/>
  <c r="AM34" i="10"/>
  <c r="U34" i="10"/>
  <c r="U35" i="10" s="1"/>
  <c r="U36" i="10" s="1"/>
  <c r="U37" i="10" s="1"/>
  <c r="U38"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<sst xmlns="http://schemas.openxmlformats.org/spreadsheetml/2006/main" count="1139" uniqueCount="601">
  <si>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</si>
  <si>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</si>
  <si>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</si>
  <si>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</si>
  <si>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</si>
  <si>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</si>
  <si>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</si>
  <si>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</si>
  <si>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</si>
  <si>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</si>
  <si>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</si>
  <si>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</si>
  <si>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</si>
  <si>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</si>
  <si>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</si>
  <si>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</si>
  <si>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</si>
  <si>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</si>
  <si>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</si>
  <si>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</si>
  <si>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</si>
  <si>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</si>
  <si>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</si>
  <si>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</si>
  <si>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</si>
  <si>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</si>
  <si>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</si>
  <si>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</si>
  <si>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</si>
  <si>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</si>
  <si>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</si>
  <si>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</si>
  <si>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</si>
  <si>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</si>
  <si>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</si>
  <si>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</si>
  <si>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</si>
  <si>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</si>
  <si>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</si>
  <si>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</si>
  <si>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</si>
  <si>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</si>
  <si>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</si>
  <si>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</si>
  <si>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</si>
  <si>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</si>
  <si>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</si>
  <si>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</si>
  <si>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</si>
  <si>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</si>
  <si>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</si>
  <si>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</si>
  <si>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</si>
  <si>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</si>
  <si>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</si>
  <si>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</si>
  <si>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</si>
  <si>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</si>
  <si>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</si>
  <si>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</si>
  <si>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</si>
  <si>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</si>
  <si>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</si>
  <si>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</si>
  <si>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</si>
  <si>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</si>
  <si>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</si>
  <si>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</si>
  <si>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</si>
  <si>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</si>
  <si>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</si>
  <si>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</si>
  <si>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</si>
  <si>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</si>
  <si>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</si>
  <si>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</si>
  <si>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</si>
  <si>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</si>
  <si>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</si>
  <si>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</si>
  <si>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</si>
  <si>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</si>
  <si>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</si>
  <si>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</si>
  <si>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</si>
  <si>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</si>
  <si>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</si>
  <si>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</si>
  <si>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</si>
  <si>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</si>
  <si>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</si>
  <si>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</si>
  <si>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</si>
  <si>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</si>
  <si>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</si>
  <si>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</si>
  <si>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</si>
  <si>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</si>
  <si>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</si>
  <si>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</si>
  <si>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</si>
  <si>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</si>
  <si>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</si>
  <si>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</si>
  <si>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</si>
  <si>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</si>
  <si>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</si>
  <si>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</si>
  <si>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</si>
  <si>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</si>
  <si>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</si>
  <si>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</si>
  <si>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</si>
  <si>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</si>
  <si>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</si>
  <si>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</si>
  <si>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</si>
  <si>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</si>
  <si>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</si>
  <si>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</si>
  <si>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</si>
  <si>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</si>
  <si>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</si>
  <si>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</si>
  <si>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</si>
  <si>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</si>
  <si>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</si>
  <si>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</si>
  <si>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</si>
  <si>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</si>
  <si>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</si>
  <si>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</si>
  <si>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</si>
  <si>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</si>
  <si>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</si>
  <si>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</si>
  <si>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</si>
  <si>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</si>
  <si>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</si>
  <si>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</si>
  <si>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</si>
  <si>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</si>
  <si>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</si>
  <si>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</si>
  <si>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</si>
  <si>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</si>
  <si>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</si>
  <si>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</si>
  <si>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</si>
  <si>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</si>
  <si>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</si>
  <si>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</si>
  <si>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</si>
  <si>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</si>
  <si>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</si>
  <si>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</si>
  <si>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</si>
  <si>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</si>
  <si>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</si>
  <si>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</si>
  <si>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</si>
  <si>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</si>
  <si>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</si>
  <si>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</si>
  <si>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</si>
  <si>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</si>
  <si>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</si>
  <si>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</si>
  <si>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</si>
  <si>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</si>
  <si>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</si>
  <si>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</si>
  <si>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</si>
  <si>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</si>
  <si>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</si>
  <si>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</si>
  <si>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</si>
  <si>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</si>
  <si>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</si>
  <si>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</si>
  <si>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</si>
  <si>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</si>
  <si>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</si>
  <si>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</si>
  <si>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</si>
  <si>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</si>
  <si>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</si>
  <si>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</si>
  <si>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</si>
  <si>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</si>
  <si>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</si>
  <si>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</si>
  <si>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</si>
  <si>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</si>
  <si>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</si>
  <si>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</si>
  <si>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</si>
  <si>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</si>
  <si>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</si>
  <si>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</si>
  <si>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</si>
  <si>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</si>
  <si>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</si>
  <si>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</si>
  <si>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</si>
  <si>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</si>
  <si>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</si>
  <si>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</si>
  <si>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</si>
  <si>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</si>
  <si>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</si>
  <si>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</si>
  <si>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</si>
  <si>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</si>
  <si>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</si>
  <si>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</si>
  <si>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京都府和束町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</si>
  <si>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</si>
  <si>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</si>
  <si>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</si>
  <si>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</si>
  <si>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</si>
  <si>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</si>
  <si>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</si>
  <si>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</si>
  <si>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</si>
  <si>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</si>
  <si>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</si>
  <si>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</si>
  <si>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</si>
  <si>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</si>
  <si>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</si>
  <si>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</si>
  <si>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</si>
  <si>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</si>
  <si>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</si>
  <si>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</si>
  <si>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</si>
  <si>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</si>
  <si>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</si>
  <si>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</si>
  <si>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</si>
  <si>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</si>
  <si>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</si>
  <si>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</si>
  <si>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</si>
  <si>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</si>
  <si>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</si>
  <si>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</si>
  <si>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</si>
  <si>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</si>
  <si>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</si>
  <si>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</si>
  <si>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</si>
  <si>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</si>
  <si>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</si>
  <si>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</si>
  <si>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</si>
  <si>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</si>
  <si>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</si>
  <si>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</si>
  <si>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</si>
  <si>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</si>
  <si>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</si>
  <si>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</si>
  <si>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</si>
  <si>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</si>
  <si>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</si>
  <si>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</si>
  <si>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</si>
  <si>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</si>
  <si>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</si>
  <si>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</si>
  <si>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</si>
  <si>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</si>
  <si>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</si>
  <si>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</si>
  <si>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</si>
  <si>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</si>
  <si>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</si>
  <si>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</si>
  <si>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</si>
  <si>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</si>
  <si>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</si>
  <si>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</si>
  <si>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</si>
  <si>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</si>
  <si>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</si>
  <si>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</si>
  <si>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</si>
  <si>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</si>
  <si>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</si>
  <si>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</si>
  <si>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</si>
  <si>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</si>
  <si>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</si>
  <si>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</si>
  <si>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</si>
  <si>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</si>
  <si>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</si>
  <si>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</si>
  <si>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</si>
  <si>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</si>
  <si>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</si>
  <si>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</si>
  <si>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</si>
  <si>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</si>
  <si>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</si>
  <si>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</si>
  <si>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</si>
  <si>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</si>
  <si>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</si>
  <si>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</si>
  <si>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</si>
  <si>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</si>
  <si>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</si>
  <si>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</si>
  <si>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</si>
  <si>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</si>
  <si>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</si>
  <si>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</si>
  <si>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</si>
  <si>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</si>
  <si>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</si>
  <si>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</si>
  <si>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</si>
  <si>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</si>
  <si>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</si>
  <si>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</si>
  <si>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</si>
  <si>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</si>
  <si>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</si>
  <si>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</si>
  <si>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</si>
  <si>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</si>
  <si>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</si>
  <si>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</si>
  <si>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</si>
  <si>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</si>
  <si>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</si>
  <si>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</si>
  <si>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</si>
  <si>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</si>
  <si>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</si>
  <si>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</si>
  <si>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</si>
  <si>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</si>
  <si>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</si>
  <si>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</si>
  <si>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</si>
  <si>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</si>
  <si>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</si>
  <si>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</si>
  <si>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</si>
  <si>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</si>
  <si>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</si>
  <si>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</si>
  <si>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</si>
  <si>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</si>
  <si>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</si>
  <si>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</si>
  <si>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</si>
  <si>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</si>
  <si>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</si>
  <si>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</si>
  <si>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</si>
  <si>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</si>
  <si>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</si>
  <si>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</si>
  <si>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京都府和束町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</si>
  <si>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</si>
  <si>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</si>
  <si>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</si>
  <si>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</si>
  <si>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</si>
  <si>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</si>
  <si>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</si>
  <si>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</si>
  <si>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</si>
  <si>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</si>
  <si>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</si>
  <si>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</si>
  <si>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</si>
  <si>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</si>
  <si>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</si>
  <si>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</si>
  <si>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</si>
  <si>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</si>
  <si>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</si>
  <si>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</si>
  <si>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</si>
  <si>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</si>
  <si>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</si>
  <si>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</si>
  <si>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</si>
  <si>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</si>
  <si>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</si>
  <si>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</si>
  <si>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</si>
  <si>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</si>
  <si>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</si>
  <si>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</si>
  <si>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</si>
  <si>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</si>
  <si>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</si>
  <si>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</si>
  <si>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</si>
  <si>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</si>
  <si>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</si>
  <si>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</si>
  <si>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</si>
  <si>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</si>
  <si>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</si>
  <si>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</si>
  <si>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</si>
  <si>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</si>
  <si>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</si>
  <si>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</si>
  <si>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</si>
  <si>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</si>
  <si>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</si>
  <si>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</si>
  <si>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</si>
  <si>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</si>
  <si>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</si>
  <si>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</si>
  <si>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</si>
  <si>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</si>
  <si>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</si>
  <si>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</si>
  <si>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</si>
  <si>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</si>
  <si>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</si>
  <si>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</si>
  <si>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</si>
  <si>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</si>
  <si>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</si>
  <si>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</si>
  <si>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</si>
  <si>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</si>
  <si>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</si>
  <si>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</si>
  <si>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</si>
  <si>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</si>
  <si>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</si>
  <si>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</si>
  <si>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</si>
  <si>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</si>
  <si>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</si>
  <si>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</si>
  <si>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</si>
  <si>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</si>
  <si>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</si>
  <si>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</si>
  <si>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</si>
  <si>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</si>
  <si>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</si>
  <si>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</si>
  <si>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</si>
  <si>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</si>
  <si>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</si>
  <si>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</si>
  <si>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</si>
  <si>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</si>
  <si>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</si>
  <si>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</si>
  <si>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</si>
  <si>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</si>
  <si>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</si>
  <si>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</si>
  <si>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</si>
  <si>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</si>
  <si>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</si>
  <si>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</si>
  <si>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</si>
  <si>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</si>
  <si>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</si>
  <si>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</si>
  <si>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</si>
  <si>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</si>
  <si>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</si>
  <si>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</si>
  <si>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</si>
  <si>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</si>
  <si>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</si>
  <si>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</si>
  <si>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</si>
  <si>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</si>
  <si>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</si>
  <si>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</si>
  <si>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</si>
  <si>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</si>
  <si>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</si>
  <si>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</si>
  <si>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</si>
  <si>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</si>
  <si>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</si>
  <si>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</si>
  <si>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</si>
  <si>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</si>
  <si>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</si>
  <si>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</si>
  <si>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</si>
  <si>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</si>
  <si>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</si>
  <si>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</si>
  <si>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</si>
  <si>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</si>
  <si>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</si>
  <si>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</si>
  <si>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</si>
  <si>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</si>
  <si>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</si>
  <si>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</si>
  <si>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</si>
  <si>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</si>
  <si>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</si>
  <si>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</si>
  <si>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</si>
  <si>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</si>
  <si>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</si>
  <si>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</si>
  <si>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</si>
  <si>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</si>
  <si>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</si>
  <si>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</si>
  <si>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</si>
  <si>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</si>
  <si>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</si>
  <si>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</si>
  <si>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</si>
  <si>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</si>
  <si>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</si>
  <si>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</si>
  <si>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</si>
  <si>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</si>
  <si>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</si>
  <si>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</si>
  <si>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</si>
  <si>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</si>
  <si>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</si>
  <si>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</si>
  <si>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</si>
  <si>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</si>
  <si>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</si>
  <si>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</si>
  <si>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</si>
  <si>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</si>
  <si>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</si>
  <si>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</si>
  <si>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</si>
  <si>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</si>
  <si>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</si>
  <si>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</si>
  <si>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</si>
  <si>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</si>
  <si>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</si>
  <si>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</si>
  <si>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0.04</t>
  </si>
  <si>
    <t>一般会計</t>
  </si>
  <si>
    <t>国民健康保険特別会計（事業勘定）</t>
  </si>
  <si>
    <t>介護保険特別会計（保険事業勘定）</t>
  </si>
  <si>
    <t>下水道事業特別会計</t>
  </si>
  <si>
    <t>簡易水道事業特別会計</t>
  </si>
  <si>
    <t>国民健康保険特別会計（直診勘定）</t>
  </si>
  <si>
    <t>後期高齢者医療事業</t>
  </si>
  <si>
    <t>介護保険特別会計（サービス事業勘定）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</si>
  <si>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</si>
  <si>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</si>
  <si>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</si>
  <si>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</si>
  <si>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</si>
  <si>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</si>
  <si>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</si>
  <si>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</si>
  <si>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和束町活性化センター</t>
  </si>
  <si>
    <t>アグリビジネス</t>
  </si>
  <si>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</si>
  <si>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</si>
  <si>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</si>
  <si>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</si>
  <si>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</si>
  <si>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</si>
  <si>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</si>
  <si>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</si>
  <si>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</si>
  <si>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</si>
  <si>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</si>
  <si>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</si>
  <si>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</si>
  <si>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</si>
  <si>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</si>
  <si>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</si>
  <si>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</si>
  <si>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t>
    <phoneticPr fontId="2"/>
  </si>
  <si>
    <t>(地域福祉基金(R04年度末現在))</t>
    <rPh sb="1" eb="3">
      <t>チイキ</t>
    </rPh>
    <rPh sb="3" eb="5">
      <t>フクシ</t>
    </rPh>
    <rPh sb="5" eb="7">
      <t>キキン</t>
    </rPh>
    <phoneticPr fontId="5"/>
  </si>
  <si>
    <t>(すこやかエンジェル基金(R04年度末現在))</t>
    <rPh sb="10" eb="12">
      <t>キキン</t>
    </rPh>
    <phoneticPr fontId="2"/>
  </si>
  <si>
    <t>(豊かな森を育てる基金(R04年度末現在))</t>
    <rPh sb="1" eb="2">
      <t>ユタ</t>
    </rPh>
    <rPh sb="4" eb="5">
      <t>モリ</t>
    </rPh>
    <rPh sb="6" eb="7">
      <t>ソダ</t>
    </rPh>
    <rPh sb="9" eb="11">
      <t>キキン</t>
    </rPh>
    <phoneticPr fontId="2"/>
  </si>
  <si>
    <t>(茶源郷行政情報配信システム整備基金(R04年度末現在))</t>
    <rPh sb="1" eb="2">
      <t>チャ</t>
    </rPh>
    <rPh sb="2" eb="4">
      <t>ゲンキョウ</t>
    </rPh>
    <rPh sb="4" eb="6">
      <t>ギョウセイ</t>
    </rPh>
    <rPh sb="6" eb="8">
      <t>ジョウホウ</t>
    </rPh>
    <rPh sb="8" eb="10">
      <t>ハイシン</t>
    </rPh>
    <rPh sb="14" eb="16">
      <t>セイビ</t>
    </rPh>
    <rPh sb="16" eb="18">
      <t>キキン</t>
    </rPh>
    <phoneticPr fontId="2"/>
  </si>
  <si>
    <t>(和束町茶源郷交流とふれあいのまちづくり基金(R04年度末現在))</t>
    <rPh sb="1" eb="4">
      <t>ワヅカチョウ</t>
    </rPh>
    <rPh sb="4" eb="5">
      <t>チャ</t>
    </rPh>
    <rPh sb="5" eb="7">
      <t>ゲンキョウ</t>
    </rPh>
    <rPh sb="7" eb="9">
      <t>コウリュウ</t>
    </rPh>
    <rPh sb="20" eb="22">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</si>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</sst>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A3C-4B04-AC76-EC55E6074D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58657</c:v>
                </c:pt>
                <c:pt idx="1">
                  <c:v>60863</c:v>
                </c:pt>
                <c:pt idx="2">
                  <c:v>75320</c:v>
                </c:pt>
                <c:pt idx="3">
                  <c:v>111230</c:v>
                </c:pt>
                <c:pt idx="4">
                  <c:v>240299</c:v>
                </c:pt>
              </c:numCache>
            </c:numRef>
          </c:val>
          <c:smooth val="0"/>
          <c:extLst>
            <c:ext xmlns:c16="http://schemas.microsoft.com/office/drawing/2014/chart" uri="{C3380CC4-5D6E-409C-BE32-E72D297353CC}">
              <c16:uniqueId val="{00000001-CA3C-4B04-AC76-EC55E6074D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6.28</c:v>
                </c:pt>
                <c:pt idx="1">
                  <c:v>3.16</c:v>
                </c:pt>
                <c:pt idx="2">
                  <c:v>2.0499999999999998</c:v>
                </c:pt>
                <c:pt idx="3">
                  <c:v>1.71</c:v>
                </c:pt>
                <c:pt idx="4">
                  <c:v>1.92</c:v>
                </c:pt>
              </c:numCache>
            </c:numRef>
          </c:val>
          <c:extLst>
            <c:ext xmlns:c16="http://schemas.microsoft.com/office/drawing/2014/chart" uri="{C3380CC4-5D6E-409C-BE32-E72D297353CC}">
              <c16:uniqueId val="{00000000-43B5-4E65-98EE-0AAA96B52C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44.35</c:v>
                </c:pt>
                <c:pt idx="1">
                  <c:v>46.12</c:v>
                </c:pt>
                <c:pt idx="2">
                  <c:v>45.25</c:v>
                </c:pt>
                <c:pt idx="3">
                  <c:v>41.21</c:v>
                </c:pt>
                <c:pt idx="4">
                  <c:v>41.62</c:v>
                </c:pt>
              </c:numCache>
            </c:numRef>
          </c:val>
          <c:extLst>
            <c:ext xmlns:c16="http://schemas.microsoft.com/office/drawing/2014/chart" uri="{C3380CC4-5D6E-409C-BE32-E72D297353CC}">
              <c16:uniqueId val="{00000001-43B5-4E65-98EE-0AAA96B52C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5.18</c:v>
                </c:pt>
                <c:pt idx="1">
                  <c:v>1</c:v>
                </c:pt>
                <c:pt idx="2">
                  <c:v>0.55000000000000004</c:v>
                </c:pt>
                <c:pt idx="3">
                  <c:v>0.8</c:v>
                </c:pt>
                <c:pt idx="4">
                  <c:v>-0.04</c:v>
                </c:pt>
              </c:numCache>
            </c:numRef>
          </c:val>
          <c:smooth val="0"/>
          <c:extLst>
            <c:ext xmlns:c16="http://schemas.microsoft.com/office/drawing/2014/chart" uri="{C3380CC4-5D6E-409C-BE32-E72D297353CC}">
              <c16:uniqueId val="{00000002-43B5-4E65-98EE-0AAA96B52C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9D-4FEB-9383-613A20418D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9D-4FEB-9383-613A20418D0F}"/>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469D-4FEB-9383-613A20418D0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469D-4FEB-9383-613A20418D0F}"/>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0.12</c:v>
                </c:pt>
                <c:pt idx="4">
                  <c:v>#N/A</c:v>
                </c:pt>
                <c:pt idx="5">
                  <c:v>0.16</c:v>
                </c:pt>
                <c:pt idx="6">
                  <c:v>#N/A</c:v>
                </c:pt>
                <c:pt idx="7">
                  <c:v>0.11</c:v>
                </c:pt>
                <c:pt idx="8">
                  <c:v>#N/A</c:v>
                </c:pt>
                <c:pt idx="9">
                  <c:v>0.11</c:v>
                </c:pt>
              </c:numCache>
            </c:numRef>
          </c:val>
          <c:extLst>
            <c:ext xmlns:c16="http://schemas.microsoft.com/office/drawing/2014/chart" uri="{C3380CC4-5D6E-409C-BE32-E72D297353CC}">
              <c16:uniqueId val="{00000004-469D-4FEB-9383-613A20418D0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0.52</c:v>
                </c:pt>
                <c:pt idx="2">
                  <c:v>#N/A</c:v>
                </c:pt>
                <c:pt idx="3">
                  <c:v>0.26</c:v>
                </c:pt>
                <c:pt idx="4">
                  <c:v>#N/A</c:v>
                </c:pt>
                <c:pt idx="5">
                  <c:v>0.22</c:v>
                </c:pt>
                <c:pt idx="6">
                  <c:v>#N/A</c:v>
                </c:pt>
                <c:pt idx="7">
                  <c:v>0.11</c:v>
                </c:pt>
                <c:pt idx="8">
                  <c:v>#N/A</c:v>
                </c:pt>
                <c:pt idx="9">
                  <c:v>0.19</c:v>
                </c:pt>
              </c:numCache>
            </c:numRef>
          </c:val>
          <c:extLst>
            <c:ext xmlns:c16="http://schemas.microsoft.com/office/drawing/2014/chart" uri="{C3380CC4-5D6E-409C-BE32-E72D297353CC}">
              <c16:uniqueId val="{00000005-469D-4FEB-9383-613A20418D0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0.1</c:v>
                </c:pt>
                <c:pt idx="4">
                  <c:v>#N/A</c:v>
                </c:pt>
                <c:pt idx="5">
                  <c:v>0.55000000000000004</c:v>
                </c:pt>
                <c:pt idx="6">
                  <c:v>#N/A</c:v>
                </c:pt>
                <c:pt idx="7">
                  <c:v>0.09</c:v>
                </c:pt>
                <c:pt idx="8">
                  <c:v>#N/A</c:v>
                </c:pt>
                <c:pt idx="9">
                  <c:v>0.83</c:v>
                </c:pt>
              </c:numCache>
            </c:numRef>
          </c:val>
          <c:extLst>
            <c:ext xmlns:c16="http://schemas.microsoft.com/office/drawing/2014/chart" uri="{C3380CC4-5D6E-409C-BE32-E72D297353CC}">
              <c16:uniqueId val="{00000006-469D-4FEB-9383-613A20418D0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0.66</c:v>
                </c:pt>
                <c:pt idx="4">
                  <c:v>#N/A</c:v>
                </c:pt>
                <c:pt idx="5">
                  <c:v>0.87</c:v>
                </c:pt>
                <c:pt idx="6">
                  <c:v>#N/A</c:v>
                </c:pt>
                <c:pt idx="7">
                  <c:v>1.06</c:v>
                </c:pt>
                <c:pt idx="8">
                  <c:v>#N/A</c:v>
                </c:pt>
                <c:pt idx="9">
                  <c:v>1.03</c:v>
                </c:pt>
              </c:numCache>
            </c:numRef>
          </c:val>
          <c:extLst>
            <c:ext xmlns:c16="http://schemas.microsoft.com/office/drawing/2014/chart" uri="{C3380CC4-5D6E-409C-BE32-E72D297353CC}">
              <c16:uniqueId val="{00000007-469D-4FEB-9383-613A20418D0F}"/>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2.5099999999999998</c:v>
                </c:pt>
                <c:pt idx="2">
                  <c:v>#N/A</c:v>
                </c:pt>
                <c:pt idx="3">
                  <c:v>2.31</c:v>
                </c:pt>
                <c:pt idx="4">
                  <c:v>#N/A</c:v>
                </c:pt>
                <c:pt idx="5">
                  <c:v>1.57</c:v>
                </c:pt>
                <c:pt idx="6">
                  <c:v>#N/A</c:v>
                </c:pt>
                <c:pt idx="7">
                  <c:v>1.73</c:v>
                </c:pt>
                <c:pt idx="8">
                  <c:v>#N/A</c:v>
                </c:pt>
                <c:pt idx="9">
                  <c:v>1.48</c:v>
                </c:pt>
              </c:numCache>
            </c:numRef>
          </c:val>
          <c:extLst>
            <c:ext xmlns:c16="http://schemas.microsoft.com/office/drawing/2014/chart" uri="{C3380CC4-5D6E-409C-BE32-E72D297353CC}">
              <c16:uniqueId val="{00000008-469D-4FEB-9383-613A20418D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6.27</c:v>
                </c:pt>
                <c:pt idx="2">
                  <c:v>#N/A</c:v>
                </c:pt>
                <c:pt idx="3">
                  <c:v>3.16</c:v>
                </c:pt>
                <c:pt idx="4">
                  <c:v>#N/A</c:v>
                </c:pt>
                <c:pt idx="5">
                  <c:v>2.0499999999999998</c:v>
                </c:pt>
                <c:pt idx="6">
                  <c:v>#N/A</c:v>
                </c:pt>
                <c:pt idx="7">
                  <c:v>1.7</c:v>
                </c:pt>
                <c:pt idx="8">
                  <c:v>#N/A</c:v>
                </c:pt>
                <c:pt idx="9">
                  <c:v>1.92</c:v>
                </c:pt>
              </c:numCache>
            </c:numRef>
          </c:val>
          <c:extLst>
            <c:ext xmlns:c16="http://schemas.microsoft.com/office/drawing/2014/chart" uri="{C3380CC4-5D6E-409C-BE32-E72D297353CC}">
              <c16:uniqueId val="{00000009-469D-4FEB-9383-613A20418D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352</c:v>
                </c:pt>
                <c:pt idx="5">
                  <c:v>343</c:v>
                </c:pt>
                <c:pt idx="8">
                  <c:v>345</c:v>
                </c:pt>
                <c:pt idx="11">
                  <c:v>359</c:v>
                </c:pt>
                <c:pt idx="14">
                  <c:v>374</c:v>
                </c:pt>
              </c:numCache>
            </c:numRef>
          </c:val>
          <c:extLst>
            <c:ext xmlns:c16="http://schemas.microsoft.com/office/drawing/2014/chart" uri="{C3380CC4-5D6E-409C-BE32-E72D297353CC}">
              <c16:uniqueId val="{00000000-5F67-4E7A-BBC3-786E436ACA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67-4E7A-BBC3-786E436ACA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67-4E7A-BBC3-786E436ACA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42</c:v>
                </c:pt>
                <c:pt idx="6">
                  <c:v>39</c:v>
                </c:pt>
                <c:pt idx="9">
                  <c:v>44</c:v>
                </c:pt>
                <c:pt idx="12">
                  <c:v>39</c:v>
                </c:pt>
              </c:numCache>
            </c:numRef>
          </c:val>
          <c:extLst>
            <c:ext xmlns:c16="http://schemas.microsoft.com/office/drawing/2014/chart" uri="{C3380CC4-5D6E-409C-BE32-E72D297353CC}">
              <c16:uniqueId val="{00000003-5F67-4E7A-BBC3-786E436ACA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174</c:v>
                </c:pt>
                <c:pt idx="3">
                  <c:v>183</c:v>
                </c:pt>
                <c:pt idx="6">
                  <c:v>187</c:v>
                </c:pt>
                <c:pt idx="9">
                  <c:v>188</c:v>
                </c:pt>
                <c:pt idx="12">
                  <c:v>165</c:v>
                </c:pt>
              </c:numCache>
            </c:numRef>
          </c:val>
          <c:extLst>
            <c:ext xmlns:c16="http://schemas.microsoft.com/office/drawing/2014/chart" uri="{C3380CC4-5D6E-409C-BE32-E72D297353CC}">
              <c16:uniqueId val="{00000004-5F67-4E7A-BBC3-786E436ACA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67-4E7A-BBC3-786E436ACA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67-4E7A-BBC3-786E436ACA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343</c:v>
                </c:pt>
                <c:pt idx="3">
                  <c:v>325</c:v>
                </c:pt>
                <c:pt idx="6">
                  <c:v>345</c:v>
                </c:pt>
                <c:pt idx="9">
                  <c:v>357</c:v>
                </c:pt>
                <c:pt idx="12">
                  <c:v>365</c:v>
                </c:pt>
              </c:numCache>
            </c:numRef>
          </c:val>
          <c:extLst>
            <c:ext xmlns:c16="http://schemas.microsoft.com/office/drawing/2014/chart" uri="{C3380CC4-5D6E-409C-BE32-E72D297353CC}">
              <c16:uniqueId val="{00000007-5F67-4E7A-BBC3-786E436ACA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211</c:v>
                </c:pt>
                <c:pt idx="2">
                  <c:v>#N/A</c:v>
                </c:pt>
                <c:pt idx="3">
                  <c:v>#N/A</c:v>
                </c:pt>
                <c:pt idx="4">
                  <c:v>207</c:v>
                </c:pt>
                <c:pt idx="5">
                  <c:v>#N/A</c:v>
                </c:pt>
                <c:pt idx="6">
                  <c:v>#N/A</c:v>
                </c:pt>
                <c:pt idx="7">
                  <c:v>226</c:v>
                </c:pt>
                <c:pt idx="8">
                  <c:v>#N/A</c:v>
                </c:pt>
                <c:pt idx="9">
                  <c:v>#N/A</c:v>
                </c:pt>
                <c:pt idx="10">
                  <c:v>230</c:v>
                </c:pt>
                <c:pt idx="11">
                  <c:v>#N/A</c:v>
                </c:pt>
                <c:pt idx="12">
                  <c:v>#N/A</c:v>
                </c:pt>
                <c:pt idx="13">
                  <c:v>195</c:v>
                </c:pt>
                <c:pt idx="14">
                  <c:v>#N/A</c:v>
                </c:pt>
              </c:numCache>
            </c:numRef>
          </c:val>
          <c:smooth val="0"/>
          <c:extLst>
            <c:ext xmlns:c16="http://schemas.microsoft.com/office/drawing/2014/chart" uri="{C3380CC4-5D6E-409C-BE32-E72D297353CC}">
              <c16:uniqueId val="{00000008-5F67-4E7A-BBC3-786E436ACA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3767</c:v>
                </c:pt>
                <c:pt idx="5">
                  <c:v>3726</c:v>
                </c:pt>
                <c:pt idx="8">
                  <c:v>3725</c:v>
                </c:pt>
                <c:pt idx="11">
                  <c:v>3641</c:v>
                </c:pt>
                <c:pt idx="14">
                  <c:v>3713</c:v>
                </c:pt>
              </c:numCache>
            </c:numRef>
          </c:val>
          <c:extLst>
            <c:ext xmlns:c16="http://schemas.microsoft.com/office/drawing/2014/chart" uri="{C3380CC4-5D6E-409C-BE32-E72D297353CC}">
              <c16:uniqueId val="{00000000-80A3-4505-A9E1-9D990C49C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c:v>
                </c:pt>
                <c:pt idx="5">
                  <c:v>43</c:v>
                </c:pt>
                <c:pt idx="8">
                  <c:v>37</c:v>
                </c:pt>
                <c:pt idx="11">
                  <c:v>37</c:v>
                </c:pt>
                <c:pt idx="14">
                  <c:v>28</c:v>
                </c:pt>
              </c:numCache>
            </c:numRef>
          </c:val>
          <c:extLst>
            <c:ext xmlns:c16="http://schemas.microsoft.com/office/drawing/2014/chart" uri="{C3380CC4-5D6E-409C-BE32-E72D297353CC}">
              <c16:uniqueId val="{00000001-80A3-4505-A9E1-9D990C49C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1874</c:v>
                </c:pt>
                <c:pt idx="5">
                  <c:v>1909</c:v>
                </c:pt>
                <c:pt idx="8">
                  <c:v>2054</c:v>
                </c:pt>
                <c:pt idx="11">
                  <c:v>2473</c:v>
                </c:pt>
                <c:pt idx="14">
                  <c:v>2802</c:v>
                </c:pt>
              </c:numCache>
            </c:numRef>
          </c:val>
          <c:extLst>
            <c:ext xmlns:c16="http://schemas.microsoft.com/office/drawing/2014/chart" uri="{C3380CC4-5D6E-409C-BE32-E72D297353CC}">
              <c16:uniqueId val="{00000002-80A3-4505-A9E1-9D990C49C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A3-4505-A9E1-9D990C49C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A3-4505-A9E1-9D990C49C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A3-4505-A9E1-9D990C49C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489</c:v>
                </c:pt>
                <c:pt idx="3">
                  <c:v>474</c:v>
                </c:pt>
                <c:pt idx="6">
                  <c:v>507</c:v>
                </c:pt>
                <c:pt idx="9">
                  <c:v>476</c:v>
                </c:pt>
                <c:pt idx="12">
                  <c:v>469</c:v>
                </c:pt>
              </c:numCache>
            </c:numRef>
          </c:val>
          <c:extLst>
            <c:ext xmlns:c16="http://schemas.microsoft.com/office/drawing/2014/chart" uri="{C3380CC4-5D6E-409C-BE32-E72D297353CC}">
              <c16:uniqueId val="{00000006-80A3-4505-A9E1-9D990C49C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179</c:v>
                </c:pt>
                <c:pt idx="3">
                  <c:v>163</c:v>
                </c:pt>
                <c:pt idx="6">
                  <c:v>142</c:v>
                </c:pt>
                <c:pt idx="9">
                  <c:v>112</c:v>
                </c:pt>
                <c:pt idx="12">
                  <c:v>91</c:v>
                </c:pt>
              </c:numCache>
            </c:numRef>
          </c:val>
          <c:extLst>
            <c:ext xmlns:c16="http://schemas.microsoft.com/office/drawing/2014/chart" uri="{C3380CC4-5D6E-409C-BE32-E72D297353CC}">
              <c16:uniqueId val="{00000007-80A3-4505-A9E1-9D990C49C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2572</c:v>
                </c:pt>
                <c:pt idx="3">
                  <c:v>2619</c:v>
                </c:pt>
                <c:pt idx="6">
                  <c:v>2693</c:v>
                </c:pt>
                <c:pt idx="9">
                  <c:v>2611</c:v>
                </c:pt>
                <c:pt idx="12">
                  <c:v>2519</c:v>
                </c:pt>
              </c:numCache>
            </c:numRef>
          </c:val>
          <c:extLst>
            <c:ext xmlns:c16="http://schemas.microsoft.com/office/drawing/2014/chart" uri="{C3380CC4-5D6E-409C-BE32-E72D297353CC}">
              <c16:uniqueId val="{00000008-80A3-4505-A9E1-9D990C49C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A3-4505-A9E1-9D990C49C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3602</c:v>
                </c:pt>
                <c:pt idx="3">
                  <c:v>3556</c:v>
                </c:pt>
                <c:pt idx="6">
                  <c:v>3586</c:v>
                </c:pt>
                <c:pt idx="9">
                  <c:v>3564</c:v>
                </c:pt>
                <c:pt idx="12">
                  <c:v>3779</c:v>
                </c:pt>
              </c:numCache>
            </c:numRef>
          </c:val>
          <c:extLst>
            <c:ext xmlns:c16="http://schemas.microsoft.com/office/drawing/2014/chart" uri="{C3380CC4-5D6E-409C-BE32-E72D297353CC}">
              <c16:uniqueId val="{0000000A-80A3-4505-A9E1-9D990C49C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1178</c:v>
                </c:pt>
                <c:pt idx="2">
                  <c:v>#N/A</c:v>
                </c:pt>
                <c:pt idx="3">
                  <c:v>#N/A</c:v>
                </c:pt>
                <c:pt idx="4">
                  <c:v>1134</c:v>
                </c:pt>
                <c:pt idx="5">
                  <c:v>#N/A</c:v>
                </c:pt>
                <c:pt idx="6">
                  <c:v>#N/A</c:v>
                </c:pt>
                <c:pt idx="7">
                  <c:v>1112</c:v>
                </c:pt>
                <c:pt idx="8">
                  <c:v>#N/A</c:v>
                </c:pt>
                <c:pt idx="9">
                  <c:v>#N/A</c:v>
                </c:pt>
                <c:pt idx="10">
                  <c:v>613</c:v>
                </c:pt>
                <c:pt idx="11">
                  <c:v>#N/A</c:v>
                </c:pt>
                <c:pt idx="12">
                  <c:v>#N/A</c:v>
                </c:pt>
                <c:pt idx="13">
                  <c:v>315</c:v>
                </c:pt>
                <c:pt idx="14">
                  <c:v>#N/A</c:v>
                </c:pt>
              </c:numCache>
            </c:numRef>
          </c:val>
          <c:smooth val="0"/>
          <c:extLst>
            <c:ext xmlns:c16="http://schemas.microsoft.com/office/drawing/2014/chart" uri="{C3380CC4-5D6E-409C-BE32-E72D297353CC}">
              <c16:uniqueId val="{0000000B-80A3-4505-A9E1-9D990C49C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951</c:v>
                </c:pt>
                <c:pt idx="1">
                  <c:v>973</c:v>
                </c:pt>
                <c:pt idx="2">
                  <c:v>967</c:v>
                </c:pt>
              </c:numCache>
            </c:numRef>
          </c:val>
          <c:extLst>
            <c:ext xmlns:c16="http://schemas.microsoft.com/office/drawing/2014/chart" uri="{C3380CC4-5D6E-409C-BE32-E72D297353CC}">
              <c16:uniqueId val="{00000000-4619-4ABA-8063-3BB14F7AF5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509</c:v>
                </c:pt>
                <c:pt idx="1">
                  <c:v>705</c:v>
                </c:pt>
                <c:pt idx="2">
                  <c:v>989</c:v>
                </c:pt>
              </c:numCache>
            </c:numRef>
          </c:val>
          <c:extLst>
            <c:ext xmlns:c16="http://schemas.microsoft.com/office/drawing/2014/chart" uri="{C3380CC4-5D6E-409C-BE32-E72D297353CC}">
              <c16:uniqueId val="{00000001-4619-4ABA-8063-3BB14F7AF5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405</c:v>
                </c:pt>
                <c:pt idx="1">
                  <c:v>588</c:v>
                </c:pt>
                <c:pt idx="2">
                  <c:v>639</c:v>
                </c:pt>
              </c:numCache>
            </c:numRef>
          </c:val>
          <c:extLst>
            <c:ext xmlns:c16="http://schemas.microsoft.com/office/drawing/2014/chart" uri="{C3380CC4-5D6E-409C-BE32-E72D297353CC}">
              <c16:uniqueId val="{00000002-4619-4ABA-8063-3BB14F7AF5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普通会計における元利償還金は減少傾向にあったが、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庁舎耐震改修などの大規模事業の元金償還が開始したことに伴い、増加に転じた。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総合保健福祉施設や橋りょう整備等の大規模事業を実施予定であることから増加していく見込みである。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一方、大規模事業の実施にあたっては、過疎債をはじめとする有利な起債を活用していることから、算入公債費も併せて増加している。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総合保健福祉施設整備事業については、特に大規模事業となることから、元金償還開始に伴い、実質公債費比率が悪化すると考えられる。過疎債を中心とした有利な地方債の活用や基金の活用による借入額の減少、繰上償還、借入方法の変更による償還額の平準化などを行いながら、実質公債費比率の悪化につながらないよう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年度以降、公営企業債の元利償還金が増加し</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下水道事業の元利償還金</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がピークを過ぎ大きく減少したことで令和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年度から減少に転じている。しかしながら、</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統合簡易水道事業の償還が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年度にピークを迎えるため</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はまた、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増加していくと見込まれる。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満期一括償還地方債の借入はない。</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年度に庁舎耐震改修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等を実施したため、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一般会計等に係る地方債の現在高が増加したが、それ以降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は借入額よりも償還額が多かったため減少傾向となってい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た。しかしながら、令和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年度は総合保健福祉施設整備事業や橋りょう整備事業、保育園耐震改修工事等が実施され増加に転じた。今後も施設整備事業等が継続されることから増加すると見込まれる。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一方、公営企業債等繰入見込額については、平成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ししたこと、統合簡易水道事業に係る元金償還が開始したことから増加傾向にあった。今後数年間は大規模事業を実施する予定がないことから減少していくと見込まれるが、数年後には簡易水道、下水道ともに大規模改修が必要となることから、計画的な事業実施を進め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充当可能基金については、毎年度、計画的に財政調整基金や減債基金、総合保健福祉施設整備のための地域福祉基金へ積立てしており増加しているが、令和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本格着工となった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を行っていく必要があるため、今後減少が見込まれる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年度から減少に転じ、基金への積立額の増加により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大幅に減少したものの、総合保健福祉施設整備や橋りょう整備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、今後は増加していくことが見込まれる。計画的に事業を進め、適切な財政運営・企業経営を実施していくよう努める。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「財政調整基金」については決算剰余金を中心に、「減債基金」及び「地域福祉基金」については総合保健福祉施設整備事業をはじめとする大規模事業を見据えて計画的に積立しており、令和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普通交付税が増加したことにより例年以上に積立することができ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総合保健福祉施設や橋りょう整備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の大規模事業を控えていることから、「減債基金」や「地域福祉基金」へ計画的に積立を行っている。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年度から本格着工となった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総合保健福祉施設整備のために「地域福祉基金」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を予定している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こと、また、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今後発生する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大規模事業業に係る償還のため「減債基金」の取崩しが増加する見込みであることから、基金全体としては減少していく見込みである。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・地域福祉基金：地域における福祉及び保健に関する事業の推進を図るための基金（総合保健福祉施設整備で活用予定）</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・すこやかエンジェル基金：出生の日から満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日までの間にある者に対する医療費の無料化に係る事業等に要する経費の財源に充てるための基金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・茶源郷行政情報配信システム整備基金：行政情報を配信するシステム整備事業等に要する経費の財源に充てるための基金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・和束町茶源郷交流とふれあいのまちづくり基金：まちづくり、活性化事業、各種施策の推進を図るための基金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森林の多面的機能を維持し、増進するための施策に要する経費に充てるための基金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・地域福祉基金：総合保健福祉施設整備に向けて、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一方で、同整備事業のために△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百万円の取崩を実施</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を充当予定であった路線バス運行維持補助金がコロナにより減額となったことから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百万円を積立することができた。一方、子どもの医療費無償化の財源として△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・豊かな森を育てる基金：森林環境譲与税を財源として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百万円を積立した一方で、森林経営管理事業等に要する経費に充当するため△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・地域福祉基金：総合保健福祉施設整備のために活用予定であり、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目標であった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億円を達成できた。令和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年度から本格的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着工となり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、過疎債が充当できない事業費を中心に取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を財源としていることから発行限度額のなかで他の事業とのバランスを考慮しながら計画的に積立を行いつつ、必要額に応じて毎年度、取り崩していく予定である。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・豊かな森を育てる基金：当該年度の森林環境譲与税の全額を一旦積立を行いつつ、森林経営管理事業が長期にわたる事業であることから必要額を毎年度取り崩ししていく予定である。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百万円を積立したものの△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百万円の取崩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は総合保健福祉施設整備事業により取崩を実施</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・大規模災害などの不測の事態、税収や普通交付税の減に備えて計画的に積立していく。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・人口減少の動向や財政状況を踏まえ、中長期的には減少していく見込みと考えられる。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年度は、財政負担を軽減するため、毎年度、過疎債及び辺地債に係る当該年度の元利償還金のうち交付税措置以外分（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割または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割分）を繰り入れることとしてルール化を行っていることから、それに基づき△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百万円を取り崩ししている。一方、総合保健福祉施設や橋りょう整備、保育園耐震改修事業などの大規模事業の実施に伴う償還額の増加を見据え、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・減債基金については、当該年度の過疎債（交付税措置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％を計画的に積立することを目標としているが、令和元年度以前は財政状況により目標額の積立ができていなかった。令和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普通交付税が増加したことなどにより、令和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百万円を積み立てることができ、目標が達成できた。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・今後、総合保健福祉施設整備や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橋りょう整備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事業などの大規模事業を予定していることから計画的に積立しつつ、ルールに従った適切な取崩しを行いながら、繰上償還を実施していく予定である。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AC0AC3A-C3E7-4BB1-A68C-BF75E43577B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596B020-B1F8-4EED-A32D-42C1F66CD21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3999FBD-DEB2-4D1C-860E-13802D242EB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879575-91C2-4FBF-97A0-61256FDFECB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D7AF9B7-8246-4F9C-9B6A-90DAA4E9D53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AB6801-2932-4350-A39D-DCFF5E00A77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1DB7AD2-1FF2-4E59-BFA1-6610CDF4B69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5E667D0-90AA-405C-899F-EA2981A0923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8F7B0B-5A3E-437A-A9B8-E5B1F9A9411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A173E7C-A6D2-4526-B033-A6200FF940A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EE9749B-2392-417F-8A7E-410474796AB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E87A057-B952-4C21-AABF-FC8FE123277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CA9921-4DEA-4CB4-83C4-198B3A8E28F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54F467-9F46-4244-9026-A7E0701E9C3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13F99EE-2CCC-4C4B-AB36-AA78C48F97C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E4EB35A-1A2C-4F70-8964-E5C4F54BE98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252126-F111-4EE5-89AB-E6B2946FC78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37FB80D-FB79-47BD-98D4-81928DF826D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CEF7211-27B8-4816-8C76-5702C8B0AC3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4FDE9C6-ABD8-45E5-9546-0E5886ACF08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2D40B46-6F4C-406D-B0A0-E7A52C55D8A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F3F4310-E622-44E3-8725-490ED13626F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267B668-EA9B-4A5D-91CC-8A77BB31440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ED68A6F-0156-45AA-B89E-8BA8FB939A6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E4F3D4C-8F42-4E05-B2F1-4069E411266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503233-220B-43D9-82D3-8A86181ECD4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D4E603D-D386-4DF1-9C43-F86B22E21A7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7545D0E-A88E-49F1-B711-B91369E1546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A1CB3C4-40D7-49D3-BB03-30F38360CF1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17D86CD-59C3-47A5-93D2-7468A54461C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0633CAA-CEB9-44E0-A1DB-E699374C358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A68A435-8BBF-4FA3-8E3D-87CF686CBFE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6534B7C-F9D5-4768-BB36-FEBCE8FD2A4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C0AE9EF-1312-475C-8C65-91E1C062040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00A1FA-9264-4817-BA01-79895AC9406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0F393A7-11CA-4186-AFAF-AC1F006CF8D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40ACF79-0493-4CAE-910E-27C53E808AD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C655566-329A-491E-8582-2614512F351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9C018A4-B7DB-4A99-9AF8-E0117939731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23AAB29-FA45-40A7-A96D-F25A83BF2CB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6CA4FC-D631-4B56-84AC-85697E033CB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0F86570-23A8-4494-84C8-6F6EA76F7EB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4794242-2312-440F-AE0B-09641D7D20C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30ED7FE-83D2-404E-8871-210F7BC8214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B6C4798-76C0-4EAF-9536-2145B794223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AEDF2BD-D358-482D-BF32-3C0D95A0B1F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1C6F484-A0DB-4CFC-B110-3BF56FBDFEC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年度までは類似団体内平均値を若干上回って推移していたが、令和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0.18</a:t>
          </a:r>
          <a:r>
            <a:rPr kumimoji="1" lang="ja-JP" altLang="en-US" sz="1100">
              <a:latin typeface="ＭＳ Ｐゴシック" panose="020B0600070205080204" pitchFamily="50" charset="-128"/>
              <a:ea typeface="ＭＳ Ｐゴシック" panose="020B0600070205080204" pitchFamily="50" charset="-128"/>
            </a:rPr>
            <a:t>となり令和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年度に引き続き類似団体内平均値を下回った。また、全国平均や京都府平均と比較すると大きな差があり、財政基盤は非常に脆弱な状況である。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年度も前年度と同様に人口急減補正に係る措置や地域デジタル社会推進費の措置等により基準財政需要額が増加傾向となったことから、前年度からさらに</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減少している。これらの措置は一時的なものであると見込まれるが、財政力指数は今後も低い水準で推移していくことが予想されることから、歳出削減や事業の優先順位を付けながら計画的に事業を執行してい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9EC2FC1-787E-4341-AA82-20AD4F77105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6202391-6209-422C-B203-D4A934CB341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93A3919-795E-4ED1-B07A-5E337BD4254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4B6EDFCA-C9B8-4D34-B182-2F83A3F72E7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2A36178-A96C-492F-A52D-F910313FAB9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8325495-A192-4852-A8C5-0C939082F85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1F3C301-D959-445C-A182-D0E621542B5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091BFDF-FD8E-408F-B110-07779FC6238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D43846C-B7B3-4EC8-9166-8FD5A3112BF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6EB6B86-A4D5-4329-BF30-79E141863F5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2C36C70-5AFD-4780-8C01-C5B83CB026D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8B1A366-3CDE-44E2-BD1F-951150A36D0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2895728-26CB-4ED0-9FC1-880A2F724DB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BD0A457-1712-4514-B0AA-88800D50E9F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ADF98DED-7EE8-4DEF-8324-9EB3C6DD3133}"/>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9A19377F-A40C-480C-9BE6-5BADE011793F}"/>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CF496825-237C-45BA-8426-7D8236103B9D}"/>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A3C67E55-5603-49FB-A37B-97DF84C02D13}"/>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7F87707-4380-4C51-846A-9F1F9482EF0D}"/>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78D640B-1CE5-4E1C-AF9C-ED9CC533A529}"/>
            </a:ext>
          </a:extLst>
        </xdr:cNvPr>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D2BC671A-D3ED-45EF-A9F5-CAB5D3541FF3}"/>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96B249F0-FB72-4205-AAA0-2329D62DFE0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34925</xdr:rowOff>
    </xdr:to>
    <xdr:cxnSp macro="">
      <xdr:nvCxnSpPr>
        <xdr:cNvPr id="71" name="直線コネクタ 70">
          <a:extLst>
            <a:ext uri="{FF2B5EF4-FFF2-40B4-BE49-F238E27FC236}">
              <a16:creationId xmlns:a16="http://schemas.microsoft.com/office/drawing/2014/main" id="{6E701725-444B-4E9F-B4C1-06605073D796}"/>
            </a:ext>
          </a:extLst>
        </xdr:cNvPr>
        <xdr:cNvCxnSpPr/>
      </xdr:nvCxnSpPr>
      <xdr:spPr>
        <a:xfrm>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E94B5DCC-4DDB-4F29-B737-15D05C163837}"/>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8BCB3192-E676-4470-8146-7D6AA206EB92}"/>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4" name="直線コネクタ 73">
          <a:extLst>
            <a:ext uri="{FF2B5EF4-FFF2-40B4-BE49-F238E27FC236}">
              <a16:creationId xmlns:a16="http://schemas.microsoft.com/office/drawing/2014/main" id="{59E92D18-52EF-4628-B077-F8ADDEBFB287}"/>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98FB38E-F90B-4655-A413-139748774524}"/>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767981C1-6EBE-4571-B0DE-AF8E09D44991}"/>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7" name="直線コネクタ 76">
          <a:extLst>
            <a:ext uri="{FF2B5EF4-FFF2-40B4-BE49-F238E27FC236}">
              <a16:creationId xmlns:a16="http://schemas.microsoft.com/office/drawing/2014/main" id="{24169CBC-2F70-4D62-B64B-642392D734DA}"/>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E876768B-FD1A-46BD-B22E-D6FF7DAECED9}"/>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BAA5636D-18DA-47BA-869E-AA97BA97274C}"/>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DA3FF8AF-9DC7-4843-9917-BDF3CE57AFA4}"/>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DC635A45-63C8-423E-9E15-A1BD88F36B1A}"/>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99205BC-A90E-4800-ABA0-15C0E0224C8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BED815C-34BF-45F9-A401-2AF049621D5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225D008-8F62-4AFA-8F0B-154D60A6E1A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7C50005-1575-4AA7-A530-02BF267BED4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A24672-C919-4EAA-8015-E79DA378B86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325CB0F3-1508-4226-BEA8-A6CE8D029B3C}"/>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62E12958-F242-4979-B7A0-4B636D105DEA}"/>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9" name="楕円 88">
          <a:extLst>
            <a:ext uri="{FF2B5EF4-FFF2-40B4-BE49-F238E27FC236}">
              <a16:creationId xmlns:a16="http://schemas.microsoft.com/office/drawing/2014/main" id="{21D0C7E3-E7AC-48BF-BBA4-2D525B4881F7}"/>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0" name="テキスト ボックス 89">
          <a:extLst>
            <a:ext uri="{FF2B5EF4-FFF2-40B4-BE49-F238E27FC236}">
              <a16:creationId xmlns:a16="http://schemas.microsoft.com/office/drawing/2014/main" id="{F9832261-8D7D-46CE-928C-8CA489383BAA}"/>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a:extLst>
            <a:ext uri="{FF2B5EF4-FFF2-40B4-BE49-F238E27FC236}">
              <a16:creationId xmlns:a16="http://schemas.microsoft.com/office/drawing/2014/main" id="{3E451842-E624-4F90-8B9A-5E33A23F1104}"/>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a:extLst>
            <a:ext uri="{FF2B5EF4-FFF2-40B4-BE49-F238E27FC236}">
              <a16:creationId xmlns:a16="http://schemas.microsoft.com/office/drawing/2014/main" id="{7346297B-B110-43A6-B804-85A19019A687}"/>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3" name="楕円 92">
          <a:extLst>
            <a:ext uri="{FF2B5EF4-FFF2-40B4-BE49-F238E27FC236}">
              <a16:creationId xmlns:a16="http://schemas.microsoft.com/office/drawing/2014/main" id="{19D2CB34-CD23-4020-969F-683F1A875319}"/>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4" name="テキスト ボックス 93">
          <a:extLst>
            <a:ext uri="{FF2B5EF4-FFF2-40B4-BE49-F238E27FC236}">
              <a16:creationId xmlns:a16="http://schemas.microsoft.com/office/drawing/2014/main" id="{6E200D9C-E2AE-4E14-85DE-897122E30DB5}"/>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5" name="楕円 94">
          <a:extLst>
            <a:ext uri="{FF2B5EF4-FFF2-40B4-BE49-F238E27FC236}">
              <a16:creationId xmlns:a16="http://schemas.microsoft.com/office/drawing/2014/main" id="{C5A58F76-DA5B-4AB0-825E-64BF44BBA16E}"/>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6" name="テキスト ボックス 95">
          <a:extLst>
            <a:ext uri="{FF2B5EF4-FFF2-40B4-BE49-F238E27FC236}">
              <a16:creationId xmlns:a16="http://schemas.microsoft.com/office/drawing/2014/main" id="{43A8822B-6E70-4131-B44A-56244808A2AA}"/>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7340CB9-12A7-4552-8469-9470A664431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E6BF160E-2034-4394-87D3-B279E273CEE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64FF02D-78B0-4061-A583-0B558C9140A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ED47B30-52B8-41F7-A201-84DF3B47B48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8564CE4-3EA4-4EE0-A01A-B9492B9533A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6AFA897-2142-43EC-9144-B6B6EF11163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F5C0A7A4-17D6-4FCA-A8A4-2AD12A3826A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FD06C5C2-A8DF-4BE4-8E46-E1C8348BE6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260301D-B734-4A0E-BDA9-1E9C066A4E4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CA804A4-0507-41FA-BCE0-27F4B1FAC7D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AEE36E3-01DD-4A6E-B1E3-75552ABB7A8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4EC15FE-F365-43A7-9450-8FA7346F790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D6C5C9E-5137-49D8-BE6C-C6CFE748A97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年度までは</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％前後で推移していたが、平成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年度以降大幅に増加し、令和元年度には</a:t>
          </a:r>
          <a:r>
            <a:rPr kumimoji="1" lang="en-US" altLang="ja-JP" sz="1050">
              <a:latin typeface="ＭＳ Ｐゴシック" panose="020B0600070205080204" pitchFamily="50" charset="-128"/>
              <a:ea typeface="ＭＳ Ｐゴシック" panose="020B0600070205080204" pitchFamily="50" charset="-128"/>
            </a:rPr>
            <a:t>98.0%</a:t>
          </a:r>
          <a:r>
            <a:rPr kumimoji="1" lang="ja-JP" altLang="en-US" sz="1050">
              <a:latin typeface="ＭＳ Ｐゴシック" panose="020B0600070205080204" pitchFamily="50" charset="-128"/>
              <a:ea typeface="ＭＳ Ｐゴシック" panose="020B0600070205080204" pitchFamily="50" charset="-128"/>
            </a:rPr>
            <a:t>となり、類似団体内平均値と大きな差が生じた。大幅増となった大きな要因としては、下水道事業特別会計の繰出基準の見直しにより、これまで基準外繰出（臨時的経費）としていた繰出金の大部分が基準内繰出（経常的経費）となったためであ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年度以降、普通交付税が大幅増となったことにより、令和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83.2</a:t>
          </a:r>
          <a:r>
            <a:rPr kumimoji="1" lang="ja-JP" altLang="en-US" sz="1050">
              <a:latin typeface="ＭＳ Ｐゴシック" panose="020B0600070205080204" pitchFamily="50" charset="-128"/>
              <a:ea typeface="ＭＳ Ｐゴシック" panose="020B0600070205080204" pitchFamily="50" charset="-128"/>
            </a:rPr>
            <a:t>％まで大幅に改善し、令和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年度は類似団体との差が</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下回るまで改善している。しかしながら、普通交付税の増額は一時的なものと見込まれ、今後、施設整備による公債費や簡易水道、介護保険特別会計等の繰出金が増加する見込みであり今後厳しい状況に転じると予想される。引き続き、事務事業の見直しを進めながら、経常経費の削減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27186F4-F6BC-49B5-9C03-B0A65E4DD9C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06F30F9-0BDB-48F9-AAF4-A2E59CA4420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08A1D57-A7D0-4337-B9B7-BA6115CDDDD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5D850E06-A8E9-4E4D-A5B0-2DD516CFA2D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82675498-BDCB-4691-8DB4-E2F1F2D8615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3EAC3EB-2713-47D6-9335-491486CC40A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75C129E2-1D68-456D-831B-88D69BC9D3E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C75D0B3-6BD8-4AEA-A53B-A391E78634C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5EE785A4-4622-4C39-9BDE-6A3A1421ABC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B89EC11-DE36-4817-9D97-27DB8A22E4F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700C4C2-D58D-4A1C-9598-AAB9B7AA885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5EB7E75D-FD29-483E-8A5F-895134C9FBC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7AA1913A-3206-4C92-A7DA-A352625E175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C0DA4A9-A20A-40EB-9645-C0CCE82BA19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7DF70C6-6BB5-4060-AE76-8CEC7EEC1DB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AA7AC37-0F62-4D0A-8F8B-C8B7DE13582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76932A0A-EB31-41C5-A8A7-36F38E7E5D4E}"/>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DFFF9B87-90AC-41A9-897C-45D06C8D5299}"/>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BDAF0F40-365D-4FAA-AC26-89857FD7ABC8}"/>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77B6622-B66F-46E3-993F-A3B8F22BAD77}"/>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6162A76D-9449-41A4-A2C0-2B39543CDFDB}"/>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9B34617B-4AE1-47B2-A26E-9BCFF9243FEE}"/>
            </a:ext>
          </a:extLst>
        </xdr:cNvPr>
        <xdr:cNvCxnSpPr/>
      </xdr:nvCxnSpPr>
      <xdr:spPr>
        <a:xfrm>
          <a:off x="4114800" y="1092369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2AA7E6CE-131D-4D9B-B267-66AF03884C6B}"/>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11A3B174-B287-4048-B50E-78E50799CB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66</xdr:row>
      <xdr:rowOff>2117</xdr:rowOff>
    </xdr:to>
    <xdr:cxnSp macro="">
      <xdr:nvCxnSpPr>
        <xdr:cNvPr id="134" name="直線コネクタ 133">
          <a:extLst>
            <a:ext uri="{FF2B5EF4-FFF2-40B4-BE49-F238E27FC236}">
              <a16:creationId xmlns:a16="http://schemas.microsoft.com/office/drawing/2014/main" id="{B9765837-E64E-4B19-A952-3D803FA57109}"/>
            </a:ext>
          </a:extLst>
        </xdr:cNvPr>
        <xdr:cNvCxnSpPr/>
      </xdr:nvCxnSpPr>
      <xdr:spPr>
        <a:xfrm flipV="1">
          <a:off x="3225800" y="1092369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A4259EFC-778B-4707-888D-0FF199C6614C}"/>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6407B083-C464-409B-9215-CF2B7E374D5B}"/>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31750</xdr:rowOff>
    </xdr:to>
    <xdr:cxnSp macro="">
      <xdr:nvCxnSpPr>
        <xdr:cNvPr id="137" name="直線コネクタ 136">
          <a:extLst>
            <a:ext uri="{FF2B5EF4-FFF2-40B4-BE49-F238E27FC236}">
              <a16:creationId xmlns:a16="http://schemas.microsoft.com/office/drawing/2014/main" id="{5478C68A-56FE-45CA-81D5-81372540F86A}"/>
            </a:ext>
          </a:extLst>
        </xdr:cNvPr>
        <xdr:cNvCxnSpPr/>
      </xdr:nvCxnSpPr>
      <xdr:spPr>
        <a:xfrm flipV="1">
          <a:off x="2336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7D346F16-9434-4C19-9A13-043438DF0BB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CB2A5DBE-3B34-45C0-948A-0D9A93C8C8D3}"/>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138854</xdr:rowOff>
    </xdr:from>
    <xdr:to>
      <xdr:col>11</xdr:col>
      <xdr:colOff>31750</xdr:colOff>
      <xdr:row>67</xdr:row>
      <xdr:rowOff>31750</xdr:rowOff>
    </xdr:to>
    <xdr:cxnSp macro="">
      <xdr:nvCxnSpPr>
        <xdr:cNvPr id="140" name="直線コネクタ 139">
          <a:extLst>
            <a:ext uri="{FF2B5EF4-FFF2-40B4-BE49-F238E27FC236}">
              <a16:creationId xmlns:a16="http://schemas.microsoft.com/office/drawing/2014/main" id="{3DC9A548-7524-4FF7-8838-56917BCAB783}"/>
            </a:ext>
          </a:extLst>
        </xdr:cNvPr>
        <xdr:cNvCxnSpPr/>
      </xdr:nvCxnSpPr>
      <xdr:spPr>
        <a:xfrm>
          <a:off x="1447800" y="114545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6A381F7B-6207-498A-970C-93AF27175416}"/>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3472C575-2E04-41E6-9B2C-2A26FCA30199}"/>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633EB0FF-5FC5-4B53-BC0D-AD2E3F205CAD}"/>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923E004F-35DB-4825-9E96-F23D9B3F21B2}"/>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8D3DC1A-F33C-454C-AD7A-C017259940D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1812544-FCF5-4A48-86DC-E593DA497DB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DB9D2E6-850F-44A7-A90D-5300EEE1388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BEDC54A-E1C2-4C22-9940-E031535F4A2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472D4D-2CF8-4F12-9FD8-1718D89B786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a:extLst>
            <a:ext uri="{FF2B5EF4-FFF2-40B4-BE49-F238E27FC236}">
              <a16:creationId xmlns:a16="http://schemas.microsoft.com/office/drawing/2014/main" id="{BF778891-FFB6-4FAF-B317-56980B0EE49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95902</xdr:rowOff>
    </xdr:from>
    <xdr:ext cx="762000" cy="259045"/>
    <xdr:sp macro="" textlink="">
      <xdr:nvSpPr>
        <xdr:cNvPr id="151" name="財政構造の弾力性該当値テキスト">
          <a:extLst>
            <a:ext uri="{FF2B5EF4-FFF2-40B4-BE49-F238E27FC236}">
              <a16:creationId xmlns:a16="http://schemas.microsoft.com/office/drawing/2014/main" id="{16854CE3-0C9C-428E-B57E-1DB0C8010357}"/>
            </a:ext>
          </a:extLst>
        </xdr:cNvPr>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2" name="楕円 151">
          <a:extLst>
            <a:ext uri="{FF2B5EF4-FFF2-40B4-BE49-F238E27FC236}">
              <a16:creationId xmlns:a16="http://schemas.microsoft.com/office/drawing/2014/main" id="{2D735E79-32B7-48CD-9FD3-180FF828AAD4}"/>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3" name="テキスト ボックス 152">
          <a:extLst>
            <a:ext uri="{FF2B5EF4-FFF2-40B4-BE49-F238E27FC236}">
              <a16:creationId xmlns:a16="http://schemas.microsoft.com/office/drawing/2014/main" id="{63B91234-605C-4E30-86C9-9581E102F958}"/>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4" name="楕円 153">
          <a:extLst>
            <a:ext uri="{FF2B5EF4-FFF2-40B4-BE49-F238E27FC236}">
              <a16:creationId xmlns:a16="http://schemas.microsoft.com/office/drawing/2014/main" id="{EDD63C28-40EA-41B5-A7C3-E2BE856584F8}"/>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5" name="テキスト ボックス 154">
          <a:extLst>
            <a:ext uri="{FF2B5EF4-FFF2-40B4-BE49-F238E27FC236}">
              <a16:creationId xmlns:a16="http://schemas.microsoft.com/office/drawing/2014/main" id="{55C3216C-7DC4-4165-BD3F-8157A33A3E24}"/>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152400</xdr:rowOff>
    </xdr:from>
    <xdr:to>
      <xdr:col>11</xdr:col>
      <xdr:colOff>82550</xdr:colOff>
      <xdr:row>67</xdr:row>
      <xdr:rowOff>82550</xdr:rowOff>
    </xdr:to>
    <xdr:sp macro="" textlink="">
      <xdr:nvSpPr>
        <xdr:cNvPr id="156" name="楕円 155">
          <a:extLst>
            <a:ext uri="{FF2B5EF4-FFF2-40B4-BE49-F238E27FC236}">
              <a16:creationId xmlns:a16="http://schemas.microsoft.com/office/drawing/2014/main" id="{A50354AF-02A5-4D56-A487-CFF3BB66A33E}"/>
            </a:ext>
          </a:extLst>
        </xdr:cNvPr>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67327</xdr:rowOff>
    </xdr:from>
    <xdr:ext cx="762000" cy="259045"/>
    <xdr:sp macro="" textlink="">
      <xdr:nvSpPr>
        <xdr:cNvPr id="157" name="テキスト ボックス 156">
          <a:extLst>
            <a:ext uri="{FF2B5EF4-FFF2-40B4-BE49-F238E27FC236}">
              <a16:creationId xmlns:a16="http://schemas.microsoft.com/office/drawing/2014/main" id="{C455818F-0435-4982-BBEF-3633267AEB72}"/>
            </a:ext>
          </a:extLst>
        </xdr:cNvPr>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88054</xdr:rowOff>
    </xdr:from>
    <xdr:to>
      <xdr:col>7</xdr:col>
      <xdr:colOff>31750</xdr:colOff>
      <xdr:row>67</xdr:row>
      <xdr:rowOff>18204</xdr:rowOff>
    </xdr:to>
    <xdr:sp macro="" textlink="">
      <xdr:nvSpPr>
        <xdr:cNvPr id="158" name="楕円 157">
          <a:extLst>
            <a:ext uri="{FF2B5EF4-FFF2-40B4-BE49-F238E27FC236}">
              <a16:creationId xmlns:a16="http://schemas.microsoft.com/office/drawing/2014/main" id="{B21F6030-E154-4DB5-A404-B6CC032AAC8B}"/>
            </a:ext>
          </a:extLst>
        </xdr:cNvPr>
        <xdr:cNvSpPr/>
      </xdr:nvSpPr>
      <xdr:spPr>
        <a:xfrm>
          <a:off x="1397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2981</xdr:rowOff>
    </xdr:from>
    <xdr:ext cx="762000" cy="259045"/>
    <xdr:sp macro="" textlink="">
      <xdr:nvSpPr>
        <xdr:cNvPr id="159" name="テキスト ボックス 158">
          <a:extLst>
            <a:ext uri="{FF2B5EF4-FFF2-40B4-BE49-F238E27FC236}">
              <a16:creationId xmlns:a16="http://schemas.microsoft.com/office/drawing/2014/main" id="{DD876F45-8B5A-46E9-8884-5D99BF0349DA}"/>
            </a:ext>
          </a:extLst>
        </xdr:cNvPr>
        <xdr:cNvSpPr txBox="1"/>
      </xdr:nvSpPr>
      <xdr:spPr>
        <a:xfrm>
          <a:off x="1066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C6E70F-29D9-422D-AB3D-3779829A03D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9DC3047-E083-49E4-B3C9-6B0426DE3F9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2776347-36EA-4A5A-8E38-6258572869B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2C72A8C-9134-4627-B2EC-4FCAA350FBA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0CA55D1-AD07-4C14-B4EE-9991CF4F302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3FF2BAD-FF5C-4496-8795-26727C0D128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C01890D-7768-47D0-875D-F047F8D9FDB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1D7BAD8-3246-43EF-9A86-C7C664AC748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52E88FC-AA09-4F6D-9DBA-5F7913A99E7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0DCCDFB-24D4-4BFB-B006-28BF7010737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4112B1D-D248-4E02-AECE-75E064C3473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BD84FA6-FA88-4F66-BED7-13C94A10D68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7BAEE11-F4E9-4095-B59F-8A7700EF028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人口減少に加え、令和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年度は町ホームページ構築事業や総合保健福祉施設整備基本計画策定事業、令和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年度は茶源郷行政情報配信機器更新、令和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年度は仮想化基盤更新事業など電算関連に要する経費が増加傾向にあることに加え、物価高騰による光熱費の上昇などで物件費が高止まりとなり、年々増加傾向にある。</a:t>
          </a:r>
        </a:p>
        <a:p>
          <a:r>
            <a:rPr kumimoji="1" lang="ja-JP" altLang="en-US" sz="1100">
              <a:latin typeface="ＭＳ Ｐゴシック" panose="020B0600070205080204" pitchFamily="50" charset="-128"/>
              <a:ea typeface="ＭＳ Ｐゴシック" panose="020B0600070205080204" pitchFamily="50" charset="-128"/>
            </a:rPr>
            <a:t>　類似団体との比較では低い数値であるが、これは特に教育費に要する経費について相楽東部広域連合に負担金（補助費等）として支出しているためである。今後も定員管理による人件費の抑制や計画的な維持修繕、経常的経費の見直し等により、経費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8271FF1-B62F-4031-A2B5-29D9D7222AC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3C49FED-8B1B-4C37-9634-E435D3E1CA4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5B39946-B127-4751-A8F5-92CC00E2F6C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DA7F4D8-7C0B-46A3-B6FD-1E3FF3E13C1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E9EB9DB-8897-4A69-955D-D7231A3D1F9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902A495-B456-4DE6-BA6C-99BF6B82FDD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C6E2304F-8EA0-42BA-AFD4-25CD9D95294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A7F59320-CA78-46A6-A9B3-FD6827B270C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5423D00-4DEB-4B1E-B145-74BFB318E7D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3D1EE42-6D4B-4CF8-8B47-B9B4E3F328B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9309156-2894-490C-8E60-F05231D7217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92BAB3FD-4A9D-4AF7-916A-A41DC911D51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9842431-95B6-4998-AEAB-B3865B99454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94E4BF4-8F56-451D-A7F8-1997CEA8708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C2ADDC0-288F-48CC-B68B-C35F0669756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B304394B-2DFC-46F8-8AAD-2B706A08888B}"/>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7059D025-81DC-4CDB-96FC-A6A7D4C7338C}"/>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A05D1583-7BFA-4B0B-96C2-11D4CC460709}"/>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EF0EE1D7-9966-4845-96A9-31A956E87A6C}"/>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763EE62D-720B-4305-AA5B-45DF8BAA5FDC}"/>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115864</xdr:rowOff>
    </xdr:from>
    <xdr:to>
      <xdr:col>23</xdr:col>
      <xdr:colOff>133350</xdr:colOff>
      <xdr:row>81</xdr:row>
      <xdr:rowOff>125656</xdr:rowOff>
    </xdr:to>
    <xdr:cxnSp macro="">
      <xdr:nvCxnSpPr>
        <xdr:cNvPr id="193" name="直線コネクタ 192">
          <a:extLst>
            <a:ext uri="{FF2B5EF4-FFF2-40B4-BE49-F238E27FC236}">
              <a16:creationId xmlns:a16="http://schemas.microsoft.com/office/drawing/2014/main" id="{ED5E2512-223F-4B54-842F-CCAF14145236}"/>
            </a:ext>
          </a:extLst>
        </xdr:cNvPr>
        <xdr:cNvCxnSpPr/>
      </xdr:nvCxnSpPr>
      <xdr:spPr>
        <a:xfrm>
          <a:off x="4114800" y="14003314"/>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91FB78C7-F5A2-42B5-84AB-D4B7BE1A189B}"/>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2ADBADB-7390-4C01-B37D-BB8A54DE16AC}"/>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100274</xdr:rowOff>
    </xdr:from>
    <xdr:to>
      <xdr:col>19</xdr:col>
      <xdr:colOff>133350</xdr:colOff>
      <xdr:row>81</xdr:row>
      <xdr:rowOff>115864</xdr:rowOff>
    </xdr:to>
    <xdr:cxnSp macro="">
      <xdr:nvCxnSpPr>
        <xdr:cNvPr id="196" name="直線コネクタ 195">
          <a:extLst>
            <a:ext uri="{FF2B5EF4-FFF2-40B4-BE49-F238E27FC236}">
              <a16:creationId xmlns:a16="http://schemas.microsoft.com/office/drawing/2014/main" id="{0FCA31DA-1F0E-48F4-B3CC-B57467F15F63}"/>
            </a:ext>
          </a:extLst>
        </xdr:cNvPr>
        <xdr:cNvCxnSpPr/>
      </xdr:nvCxnSpPr>
      <xdr:spPr>
        <a:xfrm>
          <a:off x="3225800" y="13987724"/>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368859AB-A86F-4498-BF6C-26151D686DD9}"/>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D875B265-587D-4C52-A947-1F9261DED055}"/>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95670</xdr:rowOff>
    </xdr:from>
    <xdr:to>
      <xdr:col>15</xdr:col>
      <xdr:colOff>82550</xdr:colOff>
      <xdr:row>81</xdr:row>
      <xdr:rowOff>100274</xdr:rowOff>
    </xdr:to>
    <xdr:cxnSp macro="">
      <xdr:nvCxnSpPr>
        <xdr:cNvPr id="199" name="直線コネクタ 198">
          <a:extLst>
            <a:ext uri="{FF2B5EF4-FFF2-40B4-BE49-F238E27FC236}">
              <a16:creationId xmlns:a16="http://schemas.microsoft.com/office/drawing/2014/main" id="{F81C8FA4-767A-4D49-BB44-4C6E7E97251F}"/>
            </a:ext>
          </a:extLst>
        </xdr:cNvPr>
        <xdr:cNvCxnSpPr/>
      </xdr:nvCxnSpPr>
      <xdr:spPr>
        <a:xfrm>
          <a:off x="2336800" y="13983120"/>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3A366D97-CF7E-4A78-95E1-1E847FD0A896}"/>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B30E72DF-E4A7-4283-A276-FD1E6544D00C}"/>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85747</xdr:rowOff>
    </xdr:from>
    <xdr:to>
      <xdr:col>11</xdr:col>
      <xdr:colOff>31750</xdr:colOff>
      <xdr:row>81</xdr:row>
      <xdr:rowOff>95670</xdr:rowOff>
    </xdr:to>
    <xdr:cxnSp macro="">
      <xdr:nvCxnSpPr>
        <xdr:cNvPr id="202" name="直線コネクタ 201">
          <a:extLst>
            <a:ext uri="{FF2B5EF4-FFF2-40B4-BE49-F238E27FC236}">
              <a16:creationId xmlns:a16="http://schemas.microsoft.com/office/drawing/2014/main" id="{BA6F7E1E-3182-4DE7-A428-5D599155C282}"/>
            </a:ext>
          </a:extLst>
        </xdr:cNvPr>
        <xdr:cNvCxnSpPr/>
      </xdr:nvCxnSpPr>
      <xdr:spPr>
        <a:xfrm>
          <a:off x="1447800" y="13973197"/>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F8FD94CF-F89C-49F4-B6EA-6E5709ED385F}"/>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C2ACD98B-A41F-4682-B658-C99B631D37B6}"/>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3F82C89A-E1C4-41DA-9AC2-EC7BE83D191D}"/>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53314C06-018E-4CE6-8874-CDA894AB3B23}"/>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501A165-21D8-4631-9CBD-61CBF5E31CE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ECDD023-31EB-4551-AAB9-B40F8F9E0D0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23C0679-AA84-45CD-A3E3-F7AFD86622B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058B68C-D02F-471F-8951-4912016CE83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6F48393-9F65-4E7E-94C0-50CA158B820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74856</xdr:rowOff>
    </xdr:from>
    <xdr:to>
      <xdr:col>23</xdr:col>
      <xdr:colOff>184150</xdr:colOff>
      <xdr:row>82</xdr:row>
      <xdr:rowOff>5006</xdr:rowOff>
    </xdr:to>
    <xdr:sp macro="" textlink="">
      <xdr:nvSpPr>
        <xdr:cNvPr id="212" name="楕円 211">
          <a:extLst>
            <a:ext uri="{FF2B5EF4-FFF2-40B4-BE49-F238E27FC236}">
              <a16:creationId xmlns:a16="http://schemas.microsoft.com/office/drawing/2014/main" id="{185EA0F8-8355-4854-840C-F48715A6642B}"/>
            </a:ext>
          </a:extLst>
        </xdr:cNvPr>
        <xdr:cNvSpPr/>
      </xdr:nvSpPr>
      <xdr:spPr>
        <a:xfrm>
          <a:off x="4902200" y="139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167583</xdr:rowOff>
    </xdr:from>
    <xdr:ext cx="762000" cy="259045"/>
    <xdr:sp macro="" textlink="">
      <xdr:nvSpPr>
        <xdr:cNvPr id="213" name="人件費・物件費等の状況該当値テキスト">
          <a:extLst>
            <a:ext uri="{FF2B5EF4-FFF2-40B4-BE49-F238E27FC236}">
              <a16:creationId xmlns:a16="http://schemas.microsoft.com/office/drawing/2014/main" id="{4B97F04C-4D7F-4E4A-BFAA-3A2F3C00EB56}"/>
            </a:ext>
          </a:extLst>
        </xdr:cNvPr>
        <xdr:cNvSpPr txBox="1"/>
      </xdr:nvSpPr>
      <xdr:spPr>
        <a:xfrm>
          <a:off x="5041900" y="1388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65064</xdr:rowOff>
    </xdr:from>
    <xdr:to>
      <xdr:col>19</xdr:col>
      <xdr:colOff>184150</xdr:colOff>
      <xdr:row>81</xdr:row>
      <xdr:rowOff>166664</xdr:rowOff>
    </xdr:to>
    <xdr:sp macro="" textlink="">
      <xdr:nvSpPr>
        <xdr:cNvPr id="214" name="楕円 213">
          <a:extLst>
            <a:ext uri="{FF2B5EF4-FFF2-40B4-BE49-F238E27FC236}">
              <a16:creationId xmlns:a16="http://schemas.microsoft.com/office/drawing/2014/main" id="{8640ECEF-7279-4E1B-96D8-47E64214D719}"/>
            </a:ext>
          </a:extLst>
        </xdr:cNvPr>
        <xdr:cNvSpPr/>
      </xdr:nvSpPr>
      <xdr:spPr>
        <a:xfrm>
          <a:off x="4064000" y="139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5391</xdr:rowOff>
    </xdr:from>
    <xdr:ext cx="736600" cy="259045"/>
    <xdr:sp macro="" textlink="">
      <xdr:nvSpPr>
        <xdr:cNvPr id="215" name="テキスト ボックス 214">
          <a:extLst>
            <a:ext uri="{FF2B5EF4-FFF2-40B4-BE49-F238E27FC236}">
              <a16:creationId xmlns:a16="http://schemas.microsoft.com/office/drawing/2014/main" id="{E4738900-05B0-4E1B-A1B4-302936F4F821}"/>
            </a:ext>
          </a:extLst>
        </xdr:cNvPr>
        <xdr:cNvSpPr txBox="1"/>
      </xdr:nvSpPr>
      <xdr:spPr>
        <a:xfrm>
          <a:off x="3733800" y="1372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49474</xdr:rowOff>
    </xdr:from>
    <xdr:to>
      <xdr:col>15</xdr:col>
      <xdr:colOff>133350</xdr:colOff>
      <xdr:row>81</xdr:row>
      <xdr:rowOff>151074</xdr:rowOff>
    </xdr:to>
    <xdr:sp macro="" textlink="">
      <xdr:nvSpPr>
        <xdr:cNvPr id="216" name="楕円 215">
          <a:extLst>
            <a:ext uri="{FF2B5EF4-FFF2-40B4-BE49-F238E27FC236}">
              <a16:creationId xmlns:a16="http://schemas.microsoft.com/office/drawing/2014/main" id="{D1F14ACF-9C59-46BD-A2C3-FB63458D8951}"/>
            </a:ext>
          </a:extLst>
        </xdr:cNvPr>
        <xdr:cNvSpPr/>
      </xdr:nvSpPr>
      <xdr:spPr>
        <a:xfrm>
          <a:off x="3175000" y="139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161251</xdr:rowOff>
    </xdr:from>
    <xdr:ext cx="762000" cy="259045"/>
    <xdr:sp macro="" textlink="">
      <xdr:nvSpPr>
        <xdr:cNvPr id="217" name="テキスト ボックス 216">
          <a:extLst>
            <a:ext uri="{FF2B5EF4-FFF2-40B4-BE49-F238E27FC236}">
              <a16:creationId xmlns:a16="http://schemas.microsoft.com/office/drawing/2014/main" id="{761D70C8-708D-4032-AEA6-D27826C5A948}"/>
            </a:ext>
          </a:extLst>
        </xdr:cNvPr>
        <xdr:cNvSpPr txBox="1"/>
      </xdr:nvSpPr>
      <xdr:spPr>
        <a:xfrm>
          <a:off x="2844800" y="137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44870</xdr:rowOff>
    </xdr:from>
    <xdr:to>
      <xdr:col>11</xdr:col>
      <xdr:colOff>82550</xdr:colOff>
      <xdr:row>81</xdr:row>
      <xdr:rowOff>146470</xdr:rowOff>
    </xdr:to>
    <xdr:sp macro="" textlink="">
      <xdr:nvSpPr>
        <xdr:cNvPr id="218" name="楕円 217">
          <a:extLst>
            <a:ext uri="{FF2B5EF4-FFF2-40B4-BE49-F238E27FC236}">
              <a16:creationId xmlns:a16="http://schemas.microsoft.com/office/drawing/2014/main" id="{3C97E853-1A7A-4805-9474-512C96A8F6F6}"/>
            </a:ext>
          </a:extLst>
        </xdr:cNvPr>
        <xdr:cNvSpPr/>
      </xdr:nvSpPr>
      <xdr:spPr>
        <a:xfrm>
          <a:off x="2286000" y="13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156647</xdr:rowOff>
    </xdr:from>
    <xdr:ext cx="762000" cy="259045"/>
    <xdr:sp macro="" textlink="">
      <xdr:nvSpPr>
        <xdr:cNvPr id="219" name="テキスト ボックス 218">
          <a:extLst>
            <a:ext uri="{FF2B5EF4-FFF2-40B4-BE49-F238E27FC236}">
              <a16:creationId xmlns:a16="http://schemas.microsoft.com/office/drawing/2014/main" id="{6AC4B19D-6339-4BDE-B9FB-E4EB8ADD74C8}"/>
            </a:ext>
          </a:extLst>
        </xdr:cNvPr>
        <xdr:cNvSpPr txBox="1"/>
      </xdr:nvSpPr>
      <xdr:spPr>
        <a:xfrm>
          <a:off x="1955800" y="137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34947</xdr:rowOff>
    </xdr:from>
    <xdr:to>
      <xdr:col>7</xdr:col>
      <xdr:colOff>31750</xdr:colOff>
      <xdr:row>81</xdr:row>
      <xdr:rowOff>136547</xdr:rowOff>
    </xdr:to>
    <xdr:sp macro="" textlink="">
      <xdr:nvSpPr>
        <xdr:cNvPr id="220" name="楕円 219">
          <a:extLst>
            <a:ext uri="{FF2B5EF4-FFF2-40B4-BE49-F238E27FC236}">
              <a16:creationId xmlns:a16="http://schemas.microsoft.com/office/drawing/2014/main" id="{72AF5EA4-9E32-43CB-BE6B-3B6E2D6AFBB3}"/>
            </a:ext>
          </a:extLst>
        </xdr:cNvPr>
        <xdr:cNvSpPr/>
      </xdr:nvSpPr>
      <xdr:spPr>
        <a:xfrm>
          <a:off x="1397000" y="139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146724</xdr:rowOff>
    </xdr:from>
    <xdr:ext cx="762000" cy="259045"/>
    <xdr:sp macro="" textlink="">
      <xdr:nvSpPr>
        <xdr:cNvPr id="221" name="テキスト ボックス 220">
          <a:extLst>
            <a:ext uri="{FF2B5EF4-FFF2-40B4-BE49-F238E27FC236}">
              <a16:creationId xmlns:a16="http://schemas.microsoft.com/office/drawing/2014/main" id="{5531926F-DFE8-45E7-AEC3-B4E67AA869C2}"/>
            </a:ext>
          </a:extLst>
        </xdr:cNvPr>
        <xdr:cNvSpPr txBox="1"/>
      </xdr:nvSpPr>
      <xdr:spPr>
        <a:xfrm>
          <a:off x="1066800" y="1369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97C9D94-DADB-4510-80C7-D6C4ECE9C5A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4487955-BBCC-49B2-AE21-F5940BE035D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202BD93-734D-4686-8926-45C73E855A9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30FC584-39DC-4A66-8782-160D9FD16C9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1BD9141-5B7F-4A8E-9C35-7CE5B63E841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701DC13-898E-4A2D-BD55-9D4524DCF34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19184D2-0909-4FD3-B8CA-60E40FBABF3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C2B03F7-E10C-4E03-A7F4-63E7318F137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2CFDBB1-1154-4148-8748-8676714426A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1CC8001B-D869-442D-B11F-72D4F756AA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F726F4A-6D90-4228-A7D2-B9582476B9E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3D8178F-F527-4459-8F74-277E2520034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310A094-57A2-48F8-91D3-D3790524BCC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京都府からの派遣職員が高い給与水準にあることにより、類似団体内平均をやや上回って推移する傾向にある。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C5F64B7-D26D-4DA1-A458-7DB11BF1DC5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90BFF86-7059-42C5-BA40-93032A2BD8D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B0DD17D8-237E-495B-B813-BFE862188BE9}"/>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D683D10C-A065-4FB7-983D-4F4AA93A8DA5}"/>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35510FCB-78CD-44AC-878A-EE04AA3368A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3D46196F-DA95-404A-8764-845DDD5EBE4F}"/>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E5BE0B12-F38B-4121-AFF2-F346BEB6A9C8}"/>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132C6F7B-59AA-4CB8-8D5D-8717981EAC74}"/>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1324BAA7-0E34-4021-B2FD-E970F29833A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24B660D1-EA3F-41F8-BE33-6EB0EF25DCA9}"/>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919FC4B-26F3-4E41-9D09-BF52CB56779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76EDB71-A8F3-417D-AC03-E3877DE3F8E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7C17AE3-8FD2-4995-B409-26483BA9366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9E679D76-BCA2-4AE8-ADC3-0C7F21152525}"/>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EA94C1D-8F18-40CB-92CF-316B7AE096E7}"/>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047E003-9B57-4F97-AA87-5CEDF807D9D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86334AF8-5F31-4883-9E13-DFB64FC3E59F}"/>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59231D-3BE4-4F72-9C4F-398F2F13F928}"/>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130302</xdr:rowOff>
    </xdr:from>
    <xdr:to>
      <xdr:col>81</xdr:col>
      <xdr:colOff>44450</xdr:colOff>
      <xdr:row>88</xdr:row>
      <xdr:rowOff>149606</xdr:rowOff>
    </xdr:to>
    <xdr:cxnSp macro="">
      <xdr:nvCxnSpPr>
        <xdr:cNvPr id="253" name="直線コネクタ 252">
          <a:extLst>
            <a:ext uri="{FF2B5EF4-FFF2-40B4-BE49-F238E27FC236}">
              <a16:creationId xmlns:a16="http://schemas.microsoft.com/office/drawing/2014/main" id="{AFA42F97-14ED-49D0-BE1E-6A47ECD7E629}"/>
            </a:ext>
          </a:extLst>
        </xdr:cNvPr>
        <xdr:cNvCxnSpPr/>
      </xdr:nvCxnSpPr>
      <xdr:spPr>
        <a:xfrm>
          <a:off x="16179800" y="152179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BE1C9469-FF59-452A-A3CC-4EA5231CC745}"/>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E41890E-C2D1-4225-92C1-DC9935D63F95}"/>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43435</xdr:rowOff>
    </xdr:from>
    <xdr:to>
      <xdr:col>77</xdr:col>
      <xdr:colOff>44450</xdr:colOff>
      <xdr:row>88</xdr:row>
      <xdr:rowOff>130302</xdr:rowOff>
    </xdr:to>
    <xdr:cxnSp macro="">
      <xdr:nvCxnSpPr>
        <xdr:cNvPr id="256" name="直線コネクタ 255">
          <a:extLst>
            <a:ext uri="{FF2B5EF4-FFF2-40B4-BE49-F238E27FC236}">
              <a16:creationId xmlns:a16="http://schemas.microsoft.com/office/drawing/2014/main" id="{560885C1-3D89-452A-8ABA-0BBA4ED9FA80}"/>
            </a:ext>
          </a:extLst>
        </xdr:cNvPr>
        <xdr:cNvCxnSpPr/>
      </xdr:nvCxnSpPr>
      <xdr:spPr>
        <a:xfrm>
          <a:off x="15290800" y="1513103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393258F9-D265-477B-9DFA-357440AC4699}"/>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DE41E461-1F19-464F-85B2-E44B2A2DA842}"/>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43435</xdr:rowOff>
    </xdr:from>
    <xdr:to>
      <xdr:col>72</xdr:col>
      <xdr:colOff>203200</xdr:colOff>
      <xdr:row>88</xdr:row>
      <xdr:rowOff>86868</xdr:rowOff>
    </xdr:to>
    <xdr:cxnSp macro="">
      <xdr:nvCxnSpPr>
        <xdr:cNvPr id="259" name="直線コネクタ 258">
          <a:extLst>
            <a:ext uri="{FF2B5EF4-FFF2-40B4-BE49-F238E27FC236}">
              <a16:creationId xmlns:a16="http://schemas.microsoft.com/office/drawing/2014/main" id="{19CAD5E1-4FDE-403E-A8E3-6F1319146F25}"/>
            </a:ext>
          </a:extLst>
        </xdr:cNvPr>
        <xdr:cNvCxnSpPr/>
      </xdr:nvCxnSpPr>
      <xdr:spPr>
        <a:xfrm flipV="1">
          <a:off x="14401800" y="151310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0E65F6A-C5D9-444E-8140-743985E3BCD2}"/>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CE404B82-3115-45B3-9F97-0DD9EED34BBE}"/>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86868</xdr:rowOff>
    </xdr:to>
    <xdr:cxnSp macro="">
      <xdr:nvCxnSpPr>
        <xdr:cNvPr id="262" name="直線コネクタ 261">
          <a:extLst>
            <a:ext uri="{FF2B5EF4-FFF2-40B4-BE49-F238E27FC236}">
              <a16:creationId xmlns:a16="http://schemas.microsoft.com/office/drawing/2014/main" id="{D92C1245-4EF4-4A44-B020-67840F7943F2}"/>
            </a:ext>
          </a:extLst>
        </xdr:cNvPr>
        <xdr:cNvCxnSpPr/>
      </xdr:nvCxnSpPr>
      <xdr:spPr>
        <a:xfrm>
          <a:off x="13512800" y="151455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23408C06-51A6-40E3-9619-50BD3325EFF2}"/>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35965F16-161B-4218-A26C-799BABB27B49}"/>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2588176-A526-4A86-9F4C-452A09135C4E}"/>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9A9F0E15-4D55-44EF-A696-A13F83430182}"/>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C89F788-FF68-4967-94ED-A38D3015D64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1762939-49E6-4234-8AE7-A07CB4E6BB9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F346EEE-A4FB-426E-97F9-6329A821D34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F627ECA-9D34-43C7-BCD3-5C7DEB6BC21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333D2D1-9F78-483C-A6A2-7103341CDE2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98806</xdr:rowOff>
    </xdr:from>
    <xdr:to>
      <xdr:col>81</xdr:col>
      <xdr:colOff>95250</xdr:colOff>
      <xdr:row>89</xdr:row>
      <xdr:rowOff>28956</xdr:rowOff>
    </xdr:to>
    <xdr:sp macro="" textlink="">
      <xdr:nvSpPr>
        <xdr:cNvPr id="272" name="楕円 271">
          <a:extLst>
            <a:ext uri="{FF2B5EF4-FFF2-40B4-BE49-F238E27FC236}">
              <a16:creationId xmlns:a16="http://schemas.microsoft.com/office/drawing/2014/main" id="{E703239D-4743-4244-A8CE-22B03845D5BB}"/>
            </a:ext>
          </a:extLst>
        </xdr:cNvPr>
        <xdr:cNvSpPr/>
      </xdr:nvSpPr>
      <xdr:spPr>
        <a:xfrm>
          <a:off x="169672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166133</xdr:rowOff>
    </xdr:from>
    <xdr:ext cx="762000" cy="259045"/>
    <xdr:sp macro="" textlink="">
      <xdr:nvSpPr>
        <xdr:cNvPr id="273" name="給与水準   （国との比較）該当値テキスト">
          <a:extLst>
            <a:ext uri="{FF2B5EF4-FFF2-40B4-BE49-F238E27FC236}">
              <a16:creationId xmlns:a16="http://schemas.microsoft.com/office/drawing/2014/main" id="{202E4762-8E49-432B-8211-C48DCA717248}"/>
            </a:ext>
          </a:extLst>
        </xdr:cNvPr>
        <xdr:cNvSpPr txBox="1"/>
      </xdr:nvSpPr>
      <xdr:spPr>
        <a:xfrm>
          <a:off x="17106900" y="150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79502</xdr:rowOff>
    </xdr:from>
    <xdr:to>
      <xdr:col>77</xdr:col>
      <xdr:colOff>95250</xdr:colOff>
      <xdr:row>89</xdr:row>
      <xdr:rowOff>9652</xdr:rowOff>
    </xdr:to>
    <xdr:sp macro="" textlink="">
      <xdr:nvSpPr>
        <xdr:cNvPr id="274" name="楕円 273">
          <a:extLst>
            <a:ext uri="{FF2B5EF4-FFF2-40B4-BE49-F238E27FC236}">
              <a16:creationId xmlns:a16="http://schemas.microsoft.com/office/drawing/2014/main" id="{0C7E1A44-C05E-4707-96EA-F673A64CF825}"/>
            </a:ext>
          </a:extLst>
        </xdr:cNvPr>
        <xdr:cNvSpPr/>
      </xdr:nvSpPr>
      <xdr:spPr>
        <a:xfrm>
          <a:off x="16129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165879</xdr:rowOff>
    </xdr:from>
    <xdr:ext cx="736600" cy="259045"/>
    <xdr:sp macro="" textlink="">
      <xdr:nvSpPr>
        <xdr:cNvPr id="275" name="テキスト ボックス 274">
          <a:extLst>
            <a:ext uri="{FF2B5EF4-FFF2-40B4-BE49-F238E27FC236}">
              <a16:creationId xmlns:a16="http://schemas.microsoft.com/office/drawing/2014/main" id="{BA7A1A01-DB36-4210-BB72-52FA986B3DEB}"/>
            </a:ext>
          </a:extLst>
        </xdr:cNvPr>
        <xdr:cNvSpPr txBox="1"/>
      </xdr:nvSpPr>
      <xdr:spPr>
        <a:xfrm>
          <a:off x="15798800" y="152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164085</xdr:rowOff>
    </xdr:from>
    <xdr:to>
      <xdr:col>73</xdr:col>
      <xdr:colOff>44450</xdr:colOff>
      <xdr:row>88</xdr:row>
      <xdr:rowOff>94235</xdr:rowOff>
    </xdr:to>
    <xdr:sp macro="" textlink="">
      <xdr:nvSpPr>
        <xdr:cNvPr id="276" name="楕円 275">
          <a:extLst>
            <a:ext uri="{FF2B5EF4-FFF2-40B4-BE49-F238E27FC236}">
              <a16:creationId xmlns:a16="http://schemas.microsoft.com/office/drawing/2014/main" id="{BCA19892-D038-44FE-9048-B6318DA6DC43}"/>
            </a:ext>
          </a:extLst>
        </xdr:cNvPr>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79012</xdr:rowOff>
    </xdr:from>
    <xdr:ext cx="762000" cy="259045"/>
    <xdr:sp macro="" textlink="">
      <xdr:nvSpPr>
        <xdr:cNvPr id="277" name="テキスト ボックス 276">
          <a:extLst>
            <a:ext uri="{FF2B5EF4-FFF2-40B4-BE49-F238E27FC236}">
              <a16:creationId xmlns:a16="http://schemas.microsoft.com/office/drawing/2014/main" id="{8D0B8CFB-C9F3-4A5A-932E-35672198EB3B}"/>
            </a:ext>
          </a:extLst>
        </xdr:cNvPr>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36068</xdr:rowOff>
    </xdr:from>
    <xdr:to>
      <xdr:col>68</xdr:col>
      <xdr:colOff>203200</xdr:colOff>
      <xdr:row>88</xdr:row>
      <xdr:rowOff>137668</xdr:rowOff>
    </xdr:to>
    <xdr:sp macro="" textlink="">
      <xdr:nvSpPr>
        <xdr:cNvPr id="278" name="楕円 277">
          <a:extLst>
            <a:ext uri="{FF2B5EF4-FFF2-40B4-BE49-F238E27FC236}">
              <a16:creationId xmlns:a16="http://schemas.microsoft.com/office/drawing/2014/main" id="{F90E595D-7C9B-43F5-BE26-74B30C2850C2}"/>
            </a:ext>
          </a:extLst>
        </xdr:cNvPr>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122445</xdr:rowOff>
    </xdr:from>
    <xdr:ext cx="762000" cy="259045"/>
    <xdr:sp macro="" textlink="">
      <xdr:nvSpPr>
        <xdr:cNvPr id="279" name="テキスト ボックス 278">
          <a:extLst>
            <a:ext uri="{FF2B5EF4-FFF2-40B4-BE49-F238E27FC236}">
              <a16:creationId xmlns:a16="http://schemas.microsoft.com/office/drawing/2014/main" id="{5ECAB564-1D46-42A7-99C4-83D179BB459D}"/>
            </a:ext>
          </a:extLst>
        </xdr:cNvPr>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80" name="楕円 279">
          <a:extLst>
            <a:ext uri="{FF2B5EF4-FFF2-40B4-BE49-F238E27FC236}">
              <a16:creationId xmlns:a16="http://schemas.microsoft.com/office/drawing/2014/main" id="{B98FC391-6AD1-4F91-B8B6-87CF3A670F14}"/>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81" name="テキスト ボックス 280">
          <a:extLst>
            <a:ext uri="{FF2B5EF4-FFF2-40B4-BE49-F238E27FC236}">
              <a16:creationId xmlns:a16="http://schemas.microsoft.com/office/drawing/2014/main" id="{8B213162-E91D-46F4-8EAB-76BE508AC07A}"/>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DEFE195-3963-4C08-ACF2-6A7B982A6FF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A2DEDA5E-A5D0-4DD2-A2C3-2D9516E7D4B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D430B0B-D631-43AC-8A49-DD5D2317A91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D4473C2-DABB-4F67-B668-638DFF09D2E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D309811-E97A-4A92-B6F0-F9BDEEF8E8E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773D03C-2A69-4250-9A4F-735621BD2F1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B7ED783-D2E4-4E37-8D73-DA6AC17F4E2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AAEE933-5EC8-4B1D-A069-DC897C57118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5A7DDD2-29A3-4E16-879D-86C387DBCC8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3350BE9B-BE14-49D6-A2C3-CE16693C046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078BABF-459C-4FF3-AD5D-334622ABFCD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DF33D9B-55E1-44B5-A121-B93F149708E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FB2D6F-44CB-4847-9F74-C6A3A5A9DD0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年度にかけて、退職不補充として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人の削減を行い、その後も相楽東部広域連合の設立により、教育委員会の事務の統合により行政改革を進め、人件費の抑制と適正な定員管理に努めてきたことから、類似団体内平均値を下回っている。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　今後数年にわたり定年退職が続くことから、これに伴う新規職員採用を計画的に行っているため、平成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年度以前と比較すると職員数は数名程度増加しており、また、人口も減少していることから、上昇傾向にある。</a:t>
          </a:r>
        </a:p>
        <a:p>
          <a:r>
            <a:rPr kumimoji="1" lang="ja-JP" altLang="en-US" sz="1100">
              <a:latin typeface="ＭＳ Ｐゴシック" panose="020B0600070205080204" pitchFamily="50" charset="-128"/>
              <a:ea typeface="ＭＳ Ｐゴシック" panose="020B0600070205080204" pitchFamily="50" charset="-128"/>
            </a:rPr>
            <a:t>　事務の効率化等の更なる行政改革を進めるとともに、今後も適切な定員管理に努める。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A8883360-EB77-487F-AD62-2192ED2A908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AED25EC-035F-4926-9851-061CC098D9F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3C49113-42DA-4D81-A322-FD4D23D2346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F250362-E7BC-49AE-94C2-D4734126D9A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366CB67F-5DBC-4E4A-92EB-6CDE89E1F1D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24DA9C95-8E62-4D59-8587-1A0568EA1B8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9CE4C45C-070B-4608-A400-F7372413DCA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6D55E007-69E3-40B9-9B46-77BBAF719A7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1E6D60F-BE1C-42D9-8A6B-179CED9F2C9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BA21EAA3-E88E-47A3-874D-003474CF439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3288D48A-7F18-4488-ADC8-B6D07BE6D91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CB71ACB8-8C11-44F3-B02B-6CC047F8383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B08A8DC-5CE9-4E6C-B907-694C24DFB55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28330C1C-C060-4468-BCC6-7B6F6EE921D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2931D82-990E-4863-944E-34AC222F1BF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75E1B1D-BE61-4BF8-BA01-EE6F773C2EE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F5DE730-F15F-474A-A9D8-5D82A97B2C4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5661577-A894-4ACD-A956-45123853571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84D4B1BB-5776-43B5-A3D9-D51DF4BDDA75}"/>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4CE9E87D-8BAD-4EB1-94B0-2DE1794C967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C4E744-1332-492E-9464-465D5F716832}"/>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263E8C0-C812-4E5F-8073-2D0552551985}"/>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E219D5BA-E1A9-4B69-A3E9-8B36CE3C2FAB}"/>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108259</xdr:rowOff>
    </xdr:from>
    <xdr:to>
      <xdr:col>81</xdr:col>
      <xdr:colOff>44450</xdr:colOff>
      <xdr:row>59</xdr:row>
      <xdr:rowOff>114464</xdr:rowOff>
    </xdr:to>
    <xdr:cxnSp macro="">
      <xdr:nvCxnSpPr>
        <xdr:cNvPr id="318" name="直線コネクタ 317">
          <a:extLst>
            <a:ext uri="{FF2B5EF4-FFF2-40B4-BE49-F238E27FC236}">
              <a16:creationId xmlns:a16="http://schemas.microsoft.com/office/drawing/2014/main" id="{0685CC61-7A6A-4EB1-9DA7-577DD14EE257}"/>
            </a:ext>
          </a:extLst>
        </xdr:cNvPr>
        <xdr:cNvCxnSpPr/>
      </xdr:nvCxnSpPr>
      <xdr:spPr>
        <a:xfrm>
          <a:off x="16179800" y="10223809"/>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F545286D-5D25-46C7-844F-A9026E7ED46B}"/>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B5ED31B3-D5ED-4A20-B4DE-3BA81709E243}"/>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95159</xdr:rowOff>
    </xdr:from>
    <xdr:to>
      <xdr:col>77</xdr:col>
      <xdr:colOff>44450</xdr:colOff>
      <xdr:row>59</xdr:row>
      <xdr:rowOff>108259</xdr:rowOff>
    </xdr:to>
    <xdr:cxnSp macro="">
      <xdr:nvCxnSpPr>
        <xdr:cNvPr id="321" name="直線コネクタ 320">
          <a:extLst>
            <a:ext uri="{FF2B5EF4-FFF2-40B4-BE49-F238E27FC236}">
              <a16:creationId xmlns:a16="http://schemas.microsoft.com/office/drawing/2014/main" id="{318A1372-5D35-444A-9278-7A0978197595}"/>
            </a:ext>
          </a:extLst>
        </xdr:cNvPr>
        <xdr:cNvCxnSpPr/>
      </xdr:nvCxnSpPr>
      <xdr:spPr>
        <a:xfrm>
          <a:off x="15290800" y="10210709"/>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6F364B9-A8DD-4803-939E-80026380EE18}"/>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D0239D84-EC7E-4134-9C2D-A7F84108034E}"/>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79302</xdr:rowOff>
    </xdr:from>
    <xdr:to>
      <xdr:col>72</xdr:col>
      <xdr:colOff>203200</xdr:colOff>
      <xdr:row>59</xdr:row>
      <xdr:rowOff>95159</xdr:rowOff>
    </xdr:to>
    <xdr:cxnSp macro="">
      <xdr:nvCxnSpPr>
        <xdr:cNvPr id="324" name="直線コネクタ 323">
          <a:extLst>
            <a:ext uri="{FF2B5EF4-FFF2-40B4-BE49-F238E27FC236}">
              <a16:creationId xmlns:a16="http://schemas.microsoft.com/office/drawing/2014/main" id="{7483F881-5CDE-4883-96B7-3E1F9B8B526A}"/>
            </a:ext>
          </a:extLst>
        </xdr:cNvPr>
        <xdr:cNvCxnSpPr/>
      </xdr:nvCxnSpPr>
      <xdr:spPr>
        <a:xfrm>
          <a:off x="14401800" y="1019485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421EC086-C168-4D0B-BAE1-CA09F9041B8C}"/>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AD79CA03-C570-4AEF-9F83-5B50D2C9C523}"/>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73442</xdr:rowOff>
    </xdr:from>
    <xdr:to>
      <xdr:col>68</xdr:col>
      <xdr:colOff>152400</xdr:colOff>
      <xdr:row>59</xdr:row>
      <xdr:rowOff>79302</xdr:rowOff>
    </xdr:to>
    <xdr:cxnSp macro="">
      <xdr:nvCxnSpPr>
        <xdr:cNvPr id="327" name="直線コネクタ 326">
          <a:extLst>
            <a:ext uri="{FF2B5EF4-FFF2-40B4-BE49-F238E27FC236}">
              <a16:creationId xmlns:a16="http://schemas.microsoft.com/office/drawing/2014/main" id="{52F21030-A0EF-40A6-9A4C-A22E959887E2}"/>
            </a:ext>
          </a:extLst>
        </xdr:cNvPr>
        <xdr:cNvCxnSpPr/>
      </xdr:nvCxnSpPr>
      <xdr:spPr>
        <a:xfrm>
          <a:off x="13512800" y="1018899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61A22E59-21C0-4B29-80B8-089619148CF4}"/>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26638FE5-C1D2-474B-A5FB-0266FF6E59E8}"/>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44E9CAB8-5C24-430A-B4C8-3CA779776CC6}"/>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454941E4-BFE1-4D35-B23B-B359B67F90EC}"/>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CA713F0-DE65-40BF-BD79-1FE1372F46A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3C964BC-25DA-4A8F-BBC2-F6592A2A0C2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2B73ED7-1C94-4821-8766-D930545912B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8AF799C-2CD4-4148-AF16-84EEB71CEC5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1E4E4C7-234F-4292-9DA5-15C6D9EE783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63664</xdr:rowOff>
    </xdr:from>
    <xdr:to>
      <xdr:col>81</xdr:col>
      <xdr:colOff>95250</xdr:colOff>
      <xdr:row>59</xdr:row>
      <xdr:rowOff>165264</xdr:rowOff>
    </xdr:to>
    <xdr:sp macro="" textlink="">
      <xdr:nvSpPr>
        <xdr:cNvPr id="337" name="楕円 336">
          <a:extLst>
            <a:ext uri="{FF2B5EF4-FFF2-40B4-BE49-F238E27FC236}">
              <a16:creationId xmlns:a16="http://schemas.microsoft.com/office/drawing/2014/main" id="{80FF14CD-B319-47F5-B505-46FEDA01442C}"/>
            </a:ext>
          </a:extLst>
        </xdr:cNvPr>
        <xdr:cNvSpPr/>
      </xdr:nvSpPr>
      <xdr:spPr>
        <a:xfrm>
          <a:off x="16967200" y="101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80191</xdr:rowOff>
    </xdr:from>
    <xdr:ext cx="762000" cy="259045"/>
    <xdr:sp macro="" textlink="">
      <xdr:nvSpPr>
        <xdr:cNvPr id="338" name="定員管理の状況該当値テキスト">
          <a:extLst>
            <a:ext uri="{FF2B5EF4-FFF2-40B4-BE49-F238E27FC236}">
              <a16:creationId xmlns:a16="http://schemas.microsoft.com/office/drawing/2014/main" id="{9823CB53-97AD-4415-B57E-6BA9F68D50AB}"/>
            </a:ext>
          </a:extLst>
        </xdr:cNvPr>
        <xdr:cNvSpPr txBox="1"/>
      </xdr:nvSpPr>
      <xdr:spPr>
        <a:xfrm>
          <a:off x="17106900" y="1002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57459</xdr:rowOff>
    </xdr:from>
    <xdr:to>
      <xdr:col>77</xdr:col>
      <xdr:colOff>95250</xdr:colOff>
      <xdr:row>59</xdr:row>
      <xdr:rowOff>159059</xdr:rowOff>
    </xdr:to>
    <xdr:sp macro="" textlink="">
      <xdr:nvSpPr>
        <xdr:cNvPr id="339" name="楕円 338">
          <a:extLst>
            <a:ext uri="{FF2B5EF4-FFF2-40B4-BE49-F238E27FC236}">
              <a16:creationId xmlns:a16="http://schemas.microsoft.com/office/drawing/2014/main" id="{49098B3C-E5AC-4D35-8E4C-31D9A26BFF10}"/>
            </a:ext>
          </a:extLst>
        </xdr:cNvPr>
        <xdr:cNvSpPr/>
      </xdr:nvSpPr>
      <xdr:spPr>
        <a:xfrm>
          <a:off x="16129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169236</xdr:rowOff>
    </xdr:from>
    <xdr:ext cx="736600" cy="259045"/>
    <xdr:sp macro="" textlink="">
      <xdr:nvSpPr>
        <xdr:cNvPr id="340" name="テキスト ボックス 339">
          <a:extLst>
            <a:ext uri="{FF2B5EF4-FFF2-40B4-BE49-F238E27FC236}">
              <a16:creationId xmlns:a16="http://schemas.microsoft.com/office/drawing/2014/main" id="{9FFACF07-40A1-4F21-99E9-536245875974}"/>
            </a:ext>
          </a:extLst>
        </xdr:cNvPr>
        <xdr:cNvSpPr txBox="1"/>
      </xdr:nvSpPr>
      <xdr:spPr>
        <a:xfrm>
          <a:off x="15798800" y="994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44359</xdr:rowOff>
    </xdr:from>
    <xdr:to>
      <xdr:col>73</xdr:col>
      <xdr:colOff>44450</xdr:colOff>
      <xdr:row>59</xdr:row>
      <xdr:rowOff>145959</xdr:rowOff>
    </xdr:to>
    <xdr:sp macro="" textlink="">
      <xdr:nvSpPr>
        <xdr:cNvPr id="341" name="楕円 340">
          <a:extLst>
            <a:ext uri="{FF2B5EF4-FFF2-40B4-BE49-F238E27FC236}">
              <a16:creationId xmlns:a16="http://schemas.microsoft.com/office/drawing/2014/main" id="{7663F2FC-98F9-4174-A14E-F7A51B589C92}"/>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156136</xdr:rowOff>
    </xdr:from>
    <xdr:ext cx="762000" cy="259045"/>
    <xdr:sp macro="" textlink="">
      <xdr:nvSpPr>
        <xdr:cNvPr id="342" name="テキスト ボックス 341">
          <a:extLst>
            <a:ext uri="{FF2B5EF4-FFF2-40B4-BE49-F238E27FC236}">
              <a16:creationId xmlns:a16="http://schemas.microsoft.com/office/drawing/2014/main" id="{E7075CA4-566D-49D7-A724-F664A0BE5DC8}"/>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28502</xdr:rowOff>
    </xdr:from>
    <xdr:to>
      <xdr:col>68</xdr:col>
      <xdr:colOff>203200</xdr:colOff>
      <xdr:row>59</xdr:row>
      <xdr:rowOff>130102</xdr:rowOff>
    </xdr:to>
    <xdr:sp macro="" textlink="">
      <xdr:nvSpPr>
        <xdr:cNvPr id="343" name="楕円 342">
          <a:extLst>
            <a:ext uri="{FF2B5EF4-FFF2-40B4-BE49-F238E27FC236}">
              <a16:creationId xmlns:a16="http://schemas.microsoft.com/office/drawing/2014/main" id="{E6646991-1543-44B1-96F4-C4B127802C1A}"/>
            </a:ext>
          </a:extLst>
        </xdr:cNvPr>
        <xdr:cNvSpPr/>
      </xdr:nvSpPr>
      <xdr:spPr>
        <a:xfrm>
          <a:off x="143510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140279</xdr:rowOff>
    </xdr:from>
    <xdr:ext cx="762000" cy="259045"/>
    <xdr:sp macro="" textlink="">
      <xdr:nvSpPr>
        <xdr:cNvPr id="344" name="テキスト ボックス 343">
          <a:extLst>
            <a:ext uri="{FF2B5EF4-FFF2-40B4-BE49-F238E27FC236}">
              <a16:creationId xmlns:a16="http://schemas.microsoft.com/office/drawing/2014/main" id="{D61A5A27-8802-47F3-846E-359B583A54FB}"/>
            </a:ext>
          </a:extLst>
        </xdr:cNvPr>
        <xdr:cNvSpPr txBox="1"/>
      </xdr:nvSpPr>
      <xdr:spPr>
        <a:xfrm>
          <a:off x="14020800" y="991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22642</xdr:rowOff>
    </xdr:from>
    <xdr:to>
      <xdr:col>64</xdr:col>
      <xdr:colOff>152400</xdr:colOff>
      <xdr:row>59</xdr:row>
      <xdr:rowOff>124242</xdr:rowOff>
    </xdr:to>
    <xdr:sp macro="" textlink="">
      <xdr:nvSpPr>
        <xdr:cNvPr id="345" name="楕円 344">
          <a:extLst>
            <a:ext uri="{FF2B5EF4-FFF2-40B4-BE49-F238E27FC236}">
              <a16:creationId xmlns:a16="http://schemas.microsoft.com/office/drawing/2014/main" id="{336523AA-D218-467A-BA26-02D143B45229}"/>
            </a:ext>
          </a:extLst>
        </xdr:cNvPr>
        <xdr:cNvSpPr/>
      </xdr:nvSpPr>
      <xdr:spPr>
        <a:xfrm>
          <a:off x="134620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134419</xdr:rowOff>
    </xdr:from>
    <xdr:ext cx="762000" cy="259045"/>
    <xdr:sp macro="" textlink="">
      <xdr:nvSpPr>
        <xdr:cNvPr id="346" name="テキスト ボックス 345">
          <a:extLst>
            <a:ext uri="{FF2B5EF4-FFF2-40B4-BE49-F238E27FC236}">
              <a16:creationId xmlns:a16="http://schemas.microsoft.com/office/drawing/2014/main" id="{875E39A0-DDD2-445B-A5E9-DBA012C57567}"/>
            </a:ext>
          </a:extLst>
        </xdr:cNvPr>
        <xdr:cNvSpPr txBox="1"/>
      </xdr:nvSpPr>
      <xdr:spPr>
        <a:xfrm>
          <a:off x="13131800" y="990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BC250D04-796D-469B-8E40-154B49B71B9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1A64C5C-44B6-4D3E-8D83-40D0480B80C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D8C34DD-C818-43F4-BE62-0A29AAC6C85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091D443-F857-4125-B872-62BBBCACCF0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D88312A-2ED8-4385-B807-94BC1761B54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5464890-3C14-458B-A9C5-A11C277113A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2633410-4D71-4001-B1FA-10A444344D6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7E6CB4-94D2-4080-929F-A87302ABD7C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DC90C28-1E6C-4611-ADFA-A7C99E4F98B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C83A4C7-7AFD-4086-870A-7D53FAB242E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5AA6F99-DA17-4A4F-B0E6-C3D26E463A2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2C8A8EE-5AED-41F4-B650-5C57401538C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F02D561-C676-44E2-8039-D11EB10DACF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ごみ処理施設整備等の起債の償還終了などにより平成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年度をピークに元利償還金が減少し、これに伴い実質公債費比率も減少傾向であったものの、平成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年度までは増加に転じた。しかしながら普通交付税の増加により令和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年度から減少に転じ、令和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％の減少となった。</a:t>
          </a:r>
        </a:p>
        <a:p>
          <a:r>
            <a:rPr kumimoji="1" lang="ja-JP" altLang="en-US" sz="1100">
              <a:latin typeface="ＭＳ Ｐゴシック" panose="020B0600070205080204" pitchFamily="50" charset="-128"/>
              <a:ea typeface="ＭＳ Ｐゴシック" panose="020B0600070205080204" pitchFamily="50" charset="-128"/>
            </a:rPr>
            <a:t>　今後、一般会計における総合保健福祉施設や橋りょう整備事業などの相次ぐ大規模事業に伴う元利償還金の増加、統合簡易水道事業に係る元金償還増に伴う公営企業の元利償還金の増加などが見込まれ、起債発行許可団体である</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％以上となる可能性があることから、計画的に事業執行を行い、有利な財源を活用しながら地方債の発行抑制に努めるとともに、繰上償還や借入方法の変更等により償還額の平準化を図っていく</a:t>
          </a:r>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785A663-84CC-47BC-9E97-417999B751D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01C6843-96EC-4D6C-852B-1A0B26047C5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D382360-80D1-492D-96CE-1F85641638E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6689F82-DCFC-4515-B0E3-1CB6F8EA55E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DAEABB8C-0F1B-4C5E-BCCF-874B71FB1D1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FE473879-9C57-4DC8-AA46-CE40C603A68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4CA96425-0EE1-40E8-955D-BA2C2B09001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B1378963-315F-4DD9-B0B4-ACF056A946E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7A56AB86-6C85-4BC1-9087-482D386C10B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E5C5F1C9-FB63-4AF0-8620-313F6876E0D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9E39123B-FDFF-4E34-A2E7-FE793C1B48A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DB3D6822-57E9-45F0-9AFD-E0B30E7C569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1A5DCF0B-506C-455F-8B4D-10426C739C1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69D1771-53E5-4809-ACF4-316F14A1725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723C8888-71EC-45C3-BEA5-E3478FF2A076}"/>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1DEE890A-19FE-44B8-A65F-960650A95862}"/>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1881618-80C8-4FA8-8E77-A07294F43779}"/>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66D6F260-B521-4856-8C7F-8FFB85A5569F}"/>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B3D346DC-111B-4A04-9B15-BEBE8BC20867}"/>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20320</xdr:rowOff>
    </xdr:to>
    <xdr:cxnSp macro="">
      <xdr:nvCxnSpPr>
        <xdr:cNvPr id="379" name="直線コネクタ 378">
          <a:extLst>
            <a:ext uri="{FF2B5EF4-FFF2-40B4-BE49-F238E27FC236}">
              <a16:creationId xmlns:a16="http://schemas.microsoft.com/office/drawing/2014/main" id="{8E90E8E7-1441-4502-B83F-A7B617AD68F7}"/>
            </a:ext>
          </a:extLst>
        </xdr:cNvPr>
        <xdr:cNvCxnSpPr/>
      </xdr:nvCxnSpPr>
      <xdr:spPr>
        <a:xfrm flipV="1">
          <a:off x="16179800" y="74997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323BD3ED-44F8-4ED8-9A70-C77E26D98B9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9FED97F9-2EAF-444F-8844-975A5139B19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60537</xdr:rowOff>
    </xdr:to>
    <xdr:cxnSp macro="">
      <xdr:nvCxnSpPr>
        <xdr:cNvPr id="382" name="直線コネクタ 381">
          <a:extLst>
            <a:ext uri="{FF2B5EF4-FFF2-40B4-BE49-F238E27FC236}">
              <a16:creationId xmlns:a16="http://schemas.microsoft.com/office/drawing/2014/main" id="{D92B4474-1029-44B9-B57B-EFE0984E1979}"/>
            </a:ext>
          </a:extLst>
        </xdr:cNvPr>
        <xdr:cNvCxnSpPr/>
      </xdr:nvCxnSpPr>
      <xdr:spPr>
        <a:xfrm flipV="1">
          <a:off x="15290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A13ED64-540A-4C9F-A3B9-7D1F18FAA791}"/>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C08F68E2-390B-49AF-A17A-05C0B5582F65}"/>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60537</xdr:rowOff>
    </xdr:to>
    <xdr:cxnSp macro="">
      <xdr:nvCxnSpPr>
        <xdr:cNvPr id="385" name="直線コネクタ 384">
          <a:extLst>
            <a:ext uri="{FF2B5EF4-FFF2-40B4-BE49-F238E27FC236}">
              <a16:creationId xmlns:a16="http://schemas.microsoft.com/office/drawing/2014/main" id="{36776588-05DA-4682-A9D5-531499494767}"/>
            </a:ext>
          </a:extLst>
        </xdr:cNvPr>
        <xdr:cNvCxnSpPr/>
      </xdr:nvCxnSpPr>
      <xdr:spPr>
        <a:xfrm>
          <a:off x="14401800" y="75399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D7287D8D-D641-4B81-AB04-4D09E63B264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8BB1A443-7874-497F-8BE6-255700293C44}"/>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167640</xdr:rowOff>
    </xdr:to>
    <xdr:cxnSp macro="">
      <xdr:nvCxnSpPr>
        <xdr:cNvPr id="388" name="直線コネクタ 387">
          <a:extLst>
            <a:ext uri="{FF2B5EF4-FFF2-40B4-BE49-F238E27FC236}">
              <a16:creationId xmlns:a16="http://schemas.microsoft.com/office/drawing/2014/main" id="{BD4D0E6C-1945-4A7C-90B1-5244E1B8068B}"/>
            </a:ext>
          </a:extLst>
        </xdr:cNvPr>
        <xdr:cNvCxnSpPr/>
      </xdr:nvCxnSpPr>
      <xdr:spPr>
        <a:xfrm>
          <a:off x="13512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73D8C961-C7BE-49B8-A7E6-77292A142F4C}"/>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CE694D6D-8A27-4991-AF47-02454489323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3842395-D388-4C48-BDFC-E11D446ABDDE}"/>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4A32537F-C21F-4DDB-92D8-E53CDDFE7A7E}"/>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16AC728-D027-41E5-B1A0-7F140BAE057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8280E49-8D5F-48C3-A6F7-9069F73E296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87F7638-0FF6-484F-9AC4-4D1DD4BE088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CFD205A-2D34-4238-AD76-40E9B927427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81156BD-33AD-4155-BDC9-762B2DD9D02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8" name="楕円 397">
          <a:extLst>
            <a:ext uri="{FF2B5EF4-FFF2-40B4-BE49-F238E27FC236}">
              <a16:creationId xmlns:a16="http://schemas.microsoft.com/office/drawing/2014/main" id="{C30418F5-B4A3-4DEF-9A0C-12CC15161C64}"/>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9" name="公債費負担の状況該当値テキスト">
          <a:extLst>
            <a:ext uri="{FF2B5EF4-FFF2-40B4-BE49-F238E27FC236}">
              <a16:creationId xmlns:a16="http://schemas.microsoft.com/office/drawing/2014/main" id="{38522971-6F25-416D-95A2-E396CF4B31C1}"/>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0" name="楕円 399">
          <a:extLst>
            <a:ext uri="{FF2B5EF4-FFF2-40B4-BE49-F238E27FC236}">
              <a16:creationId xmlns:a16="http://schemas.microsoft.com/office/drawing/2014/main" id="{B0BF5710-A5BF-4130-9132-08BEECCF5E92}"/>
            </a:ext>
          </a:extLst>
        </xdr:cNvPr>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1" name="テキスト ボックス 400">
          <a:extLst>
            <a:ext uri="{FF2B5EF4-FFF2-40B4-BE49-F238E27FC236}">
              <a16:creationId xmlns:a16="http://schemas.microsoft.com/office/drawing/2014/main" id="{AF0E9575-3592-47ED-A84E-71ABDD67F41D}"/>
            </a:ext>
          </a:extLst>
        </xdr:cNvPr>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2" name="楕円 401">
          <a:extLst>
            <a:ext uri="{FF2B5EF4-FFF2-40B4-BE49-F238E27FC236}">
              <a16:creationId xmlns:a16="http://schemas.microsoft.com/office/drawing/2014/main" id="{0C769F8D-3DA8-4EBC-841A-963ED25034BE}"/>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3" name="テキスト ボックス 402">
          <a:extLst>
            <a:ext uri="{FF2B5EF4-FFF2-40B4-BE49-F238E27FC236}">
              <a16:creationId xmlns:a16="http://schemas.microsoft.com/office/drawing/2014/main" id="{86859324-0BE8-4350-A0DC-FDAC8C47AC16}"/>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4" name="楕円 403">
          <a:extLst>
            <a:ext uri="{FF2B5EF4-FFF2-40B4-BE49-F238E27FC236}">
              <a16:creationId xmlns:a16="http://schemas.microsoft.com/office/drawing/2014/main" id="{75EC5316-5062-45C8-A559-BF0F946E67B3}"/>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5" name="テキスト ボックス 404">
          <a:extLst>
            <a:ext uri="{FF2B5EF4-FFF2-40B4-BE49-F238E27FC236}">
              <a16:creationId xmlns:a16="http://schemas.microsoft.com/office/drawing/2014/main" id="{87A7F432-9DA9-422C-BA8A-426879D7E3A8}"/>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6" name="楕円 405">
          <a:extLst>
            <a:ext uri="{FF2B5EF4-FFF2-40B4-BE49-F238E27FC236}">
              <a16:creationId xmlns:a16="http://schemas.microsoft.com/office/drawing/2014/main" id="{683C1A15-0E66-4CBD-A9A7-85CD981D0C76}"/>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7" name="テキスト ボックス 406">
          <a:extLst>
            <a:ext uri="{FF2B5EF4-FFF2-40B4-BE49-F238E27FC236}">
              <a16:creationId xmlns:a16="http://schemas.microsoft.com/office/drawing/2014/main" id="{112A7DFB-5D2A-4F83-A6BF-D9AB0EC04662}"/>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05467A7-E7F6-4420-BCED-34A707444B0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5368E10-23F9-463E-AC7F-D2F3A11F53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5572FD4-CB1D-4D98-BE45-A1A7155DE13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916D875-571D-4DC8-9485-A0D1A7826F1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FA2DEAA-9615-4A98-AB14-51B919C053C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DDD5D56-274E-4E2E-81E7-B3F9D9A3800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7AD2C993-8B75-4A90-B0BB-0EB50D2A594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0418960-CF16-4FCB-90A7-89918F97183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C61E070E-6E3E-4810-886F-779E6C81510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89F7044-3439-4623-9B26-91AB58112C4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502BEF6-BED2-43E6-AE8A-50FBC08D452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3B3BBB8-84CE-44F4-8455-828C8F2BAFF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DF55CCFA-D95C-414E-8FB2-E62241C3C44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90.6</a:t>
          </a:r>
          <a:r>
            <a:rPr kumimoji="1" lang="ja-JP" altLang="en-US" sz="1100">
              <a:latin typeface="ＭＳ Ｐゴシック" panose="020B0600070205080204" pitchFamily="50" charset="-128"/>
              <a:ea typeface="ＭＳ Ｐゴシック" panose="020B0600070205080204" pitchFamily="50" charset="-128"/>
            </a:rPr>
            <a:t>％であったが、平成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年度以降は減少傾向にあり、令和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％と前年度に引き続き大幅な減少となった。これは地方債残高の減、総合保健福祉施設整備等に備えた減債基金や地域福祉基金の積立額の増加が主な要因である。</a:t>
          </a:r>
        </a:p>
        <a:p>
          <a:r>
            <a:rPr kumimoji="1" lang="ja-JP" altLang="en-US" sz="1100">
              <a:latin typeface="ＭＳ Ｐゴシック" panose="020B0600070205080204" pitchFamily="50" charset="-128"/>
              <a:ea typeface="ＭＳ Ｐゴシック" panose="020B0600070205080204" pitchFamily="50" charset="-128"/>
            </a:rPr>
            <a:t>　しかしながら、今後、総合保健福祉施設整備や橋りょう整備などによる地方債残高、施設・設備の更新に伴う公営企業債等繰入見込額、定年退職者の増加に伴う退職手当負担見込額などがそれぞれ増加することが見込まれ、また、総合保健福祉施設整備事業等に係る基金取崩しなどにより、今後、悪化していくことが予想される。適切な料金設定や計画的な設備更新などによる公営企業の経営適正化、また、総合保健福祉施設などの大規模事業に係る新規発行の抑制を図り、地方債残高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F777F5D-8404-4EA9-8976-AADC6E90BF8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E9E4680-98DE-4E3C-B3CB-6560EA2ED1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7F80CA79-FFAF-4258-83A5-D5D9502E288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18E4CEB2-C246-4570-94D9-72BAC8834A2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D05D1323-EB78-491E-AF64-2150ED06F3E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49CC42E6-94F8-43AF-AA9C-0181E099AED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DFB5CDBB-C49F-412F-A3EC-22673F0A0B1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A63A179A-E4DC-4A79-A098-84396E270DC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E306C508-5A1B-40D7-B762-6519D372D07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9914AC2D-ED64-4FA7-BFE1-DB571505FEF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1234A263-9DDC-4E2C-8459-A62332B6316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8139A3B5-02DF-4F18-9D17-B58E4F59AA3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1BD05904-D4BB-4055-B62F-857D06EED84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433DF8C-032B-4911-A83D-6241EBA1343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81C7F53D-9D4F-495B-8E41-F2FE41D14F3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BF4D6D7-D3E4-4AFC-BE9D-CF9D92ACDE23}"/>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E30F511C-4AE8-40F3-85C5-F5690BB5119B}"/>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C9ECC466-C34C-4673-8654-7313BDF9EFF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6A6ACC6-E7AF-49CD-9274-40C305AB7CD3}"/>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061E111-BDDE-42E6-9394-CC79319F907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14746</xdr:rowOff>
    </xdr:from>
    <xdr:to>
      <xdr:col>81</xdr:col>
      <xdr:colOff>44450</xdr:colOff>
      <xdr:row>16</xdr:row>
      <xdr:rowOff>37677</xdr:rowOff>
    </xdr:to>
    <xdr:cxnSp macro="">
      <xdr:nvCxnSpPr>
        <xdr:cNvPr id="441" name="直線コネクタ 440">
          <a:extLst>
            <a:ext uri="{FF2B5EF4-FFF2-40B4-BE49-F238E27FC236}">
              <a16:creationId xmlns:a16="http://schemas.microsoft.com/office/drawing/2014/main" id="{D336C37A-5667-4B50-B1A1-3E23801DA484}"/>
            </a:ext>
          </a:extLst>
        </xdr:cNvPr>
        <xdr:cNvCxnSpPr/>
      </xdr:nvCxnSpPr>
      <xdr:spPr>
        <a:xfrm flipV="1">
          <a:off x="16179800" y="2586496"/>
          <a:ext cx="838200" cy="19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2CADAC9E-AD4C-4914-8B11-3B45E7B6DCD1}"/>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8A1EF19-4ACE-4C86-AB6D-9145552309A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18</xdr:row>
      <xdr:rowOff>130457</xdr:rowOff>
    </xdr:to>
    <xdr:cxnSp macro="">
      <xdr:nvCxnSpPr>
        <xdr:cNvPr id="444" name="直線コネクタ 443">
          <a:extLst>
            <a:ext uri="{FF2B5EF4-FFF2-40B4-BE49-F238E27FC236}">
              <a16:creationId xmlns:a16="http://schemas.microsoft.com/office/drawing/2014/main" id="{6888C19B-6C90-4BD4-878F-A58503BDBA8C}"/>
            </a:ext>
          </a:extLst>
        </xdr:cNvPr>
        <xdr:cNvCxnSpPr/>
      </xdr:nvCxnSpPr>
      <xdr:spPr>
        <a:xfrm flipV="1">
          <a:off x="15290800" y="2780877"/>
          <a:ext cx="889000" cy="4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58CFA5F3-2329-4282-8B90-EDF1E3591ACD}"/>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70912437-E0B3-4ADA-90F7-0625809FF9F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130457</xdr:rowOff>
    </xdr:from>
    <xdr:to>
      <xdr:col>72</xdr:col>
      <xdr:colOff>203200</xdr:colOff>
      <xdr:row>19</xdr:row>
      <xdr:rowOff>28716</xdr:rowOff>
    </xdr:to>
    <xdr:cxnSp macro="">
      <xdr:nvCxnSpPr>
        <xdr:cNvPr id="447" name="直線コネクタ 446">
          <a:extLst>
            <a:ext uri="{FF2B5EF4-FFF2-40B4-BE49-F238E27FC236}">
              <a16:creationId xmlns:a16="http://schemas.microsoft.com/office/drawing/2014/main" id="{872F54D9-D79B-4306-9F25-ACE1422E2BB0}"/>
            </a:ext>
          </a:extLst>
        </xdr:cNvPr>
        <xdr:cNvCxnSpPr/>
      </xdr:nvCxnSpPr>
      <xdr:spPr>
        <a:xfrm flipV="1">
          <a:off x="14401800" y="3216557"/>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118AABF6-FD6E-4287-9365-78F9C852B4B6}"/>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21180DFB-6E5C-4E17-AD5B-7DF3891DE74B}"/>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28716</xdr:rowOff>
    </xdr:from>
    <xdr:to>
      <xdr:col>68</xdr:col>
      <xdr:colOff>152400</xdr:colOff>
      <xdr:row>19</xdr:row>
      <xdr:rowOff>64911</xdr:rowOff>
    </xdr:to>
    <xdr:cxnSp macro="">
      <xdr:nvCxnSpPr>
        <xdr:cNvPr id="450" name="直線コネクタ 449">
          <a:extLst>
            <a:ext uri="{FF2B5EF4-FFF2-40B4-BE49-F238E27FC236}">
              <a16:creationId xmlns:a16="http://schemas.microsoft.com/office/drawing/2014/main" id="{2C689012-01C7-4279-8698-6037CBA67E8A}"/>
            </a:ext>
          </a:extLst>
        </xdr:cNvPr>
        <xdr:cNvCxnSpPr/>
      </xdr:nvCxnSpPr>
      <xdr:spPr>
        <a:xfrm flipV="1">
          <a:off x="13512800" y="328626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94F1DBFC-EE36-4080-8E07-FC581BA0958F}"/>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F3F13FA9-3175-4E95-9E3A-1DCEA271D15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9FF3484B-BA1C-4FBA-A41C-AFE8BD841EDE}"/>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3DAE59F8-D3E8-4EC8-95D4-EE31991D0619}"/>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E28E535-ED32-4AF6-8992-179F5B41185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A819A0E-472B-46C6-B2CF-61D74168747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991C067-E6FE-403B-92FD-E2DB750C6EB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A5AFB7D-8BAF-472F-AE77-151F73991A4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66B663D-802B-4AA6-8D3F-89BC59260C7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135396</xdr:rowOff>
    </xdr:from>
    <xdr:to>
      <xdr:col>81</xdr:col>
      <xdr:colOff>95250</xdr:colOff>
      <xdr:row>15</xdr:row>
      <xdr:rowOff>65546</xdr:rowOff>
    </xdr:to>
    <xdr:sp macro="" textlink="">
      <xdr:nvSpPr>
        <xdr:cNvPr id="460" name="楕円 459">
          <a:extLst>
            <a:ext uri="{FF2B5EF4-FFF2-40B4-BE49-F238E27FC236}">
              <a16:creationId xmlns:a16="http://schemas.microsoft.com/office/drawing/2014/main" id="{D64155DF-BA2F-44D7-8B00-E5BD1F1FC8FB}"/>
            </a:ext>
          </a:extLst>
        </xdr:cNvPr>
        <xdr:cNvSpPr/>
      </xdr:nvSpPr>
      <xdr:spPr>
        <a:xfrm>
          <a:off x="16967200" y="25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107473</xdr:rowOff>
    </xdr:from>
    <xdr:ext cx="762000" cy="259045"/>
    <xdr:sp macro="" textlink="">
      <xdr:nvSpPr>
        <xdr:cNvPr id="461" name="将来負担の状況該当値テキスト">
          <a:extLst>
            <a:ext uri="{FF2B5EF4-FFF2-40B4-BE49-F238E27FC236}">
              <a16:creationId xmlns:a16="http://schemas.microsoft.com/office/drawing/2014/main" id="{E999AB1C-3784-40E8-A004-07DCE69C4E89}"/>
            </a:ext>
          </a:extLst>
        </xdr:cNvPr>
        <xdr:cNvSpPr txBox="1"/>
      </xdr:nvSpPr>
      <xdr:spPr>
        <a:xfrm>
          <a:off x="17106900" y="250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2" name="楕円 461">
          <a:extLst>
            <a:ext uri="{FF2B5EF4-FFF2-40B4-BE49-F238E27FC236}">
              <a16:creationId xmlns:a16="http://schemas.microsoft.com/office/drawing/2014/main" id="{CFFCDDB2-DE6E-4ACC-AFA9-F80B1FFC96C8}"/>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3" name="テキスト ボックス 462">
          <a:extLst>
            <a:ext uri="{FF2B5EF4-FFF2-40B4-BE49-F238E27FC236}">
              <a16:creationId xmlns:a16="http://schemas.microsoft.com/office/drawing/2014/main" id="{3FE21BB1-6954-4889-9066-C40F14D79A1F}"/>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79657</xdr:rowOff>
    </xdr:from>
    <xdr:to>
      <xdr:col>73</xdr:col>
      <xdr:colOff>44450</xdr:colOff>
      <xdr:row>19</xdr:row>
      <xdr:rowOff>9807</xdr:rowOff>
    </xdr:to>
    <xdr:sp macro="" textlink="">
      <xdr:nvSpPr>
        <xdr:cNvPr id="464" name="楕円 463">
          <a:extLst>
            <a:ext uri="{FF2B5EF4-FFF2-40B4-BE49-F238E27FC236}">
              <a16:creationId xmlns:a16="http://schemas.microsoft.com/office/drawing/2014/main" id="{35FF3D00-1358-4707-B32A-8691CE8FE17A}"/>
            </a:ext>
          </a:extLst>
        </xdr:cNvPr>
        <xdr:cNvSpPr/>
      </xdr:nvSpPr>
      <xdr:spPr>
        <a:xfrm>
          <a:off x="15240000" y="31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166034</xdr:rowOff>
    </xdr:from>
    <xdr:ext cx="762000" cy="259045"/>
    <xdr:sp macro="" textlink="">
      <xdr:nvSpPr>
        <xdr:cNvPr id="465" name="テキスト ボックス 464">
          <a:extLst>
            <a:ext uri="{FF2B5EF4-FFF2-40B4-BE49-F238E27FC236}">
              <a16:creationId xmlns:a16="http://schemas.microsoft.com/office/drawing/2014/main" id="{1FE5D191-6F15-4952-9D35-32A98B2352ED}"/>
            </a:ext>
          </a:extLst>
        </xdr:cNvPr>
        <xdr:cNvSpPr txBox="1"/>
      </xdr:nvSpPr>
      <xdr:spPr>
        <a:xfrm>
          <a:off x="14909800" y="325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149366</xdr:rowOff>
    </xdr:from>
    <xdr:to>
      <xdr:col>68</xdr:col>
      <xdr:colOff>203200</xdr:colOff>
      <xdr:row>19</xdr:row>
      <xdr:rowOff>79516</xdr:rowOff>
    </xdr:to>
    <xdr:sp macro="" textlink="">
      <xdr:nvSpPr>
        <xdr:cNvPr id="466" name="楕円 465">
          <a:extLst>
            <a:ext uri="{FF2B5EF4-FFF2-40B4-BE49-F238E27FC236}">
              <a16:creationId xmlns:a16="http://schemas.microsoft.com/office/drawing/2014/main" id="{39DF0296-8AFF-4799-B5B9-CCBE0F08970A}"/>
            </a:ext>
          </a:extLst>
        </xdr:cNvPr>
        <xdr:cNvSpPr/>
      </xdr:nvSpPr>
      <xdr:spPr>
        <a:xfrm>
          <a:off x="14351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64293</xdr:rowOff>
    </xdr:from>
    <xdr:ext cx="762000" cy="259045"/>
    <xdr:sp macro="" textlink="">
      <xdr:nvSpPr>
        <xdr:cNvPr id="467" name="テキスト ボックス 466">
          <a:extLst>
            <a:ext uri="{FF2B5EF4-FFF2-40B4-BE49-F238E27FC236}">
              <a16:creationId xmlns:a16="http://schemas.microsoft.com/office/drawing/2014/main" id="{64053316-DA21-412D-8FE6-CDF979A0DCE8}"/>
            </a:ext>
          </a:extLst>
        </xdr:cNvPr>
        <xdr:cNvSpPr txBox="1"/>
      </xdr:nvSpPr>
      <xdr:spPr>
        <a:xfrm>
          <a:off x="14020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14111</xdr:rowOff>
    </xdr:from>
    <xdr:to>
      <xdr:col>64</xdr:col>
      <xdr:colOff>152400</xdr:colOff>
      <xdr:row>19</xdr:row>
      <xdr:rowOff>115711</xdr:rowOff>
    </xdr:to>
    <xdr:sp macro="" textlink="">
      <xdr:nvSpPr>
        <xdr:cNvPr id="468" name="楕円 467">
          <a:extLst>
            <a:ext uri="{FF2B5EF4-FFF2-40B4-BE49-F238E27FC236}">
              <a16:creationId xmlns:a16="http://schemas.microsoft.com/office/drawing/2014/main" id="{553071FA-2CCF-4592-9D7D-BD057E365F8C}"/>
            </a:ext>
          </a:extLst>
        </xdr:cNvPr>
        <xdr:cNvSpPr/>
      </xdr:nvSpPr>
      <xdr:spPr>
        <a:xfrm>
          <a:off x="13462000" y="3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100488</xdr:rowOff>
    </xdr:from>
    <xdr:ext cx="762000" cy="259045"/>
    <xdr:sp macro="" textlink="">
      <xdr:nvSpPr>
        <xdr:cNvPr id="469" name="テキスト ボックス 468">
          <a:extLst>
            <a:ext uri="{FF2B5EF4-FFF2-40B4-BE49-F238E27FC236}">
              <a16:creationId xmlns:a16="http://schemas.microsoft.com/office/drawing/2014/main" id="{0C1028E7-1354-44C3-B534-D931DB493950}"/>
            </a:ext>
          </a:extLst>
        </xdr:cNvPr>
        <xdr:cNvSpPr txBox="1"/>
      </xdr:nvSpPr>
      <xdr:spPr>
        <a:xfrm>
          <a:off x="13131800" y="335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定員適正化計画に基づいた定員管理や教育部局を相楽東部広域連合に移管したこと等による人件費の抑制により、類似団体内平均値よりも若干低い数値で推移している。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年度は退職に伴う給料等の減に伴い、△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百万円の減となったことに加え、普通交付税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が前年度より若干</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人件費の減少</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は普通交付税の増加が大きな要因となっている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一時的な措置であることを踏まえ、</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今後も給与水準の適正化に努めるとともに、適切に定員管理を行い、会計年度任用職員も含めた人件費の削減に努める。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下回って推移しているが、これは教育部局を相楽東部広域連合に移管しており、すべて負担金（補助費等）として計上していることから、教育部局関連の物件費がない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年々増加傾向にあったが、平成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年度以降、会計年度任用職員の人件費が賃金（物件費）から報酬等（人件費）へ移行されたこと、普通交付税が増加したことにより、減少傾向となっている。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費用対効果が見込まれる事業については民間委託を進めるなど、計画的な行財政運営のもと、コスト削減に努める。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122428</xdr:rowOff>
    </xdr:from>
    <xdr:to>
      <xdr:col>82</xdr:col>
      <xdr:colOff>107950</xdr:colOff>
      <xdr:row>14</xdr:row>
      <xdr:rowOff>168148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522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122428</xdr:rowOff>
    </xdr:from>
    <xdr:to>
      <xdr:col>78</xdr:col>
      <xdr:colOff>69850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22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550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27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117348</xdr:rowOff>
    </xdr:from>
    <xdr:to>
      <xdr:col>82</xdr:col>
      <xdr:colOff>158750</xdr:colOff>
      <xdr:row>15</xdr:row>
      <xdr:rowOff>47498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25925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71628</xdr:rowOff>
    </xdr:from>
    <xdr:to>
      <xdr:col>78</xdr:col>
      <xdr:colOff>120650</xdr:colOff>
      <xdr:row>15</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11955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4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％程度で類似団体内平均値とほぼ同程度で推移してきたが、令和元年度は障害者自立支援や生活保護受給者の透析治療に係る医療費など障害者支援に要する経費の増により、前年度比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％の増となったが、その後、給付費は落ち着き、普通交付税が増加したことに伴い減少傾向となった。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障害者や高齢者に係る扶助費の増加が見込まれるため、予防施策を積極的に進め扶助費の抑制に努めるとともに、子育て支援には重点的に配分するなどメリハリのある事業執行を実施する。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％程度で類似団体平均値をやや上回って推移してきたが、平成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年度に下水道事業特別会計への繰出基準の見直しにより、これまで基準外（臨時的経費）であった繰出金が基準内（経常的経費）に振り替わったため、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％前後で推移してきた。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年度及び令和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普通交付税が増加したことにより減少となったが、元利償還金の増に伴う簡易水道特別会計、保険給付費の増に伴う介護保険特別会計への繰出金が年々増加していることから、注視する必要がある。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各特別会計の適切な料金等設定や徴収努力、また経費の削減を実施し、健全な運営に努める。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52705</xdr:rowOff>
    </xdr:from>
    <xdr:to>
      <xdr:col>82</xdr:col>
      <xdr:colOff>107950</xdr:colOff>
      <xdr:row>58</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68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75565</xdr:rowOff>
    </xdr:from>
    <xdr:to>
      <xdr:col>78</xdr:col>
      <xdr:colOff>69850</xdr:colOff>
      <xdr:row>59</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19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28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xdr:rowOff>
    </xdr:from>
    <xdr:to>
      <xdr:col>82</xdr:col>
      <xdr:colOff>158750</xdr:colOff>
      <xdr:row>58</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145432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24765</xdr:rowOff>
    </xdr:from>
    <xdr:to>
      <xdr:col>78</xdr:col>
      <xdr:colOff>120650</xdr:colOff>
      <xdr:row>58</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5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類似団体内平均値よりも大幅に上回っており、類似団体内でも最大規模となっている。　これは、消防やごみ・し尿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補助費等に係る経常経費の大部分は一部事務組合負担金であり、施設改修を予定している一部事務組合もあることから、一部事務組合等に対する事業の必要性等の確認を実施しながら適正な執行に努める。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90424</xdr:rowOff>
    </xdr:from>
    <xdr:to>
      <xdr:col>82</xdr:col>
      <xdr:colOff>107950</xdr:colOff>
      <xdr:row>40</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9484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90424</xdr:rowOff>
    </xdr:from>
    <xdr:to>
      <xdr:col>78</xdr:col>
      <xdr:colOff>69850</xdr:colOff>
      <xdr:row>41</xdr:row>
      <xdr:rowOff>42418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9484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42418</xdr:rowOff>
    </xdr:from>
    <xdr:to>
      <xdr:col>73</xdr:col>
      <xdr:colOff>180975</xdr:colOff>
      <xdr:row>41</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70718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101854</xdr:rowOff>
    </xdr:from>
    <xdr:to>
      <xdr:col>69</xdr:col>
      <xdr:colOff>92075</xdr:colOff>
      <xdr:row>41</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7131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57912</xdr:rowOff>
    </xdr:from>
    <xdr:to>
      <xdr:col>82</xdr:col>
      <xdr:colOff>158750</xdr:colOff>
      <xdr:row>40</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137939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39624</xdr:rowOff>
    </xdr:from>
    <xdr:to>
      <xdr:col>78</xdr:col>
      <xdr:colOff>120650</xdr:colOff>
      <xdr:row>40</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126001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163068</xdr:rowOff>
    </xdr:from>
    <xdr:to>
      <xdr:col>74</xdr:col>
      <xdr:colOff>31750</xdr:colOff>
      <xdr:row>41</xdr:row>
      <xdr:rowOff>93218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96774</xdr:rowOff>
    </xdr:from>
    <xdr:to>
      <xdr:col>69</xdr:col>
      <xdr:colOff>142875</xdr:colOff>
      <xdr:row>42</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71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21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51054</xdr:rowOff>
    </xdr:from>
    <xdr:to>
      <xdr:col>65</xdr:col>
      <xdr:colOff>53975</xdr:colOff>
      <xdr:row>41</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137431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年度以降、類似団体平均値を下回って推移して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類似団体内平均値を下回って推移していたのは、計画的な繰上償還や大規模な起債の償還が終了したことなどにより元利償還金が減少したためであるが、平成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年度に実施した庁舎耐震改修や観光案内所整備などの大規模事業の元金償還が開始され、公債費は増加傾向にある。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さらに、今後は総合保健福祉施設整備事業や橋りょう更新事業に係る償還も予定されていることから、で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きる限り新規発行を抑制するよう努めるとともに、繰上償還や借入方法の変更等により償還額の平準化を図っていく。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71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77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類似団体よりも大幅に上回って推移しており、特に平成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年度からは下水道事業への繰出基準の見直しにより、さらに拡大している。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が類似団体よりも大きいこと（特に教育部局）により、一部事務組合の発行債に係る元利償還金が、公債費としてでなく、負担金（補助費等）で計上されることが主な要因で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が増加したことにより大幅な減少となったが、今後、一部事務組合負担金や特別会計への繰出金が増加する見込みであることから、一部事務組合と特別会計の運営状況を注視するとともに、事業の合理化と適切な事業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79</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87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81</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877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24130</xdr:rowOff>
    </xdr:from>
    <xdr:to>
      <xdr:col>73</xdr:col>
      <xdr:colOff>180975</xdr:colOff>
      <xdr:row>82</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911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138430</xdr:rowOff>
    </xdr:from>
    <xdr:to>
      <xdr:col>69</xdr:col>
      <xdr:colOff>92075</xdr:colOff>
      <xdr:row>82</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402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144780</xdr:rowOff>
    </xdr:from>
    <xdr:to>
      <xdr:col>74</xdr:col>
      <xdr:colOff>31750</xdr:colOff>
      <xdr:row>81</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7620</xdr:rowOff>
    </xdr:from>
    <xdr:to>
      <xdr:col>69</xdr:col>
      <xdr:colOff>142875</xdr:colOff>
      <xdr:row>82</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1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87630</xdr:rowOff>
    </xdr:from>
    <xdr:to>
      <xdr:col>65</xdr:col>
      <xdr:colOff>53975</xdr:colOff>
      <xdr:row>82</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150313</xdr:rowOff>
    </xdr:from>
    <xdr:to>
      <xdr:col>29</xdr:col>
      <xdr:colOff>127000</xdr:colOff>
      <xdr:row>19</xdr:row>
      <xdr:rowOff>151184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55488"/>
          <a:ext cx="647700" cy="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151184</xdr:rowOff>
    </xdr:from>
    <xdr:to>
      <xdr:col>26</xdr:col>
      <xdr:colOff>50800</xdr:colOff>
      <xdr:row>19</xdr:row>
      <xdr:rowOff>160978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56359"/>
          <a:ext cx="698500" cy="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160978</xdr:rowOff>
    </xdr:from>
    <xdr:to>
      <xdr:col>22</xdr:col>
      <xdr:colOff>114300</xdr:colOff>
      <xdr:row>20</xdr:row>
      <xdr:rowOff>7811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6153"/>
          <a:ext cx="698500" cy="1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7811</xdr:rowOff>
    </xdr:from>
    <xdr:to>
      <xdr:col>18</xdr:col>
      <xdr:colOff>177800</xdr:colOff>
      <xdr:row>20</xdr:row>
      <xdr:rowOff>27174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84436"/>
          <a:ext cx="698500" cy="1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99513</xdr:rowOff>
    </xdr:from>
    <xdr:to>
      <xdr:col>29</xdr:col>
      <xdr:colOff>177800</xdr:colOff>
      <xdr:row>20</xdr:row>
      <xdr:rowOff>29663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71590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100384</xdr:rowOff>
    </xdr:from>
    <xdr:to>
      <xdr:col>26</xdr:col>
      <xdr:colOff>101600</xdr:colOff>
      <xdr:row>20</xdr:row>
      <xdr:rowOff>30534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0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9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110178</xdr:rowOff>
    </xdr:from>
    <xdr:to>
      <xdr:col>22</xdr:col>
      <xdr:colOff>165100</xdr:colOff>
      <xdr:row>20</xdr:row>
      <xdr:rowOff>40328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25105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128461</xdr:rowOff>
    </xdr:from>
    <xdr:to>
      <xdr:col>19</xdr:col>
      <xdr:colOff>38100</xdr:colOff>
      <xdr:row>20</xdr:row>
      <xdr:rowOff>58611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3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43388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147824</xdr:rowOff>
    </xdr:from>
    <xdr:to>
      <xdr:col>15</xdr:col>
      <xdr:colOff>101600</xdr:colOff>
      <xdr:row>20</xdr:row>
      <xdr:rowOff>77974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5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62751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71651</xdr:rowOff>
    </xdr:from>
    <xdr:to>
      <xdr:col>29</xdr:col>
      <xdr:colOff>127000</xdr:colOff>
      <xdr:row>37</xdr:row>
      <xdr:rowOff>107144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96351"/>
          <a:ext cx="647700" cy="35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71651</xdr:rowOff>
    </xdr:from>
    <xdr:to>
      <xdr:col>26</xdr:col>
      <xdr:colOff>50800</xdr:colOff>
      <xdr:row>37</xdr:row>
      <xdr:rowOff>81957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96351"/>
          <a:ext cx="6985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81957</xdr:rowOff>
    </xdr:from>
    <xdr:to>
      <xdr:col>22</xdr:col>
      <xdr:colOff>114300</xdr:colOff>
      <xdr:row>37</xdr:row>
      <xdr:rowOff>109174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6657"/>
          <a:ext cx="698500" cy="2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109174</xdr:rowOff>
    </xdr:from>
    <xdr:to>
      <xdr:col>18</xdr:col>
      <xdr:colOff>177800</xdr:colOff>
      <xdr:row>37</xdr:row>
      <xdr:rowOff>111492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3874"/>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56344</xdr:rowOff>
    </xdr:from>
    <xdr:to>
      <xdr:col>29</xdr:col>
      <xdr:colOff>177800</xdr:colOff>
      <xdr:row>37</xdr:row>
      <xdr:rowOff>157944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8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20851</xdr:rowOff>
    </xdr:from>
    <xdr:to>
      <xdr:col>26</xdr:col>
      <xdr:colOff>101600</xdr:colOff>
      <xdr:row>37</xdr:row>
      <xdr:rowOff>122451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4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304078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31157</xdr:rowOff>
    </xdr:from>
    <xdr:to>
      <xdr:col>22</xdr:col>
      <xdr:colOff>165100</xdr:colOff>
      <xdr:row>37</xdr:row>
      <xdr:rowOff>132757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314384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58374</xdr:rowOff>
    </xdr:from>
    <xdr:to>
      <xdr:col>19</xdr:col>
      <xdr:colOff>38100</xdr:colOff>
      <xdr:row>37</xdr:row>
      <xdr:rowOff>159974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341601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60692</xdr:rowOff>
    </xdr:from>
    <xdr:to>
      <xdr:col>15</xdr:col>
      <xdr:colOff>101600</xdr:colOff>
      <xdr:row>37</xdr:row>
      <xdr:rowOff>162292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8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65664</xdr:rowOff>
    </xdr:from>
    <xdr:to>
      <xdr:col>24</xdr:col>
      <xdr:colOff>63500</xdr:colOff>
      <xdr:row>37</xdr:row>
      <xdr:rowOff>66529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09314"/>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65664</xdr:rowOff>
    </xdr:from>
    <xdr:to>
      <xdr:col>19</xdr:col>
      <xdr:colOff>177800</xdr:colOff>
      <xdr:row>37</xdr:row>
      <xdr:rowOff>72770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931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72770</xdr:rowOff>
    </xdr:from>
    <xdr:to>
      <xdr:col>15</xdr:col>
      <xdr:colOff>50800</xdr:colOff>
      <xdr:row>37</xdr:row>
      <xdr:rowOff>101230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642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101230</xdr:rowOff>
    </xdr:from>
    <xdr:to>
      <xdr:col>10</xdr:col>
      <xdr:colOff>114300</xdr:colOff>
      <xdr:row>37</xdr:row>
      <xdr:rowOff>105023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488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15729</xdr:rowOff>
    </xdr:from>
    <xdr:to>
      <xdr:col>24</xdr:col>
      <xdr:colOff>114300</xdr:colOff>
      <xdr:row>37</xdr:row>
      <xdr:rowOff>117329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102106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14864</xdr:rowOff>
    </xdr:from>
    <xdr:to>
      <xdr:col>20</xdr:col>
      <xdr:colOff>38100</xdr:colOff>
      <xdr:row>37</xdr:row>
      <xdr:rowOff>116464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107591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21970</xdr:rowOff>
    </xdr:from>
    <xdr:to>
      <xdr:col>15</xdr:col>
      <xdr:colOff>101600</xdr:colOff>
      <xdr:row>37</xdr:row>
      <xdr:rowOff>123570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114697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50430</xdr:rowOff>
    </xdr:from>
    <xdr:to>
      <xdr:col>10</xdr:col>
      <xdr:colOff>165100</xdr:colOff>
      <xdr:row>37</xdr:row>
      <xdr:rowOff>152030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143157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54223</xdr:rowOff>
    </xdr:from>
    <xdr:to>
      <xdr:col>6</xdr:col>
      <xdr:colOff>38100</xdr:colOff>
      <xdr:row>37</xdr:row>
      <xdr:rowOff>155823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146950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170019</xdr:rowOff>
    </xdr:from>
    <xdr:to>
      <xdr:col>24</xdr:col>
      <xdr:colOff>63500</xdr:colOff>
      <xdr:row>59</xdr:row>
      <xdr:rowOff>1943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14119"/>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170019</xdr:rowOff>
    </xdr:from>
    <xdr:to>
      <xdr:col>19</xdr:col>
      <xdr:colOff>177800</xdr:colOff>
      <xdr:row>59</xdr:row>
      <xdr:rowOff>14425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14119"/>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1622</xdr:rowOff>
    </xdr:from>
    <xdr:to>
      <xdr:col>15</xdr:col>
      <xdr:colOff>50800</xdr:colOff>
      <xdr:row>59</xdr:row>
      <xdr:rowOff>14425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17172"/>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1622</xdr:rowOff>
    </xdr:from>
    <xdr:to>
      <xdr:col>10</xdr:col>
      <xdr:colOff>114300</xdr:colOff>
      <xdr:row>59</xdr:row>
      <xdr:rowOff>13275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17172"/>
          <a:ext cx="889000" cy="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122593</xdr:rowOff>
    </xdr:from>
    <xdr:to>
      <xdr:col>24</xdr:col>
      <xdr:colOff>114300</xdr:colOff>
      <xdr:row>59</xdr:row>
      <xdr:rowOff>52743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37520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119219</xdr:rowOff>
    </xdr:from>
    <xdr:to>
      <xdr:col>20</xdr:col>
      <xdr:colOff>38100</xdr:colOff>
      <xdr:row>59</xdr:row>
      <xdr:rowOff>49369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40496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135075</xdr:rowOff>
    </xdr:from>
    <xdr:to>
      <xdr:col>15</xdr:col>
      <xdr:colOff>101600</xdr:colOff>
      <xdr:row>59</xdr:row>
      <xdr:rowOff>65225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56352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122272</xdr:rowOff>
    </xdr:from>
    <xdr:to>
      <xdr:col>10</xdr:col>
      <xdr:colOff>165100</xdr:colOff>
      <xdr:row>59</xdr:row>
      <xdr:rowOff>52422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43549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133925</xdr:rowOff>
    </xdr:from>
    <xdr:to>
      <xdr:col>6</xdr:col>
      <xdr:colOff>38100</xdr:colOff>
      <xdr:row>59</xdr:row>
      <xdr:rowOff>64075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55202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111976</xdr:rowOff>
    </xdr:from>
    <xdr:to>
      <xdr:col>24</xdr:col>
      <xdr:colOff>63500</xdr:colOff>
      <xdr:row>78</xdr:row>
      <xdr:rowOff>9775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3626"/>
          <a:ext cx="838200" cy="6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9775</xdr:rowOff>
    </xdr:from>
    <xdr:to>
      <xdr:col>19</xdr:col>
      <xdr:colOff>177800</xdr:colOff>
      <xdr:row>78</xdr:row>
      <xdr:rowOff>12238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82875"/>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12238</xdr:rowOff>
    </xdr:from>
    <xdr:to>
      <xdr:col>15</xdr:col>
      <xdr:colOff>50800</xdr:colOff>
      <xdr:row>78</xdr:row>
      <xdr:rowOff>22268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5338"/>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8496</xdr:rowOff>
    </xdr:from>
    <xdr:to>
      <xdr:col>10</xdr:col>
      <xdr:colOff>114300</xdr:colOff>
      <xdr:row>78</xdr:row>
      <xdr:rowOff>22268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81596"/>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61176</xdr:rowOff>
    </xdr:from>
    <xdr:to>
      <xdr:col>24</xdr:col>
      <xdr:colOff>114300</xdr:colOff>
      <xdr:row>77</xdr:row>
      <xdr:rowOff>162776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147553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130425</xdr:rowOff>
    </xdr:from>
    <xdr:to>
      <xdr:col>20</xdr:col>
      <xdr:colOff>38100</xdr:colOff>
      <xdr:row>78</xdr:row>
      <xdr:rowOff>60575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51702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132888</xdr:rowOff>
    </xdr:from>
    <xdr:to>
      <xdr:col>15</xdr:col>
      <xdr:colOff>101600</xdr:colOff>
      <xdr:row>78</xdr:row>
      <xdr:rowOff>63038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142918</xdr:rowOff>
    </xdr:from>
    <xdr:to>
      <xdr:col>10</xdr:col>
      <xdr:colOff>165100</xdr:colOff>
      <xdr:row>78</xdr:row>
      <xdr:rowOff>73068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64195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7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129146</xdr:rowOff>
    </xdr:from>
    <xdr:to>
      <xdr:col>6</xdr:col>
      <xdr:colOff>38100</xdr:colOff>
      <xdr:row>78</xdr:row>
      <xdr:rowOff>59296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50423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152250</xdr:rowOff>
    </xdr:from>
    <xdr:to>
      <xdr:col>24</xdr:col>
      <xdr:colOff>63500</xdr:colOff>
      <xdr:row>96</xdr:row>
      <xdr:rowOff>107651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40000"/>
          <a:ext cx="8382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152250</xdr:rowOff>
    </xdr:from>
    <xdr:to>
      <xdr:col>19</xdr:col>
      <xdr:colOff>177800</xdr:colOff>
      <xdr:row>96</xdr:row>
      <xdr:rowOff>168008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0000"/>
          <a:ext cx="889000" cy="18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154293</xdr:rowOff>
    </xdr:from>
    <xdr:to>
      <xdr:col>15</xdr:col>
      <xdr:colOff>50800</xdr:colOff>
      <xdr:row>96</xdr:row>
      <xdr:rowOff>168008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349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154293</xdr:rowOff>
    </xdr:from>
    <xdr:to>
      <xdr:col>10</xdr:col>
      <xdr:colOff>114300</xdr:colOff>
      <xdr:row>97</xdr:row>
      <xdr:rowOff>21003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3493"/>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56851</xdr:rowOff>
    </xdr:from>
    <xdr:to>
      <xdr:col>24</xdr:col>
      <xdr:colOff>114300</xdr:colOff>
      <xdr:row>96</xdr:row>
      <xdr:rowOff>158451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35278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101450</xdr:rowOff>
    </xdr:from>
    <xdr:to>
      <xdr:col>20</xdr:col>
      <xdr:colOff>38100</xdr:colOff>
      <xdr:row>96</xdr:row>
      <xdr:rowOff>31600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22727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117208</xdr:rowOff>
    </xdr:from>
    <xdr:to>
      <xdr:col>15</xdr:col>
      <xdr:colOff>101600</xdr:colOff>
      <xdr:row>97</xdr:row>
      <xdr:rowOff>47358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38485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103493</xdr:rowOff>
    </xdr:from>
    <xdr:to>
      <xdr:col>10</xdr:col>
      <xdr:colOff>165100</xdr:colOff>
      <xdr:row>97</xdr:row>
      <xdr:rowOff>33643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24770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141653</xdr:rowOff>
    </xdr:from>
    <xdr:to>
      <xdr:col>6</xdr:col>
      <xdr:colOff>38100</xdr:colOff>
      <xdr:row>97</xdr:row>
      <xdr:rowOff>71803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62930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96800</xdr:rowOff>
    </xdr:from>
    <xdr:to>
      <xdr:col>55</xdr:col>
      <xdr:colOff>0</xdr:colOff>
      <xdr:row>36</xdr:row>
      <xdr:rowOff>118200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69000"/>
          <a:ext cx="8382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52264</xdr:rowOff>
    </xdr:from>
    <xdr:to>
      <xdr:col>50</xdr:col>
      <xdr:colOff>114300</xdr:colOff>
      <xdr:row>36</xdr:row>
      <xdr:rowOff>118200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53014"/>
          <a:ext cx="889000" cy="23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52264</xdr:rowOff>
    </xdr:from>
    <xdr:to>
      <xdr:col>45</xdr:col>
      <xdr:colOff>177800</xdr:colOff>
      <xdr:row>36</xdr:row>
      <xdr:rowOff>135175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3014"/>
          <a:ext cx="889000" cy="2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135175</xdr:rowOff>
    </xdr:from>
    <xdr:to>
      <xdr:col>41</xdr:col>
      <xdr:colOff>50800</xdr:colOff>
      <xdr:row>36</xdr:row>
      <xdr:rowOff>166250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7375"/>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46000</xdr:rowOff>
    </xdr:from>
    <xdr:to>
      <xdr:col>55</xdr:col>
      <xdr:colOff>50800</xdr:colOff>
      <xdr:row>36</xdr:row>
      <xdr:rowOff>147600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24427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9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67400</xdr:rowOff>
    </xdr:from>
    <xdr:to>
      <xdr:col>50</xdr:col>
      <xdr:colOff>165100</xdr:colOff>
      <xdr:row>36</xdr:row>
      <xdr:rowOff>169000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160127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3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1464</xdr:rowOff>
    </xdr:from>
    <xdr:to>
      <xdr:col>46</xdr:col>
      <xdr:colOff>38100</xdr:colOff>
      <xdr:row>35</xdr:row>
      <xdr:rowOff>103064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119591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84375</xdr:rowOff>
    </xdr:from>
    <xdr:to>
      <xdr:col>41</xdr:col>
      <xdr:colOff>101600</xdr:colOff>
      <xdr:row>37</xdr:row>
      <xdr:rowOff>14525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31052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3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115450</xdr:rowOff>
    </xdr:from>
    <xdr:to>
      <xdr:col>36</xdr:col>
      <xdr:colOff>165100</xdr:colOff>
      <xdr:row>37</xdr:row>
      <xdr:rowOff>45600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62127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6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59519</xdr:rowOff>
    </xdr:from>
    <xdr:to>
      <xdr:col>55</xdr:col>
      <xdr:colOff>0</xdr:colOff>
      <xdr:row>57</xdr:row>
      <xdr:rowOff>133282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32169"/>
          <a:ext cx="8382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133282</xdr:rowOff>
    </xdr:from>
    <xdr:to>
      <xdr:col>50</xdr:col>
      <xdr:colOff>114300</xdr:colOff>
      <xdr:row>57</xdr:row>
      <xdr:rowOff>153805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05932"/>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153805</xdr:rowOff>
    </xdr:from>
    <xdr:to>
      <xdr:col>45</xdr:col>
      <xdr:colOff>177800</xdr:colOff>
      <xdr:row>57</xdr:row>
      <xdr:rowOff>162067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26455"/>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162067</xdr:rowOff>
    </xdr:from>
    <xdr:to>
      <xdr:col>41</xdr:col>
      <xdr:colOff>50800</xdr:colOff>
      <xdr:row>57</xdr:row>
      <xdr:rowOff>163327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34717"/>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8719</xdr:rowOff>
    </xdr:from>
    <xdr:to>
      <xdr:col>55</xdr:col>
      <xdr:colOff>50800</xdr:colOff>
      <xdr:row>57</xdr:row>
      <xdr:rowOff>110319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158596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82482</xdr:rowOff>
    </xdr:from>
    <xdr:to>
      <xdr:col>50</xdr:col>
      <xdr:colOff>165100</xdr:colOff>
      <xdr:row>58</xdr:row>
      <xdr:rowOff>12632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3759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4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103005</xdr:rowOff>
    </xdr:from>
    <xdr:to>
      <xdr:col>46</xdr:col>
      <xdr:colOff>38100</xdr:colOff>
      <xdr:row>58</xdr:row>
      <xdr:rowOff>33155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24282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111267</xdr:rowOff>
    </xdr:from>
    <xdr:to>
      <xdr:col>41</xdr:col>
      <xdr:colOff>101600</xdr:colOff>
      <xdr:row>58</xdr:row>
      <xdr:rowOff>41417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32544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7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112527</xdr:rowOff>
    </xdr:from>
    <xdr:to>
      <xdr:col>36</xdr:col>
      <xdr:colOff>165100</xdr:colOff>
      <xdr:row>58</xdr:row>
      <xdr:rowOff>42677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33804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20132</xdr:rowOff>
    </xdr:from>
    <xdr:to>
      <xdr:col>55</xdr:col>
      <xdr:colOff>0</xdr:colOff>
      <xdr:row>78</xdr:row>
      <xdr:rowOff>23310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3232"/>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16708</xdr:rowOff>
    </xdr:from>
    <xdr:to>
      <xdr:col>50</xdr:col>
      <xdr:colOff>114300</xdr:colOff>
      <xdr:row>78</xdr:row>
      <xdr:rowOff>23310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9808"/>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13940</xdr:rowOff>
    </xdr:from>
    <xdr:to>
      <xdr:col>45</xdr:col>
      <xdr:colOff>177800</xdr:colOff>
      <xdr:row>78</xdr:row>
      <xdr:rowOff>16708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87040"/>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13940</xdr:rowOff>
    </xdr:from>
    <xdr:to>
      <xdr:col>41</xdr:col>
      <xdr:colOff>50800</xdr:colOff>
      <xdr:row>78</xdr:row>
      <xdr:rowOff>22250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87040"/>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140782</xdr:rowOff>
    </xdr:from>
    <xdr:to>
      <xdr:col>55</xdr:col>
      <xdr:colOff>50800</xdr:colOff>
      <xdr:row>78</xdr:row>
      <xdr:rowOff>70932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143960</xdr:rowOff>
    </xdr:from>
    <xdr:to>
      <xdr:col>50</xdr:col>
      <xdr:colOff>165100</xdr:colOff>
      <xdr:row>78</xdr:row>
      <xdr:rowOff>74110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65237</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137358</xdr:rowOff>
    </xdr:from>
    <xdr:to>
      <xdr:col>46</xdr:col>
      <xdr:colOff>38100</xdr:colOff>
      <xdr:row>78</xdr:row>
      <xdr:rowOff>67508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58635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134590</xdr:rowOff>
    </xdr:from>
    <xdr:to>
      <xdr:col>41</xdr:col>
      <xdr:colOff>101600</xdr:colOff>
      <xdr:row>78</xdr:row>
      <xdr:rowOff>64740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55867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142900</xdr:rowOff>
    </xdr:from>
    <xdr:to>
      <xdr:col>36</xdr:col>
      <xdr:colOff>165100</xdr:colOff>
      <xdr:row>78</xdr:row>
      <xdr:rowOff>73050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64177</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125535</xdr:rowOff>
    </xdr:from>
    <xdr:to>
      <xdr:col>55</xdr:col>
      <xdr:colOff>0</xdr:colOff>
      <xdr:row>98</xdr:row>
      <xdr:rowOff>18445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84735"/>
          <a:ext cx="838200" cy="2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18445</xdr:rowOff>
    </xdr:from>
    <xdr:to>
      <xdr:col>50</xdr:col>
      <xdr:colOff>114300</xdr:colOff>
      <xdr:row>98</xdr:row>
      <xdr:rowOff>106456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2054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106456</xdr:rowOff>
    </xdr:from>
    <xdr:to>
      <xdr:col>45</xdr:col>
      <xdr:colOff>177800</xdr:colOff>
      <xdr:row>98</xdr:row>
      <xdr:rowOff>143732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08556"/>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118686</xdr:rowOff>
    </xdr:from>
    <xdr:to>
      <xdr:col>41</xdr:col>
      <xdr:colOff>50800</xdr:colOff>
      <xdr:row>98</xdr:row>
      <xdr:rowOff>143732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20786"/>
          <a:ext cx="8890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74735</xdr:rowOff>
    </xdr:from>
    <xdr:to>
      <xdr:col>55</xdr:col>
      <xdr:colOff>50800</xdr:colOff>
      <xdr:row>97</xdr:row>
      <xdr:rowOff>4885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97612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8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139095</xdr:rowOff>
    </xdr:from>
    <xdr:to>
      <xdr:col>50</xdr:col>
      <xdr:colOff>165100</xdr:colOff>
      <xdr:row>98</xdr:row>
      <xdr:rowOff>69245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60372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6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55656</xdr:rowOff>
    </xdr:from>
    <xdr:to>
      <xdr:col>46</xdr:col>
      <xdr:colOff>38100</xdr:colOff>
      <xdr:row>98</xdr:row>
      <xdr:rowOff>157256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148383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92932</xdr:rowOff>
    </xdr:from>
    <xdr:to>
      <xdr:col>41</xdr:col>
      <xdr:colOff>101600</xdr:colOff>
      <xdr:row>99</xdr:row>
      <xdr:rowOff>23082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14209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67886</xdr:rowOff>
    </xdr:from>
    <xdr:to>
      <xdr:col>36</xdr:col>
      <xdr:colOff>165100</xdr:colOff>
      <xdr:row>98</xdr:row>
      <xdr:rowOff>169486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6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160613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34687</xdr:rowOff>
    </xdr:from>
    <xdr:to>
      <xdr:col>85</xdr:col>
      <xdr:colOff>127000</xdr:colOff>
      <xdr:row>39</xdr:row>
      <xdr:rowOff>40899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21237"/>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23192</xdr:rowOff>
    </xdr:from>
    <xdr:to>
      <xdr:col>81</xdr:col>
      <xdr:colOff>50800</xdr:colOff>
      <xdr:row>39</xdr:row>
      <xdr:rowOff>34687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09742"/>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3515</xdr:rowOff>
    </xdr:from>
    <xdr:to>
      <xdr:col>76</xdr:col>
      <xdr:colOff>114300</xdr:colOff>
      <xdr:row>39</xdr:row>
      <xdr:rowOff>23192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90065"/>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166338</xdr:rowOff>
    </xdr:from>
    <xdr:to>
      <xdr:col>71</xdr:col>
      <xdr:colOff>177800</xdr:colOff>
      <xdr:row>39</xdr:row>
      <xdr:rowOff>3515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81438"/>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161549</xdr:rowOff>
    </xdr:from>
    <xdr:to>
      <xdr:col>85</xdr:col>
      <xdr:colOff>177800</xdr:colOff>
      <xdr:row>39</xdr:row>
      <xdr:rowOff>91699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155337</xdr:rowOff>
    </xdr:from>
    <xdr:to>
      <xdr:col>81</xdr:col>
      <xdr:colOff>101600</xdr:colOff>
      <xdr:row>39</xdr:row>
      <xdr:rowOff>85487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76614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143842</xdr:rowOff>
    </xdr:from>
    <xdr:to>
      <xdr:col>76</xdr:col>
      <xdr:colOff>165100</xdr:colOff>
      <xdr:row>39</xdr:row>
      <xdr:rowOff>73992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65119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124165</xdr:rowOff>
    </xdr:from>
    <xdr:to>
      <xdr:col>72</xdr:col>
      <xdr:colOff>38100</xdr:colOff>
      <xdr:row>39</xdr:row>
      <xdr:rowOff>54315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45442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115538</xdr:rowOff>
    </xdr:from>
    <xdr:to>
      <xdr:col>67</xdr:col>
      <xdr:colOff>101600</xdr:colOff>
      <xdr:row>39</xdr:row>
      <xdr:rowOff>45688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62215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19011</xdr:rowOff>
    </xdr:from>
    <xdr:to>
      <xdr:col>85</xdr:col>
      <xdr:colOff>127000</xdr:colOff>
      <xdr:row>78</xdr:row>
      <xdr:rowOff>31434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92111"/>
          <a:ext cx="8382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31434</xdr:rowOff>
    </xdr:from>
    <xdr:to>
      <xdr:col>81</xdr:col>
      <xdr:colOff>50800</xdr:colOff>
      <xdr:row>78</xdr:row>
      <xdr:rowOff>41411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04534"/>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30085</xdr:rowOff>
    </xdr:from>
    <xdr:to>
      <xdr:col>76</xdr:col>
      <xdr:colOff>114300</xdr:colOff>
      <xdr:row>78</xdr:row>
      <xdr:rowOff>41411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03185"/>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24774</xdr:rowOff>
    </xdr:from>
    <xdr:to>
      <xdr:col>71</xdr:col>
      <xdr:colOff>177800</xdr:colOff>
      <xdr:row>78</xdr:row>
      <xdr:rowOff>30085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97874"/>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139661</xdr:rowOff>
    </xdr:from>
    <xdr:to>
      <xdr:col>85</xdr:col>
      <xdr:colOff>177800</xdr:colOff>
      <xdr:row>78</xdr:row>
      <xdr:rowOff>69811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118088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1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152084</xdr:rowOff>
    </xdr:from>
    <xdr:to>
      <xdr:col>81</xdr:col>
      <xdr:colOff>101600</xdr:colOff>
      <xdr:row>78</xdr:row>
      <xdr:rowOff>82234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73361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162061</xdr:rowOff>
    </xdr:from>
    <xdr:to>
      <xdr:col>76</xdr:col>
      <xdr:colOff>165100</xdr:colOff>
      <xdr:row>78</xdr:row>
      <xdr:rowOff>92211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83338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150735</xdr:rowOff>
    </xdr:from>
    <xdr:to>
      <xdr:col>72</xdr:col>
      <xdr:colOff>38100</xdr:colOff>
      <xdr:row>78</xdr:row>
      <xdr:rowOff>80885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72012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145424</xdr:rowOff>
    </xdr:from>
    <xdr:to>
      <xdr:col>67</xdr:col>
      <xdr:colOff>101600</xdr:colOff>
      <xdr:row>78</xdr:row>
      <xdr:rowOff>75574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66701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27544</xdr:rowOff>
    </xdr:from>
    <xdr:to>
      <xdr:col>85</xdr:col>
      <xdr:colOff>127000</xdr:colOff>
      <xdr:row>98</xdr:row>
      <xdr:rowOff>29594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9644"/>
          <a:ext cx="8382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27544</xdr:rowOff>
    </xdr:from>
    <xdr:to>
      <xdr:col>81</xdr:col>
      <xdr:colOff>50800</xdr:colOff>
      <xdr:row>98</xdr:row>
      <xdr:rowOff>95486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9644"/>
          <a:ext cx="889000" cy="6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95486</xdr:rowOff>
    </xdr:from>
    <xdr:to>
      <xdr:col>76</xdr:col>
      <xdr:colOff>114300</xdr:colOff>
      <xdr:row>98</xdr:row>
      <xdr:rowOff>114488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7586"/>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114488</xdr:rowOff>
    </xdr:from>
    <xdr:to>
      <xdr:col>71</xdr:col>
      <xdr:colOff>177800</xdr:colOff>
      <xdr:row>98</xdr:row>
      <xdr:rowOff>126479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6588"/>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150244</xdr:rowOff>
    </xdr:from>
    <xdr:to>
      <xdr:col>85</xdr:col>
      <xdr:colOff>177800</xdr:colOff>
      <xdr:row>98</xdr:row>
      <xdr:rowOff>80394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109621</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148194</xdr:rowOff>
    </xdr:from>
    <xdr:to>
      <xdr:col>81</xdr:col>
      <xdr:colOff>101600</xdr:colOff>
      <xdr:row>98</xdr:row>
      <xdr:rowOff>78344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69471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44686</xdr:rowOff>
    </xdr:from>
    <xdr:to>
      <xdr:col>76</xdr:col>
      <xdr:colOff>165100</xdr:colOff>
      <xdr:row>98</xdr:row>
      <xdr:rowOff>146286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137413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63688</xdr:rowOff>
    </xdr:from>
    <xdr:to>
      <xdr:col>72</xdr:col>
      <xdr:colOff>38100</xdr:colOff>
      <xdr:row>98</xdr:row>
      <xdr:rowOff>165288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156415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75679</xdr:rowOff>
    </xdr:from>
    <xdr:to>
      <xdr:col>67</xdr:col>
      <xdr:colOff>101600</xdr:colOff>
      <xdr:row>99</xdr:row>
      <xdr:rowOff>5829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93965</xdr:rowOff>
    </xdr:from>
    <xdr:to>
      <xdr:col>116</xdr:col>
      <xdr:colOff>63500</xdr:colOff>
      <xdr:row>76</xdr:row>
      <xdr:rowOff>107913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24165"/>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83852</xdr:rowOff>
    </xdr:from>
    <xdr:to>
      <xdr:col>111</xdr:col>
      <xdr:colOff>177800</xdr:colOff>
      <xdr:row>76</xdr:row>
      <xdr:rowOff>107913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114052"/>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83852</xdr:rowOff>
    </xdr:from>
    <xdr:to>
      <xdr:col>107</xdr:col>
      <xdr:colOff>50800</xdr:colOff>
      <xdr:row>76</xdr:row>
      <xdr:rowOff>147312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14052"/>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147312</xdr:rowOff>
    </xdr:from>
    <xdr:to>
      <xdr:col>102</xdr:col>
      <xdr:colOff>114300</xdr:colOff>
      <xdr:row>77</xdr:row>
      <xdr:rowOff>7900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7512"/>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43165</xdr:rowOff>
    </xdr:from>
    <xdr:to>
      <xdr:col>116</xdr:col>
      <xdr:colOff>114300</xdr:colOff>
      <xdr:row>76</xdr:row>
      <xdr:rowOff>144765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66042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2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57113</xdr:rowOff>
    </xdr:from>
    <xdr:to>
      <xdr:col>112</xdr:col>
      <xdr:colOff>38100</xdr:colOff>
      <xdr:row>76</xdr:row>
      <xdr:rowOff>158713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3790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6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33052</xdr:rowOff>
    </xdr:from>
    <xdr:to>
      <xdr:col>107</xdr:col>
      <xdr:colOff>101600</xdr:colOff>
      <xdr:row>76</xdr:row>
      <xdr:rowOff>134652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151180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3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96512</xdr:rowOff>
    </xdr:from>
    <xdr:to>
      <xdr:col>102</xdr:col>
      <xdr:colOff>165100</xdr:colOff>
      <xdr:row>77</xdr:row>
      <xdr:rowOff>26662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17789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128550</xdr:rowOff>
    </xdr:from>
    <xdr:to>
      <xdr:col>98</xdr:col>
      <xdr:colOff>38100</xdr:colOff>
      <xdr:row>77</xdr:row>
      <xdr:rowOff>58700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49827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1,179,463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1,025,072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154,391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円の増となったが、概ねすべての費目で類似団体内平均を下回っている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が、橋りょう整備事業や施設耐震化事業により普通建設事業費が倍増となり更新整備については類似団体内平均を上回っている。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主な構成項目は、補助費等、普通建設事業費、人件費、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積立金、公債費、物件費の順となっている。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％を占める補助費等は相楽東部広域連合に教育部局を移管しているため、例年、類似団体平均値を上回っていたが、他団体でコロナ対策関連の補助金や支援金を給付したことにより、令和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類似団体内平均値を下回ったと考えられる。また、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を占める普通建設事業費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本格着工した総合保健福祉施設整備事業や橋りょう整備事業等に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より前年度より大幅な増加となっている。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積立金においては、総合保健福祉施設整備や橋りょう整備など大規模事業を予定しているため、減債基金や総合保健福祉施設整備のための地域福祉基金への積立を実施したため大幅な増加となっている。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基金への積立を着実に行い、できる限り地方債発行を抑制しながら、特別会計や一部事務組合の動向も注視しつつ、計画的かつ適切な事業の執行に努める。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122098</xdr:rowOff>
    </xdr:from>
    <xdr:to>
      <xdr:col>24</xdr:col>
      <xdr:colOff>63500</xdr:colOff>
      <xdr:row>37</xdr:row>
      <xdr:rowOff>125489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5748"/>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121755</xdr:rowOff>
    </xdr:from>
    <xdr:to>
      <xdr:col>19</xdr:col>
      <xdr:colOff>177800</xdr:colOff>
      <xdr:row>37</xdr:row>
      <xdr:rowOff>125489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540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121755</xdr:rowOff>
    </xdr:from>
    <xdr:to>
      <xdr:col>15</xdr:col>
      <xdr:colOff>50800</xdr:colOff>
      <xdr:row>37</xdr:row>
      <xdr:rowOff>126670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540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126670</xdr:rowOff>
    </xdr:from>
    <xdr:to>
      <xdr:col>10</xdr:col>
      <xdr:colOff>114300</xdr:colOff>
      <xdr:row>37</xdr:row>
      <xdr:rowOff>133947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032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71298</xdr:rowOff>
    </xdr:from>
    <xdr:to>
      <xdr:col>24</xdr:col>
      <xdr:colOff>114300</xdr:colOff>
      <xdr:row>38</xdr:row>
      <xdr:rowOff>1448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157675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74689</xdr:rowOff>
    </xdr:from>
    <xdr:to>
      <xdr:col>20</xdr:col>
      <xdr:colOff>38100</xdr:colOff>
      <xdr:row>38</xdr:row>
      <xdr:rowOff>4838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8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167415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70955</xdr:rowOff>
    </xdr:from>
    <xdr:to>
      <xdr:col>15</xdr:col>
      <xdr:colOff>101600</xdr:colOff>
      <xdr:row>38</xdr:row>
      <xdr:rowOff>1105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163682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75870</xdr:rowOff>
    </xdr:from>
    <xdr:to>
      <xdr:col>10</xdr:col>
      <xdr:colOff>165100</xdr:colOff>
      <xdr:row>38</xdr:row>
      <xdr:rowOff>6020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83147</xdr:rowOff>
    </xdr:from>
    <xdr:to>
      <xdr:col>6</xdr:col>
      <xdr:colOff>38100</xdr:colOff>
      <xdr:row>38</xdr:row>
      <xdr:rowOff>13297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29613</xdr:rowOff>
    </xdr:from>
    <xdr:to>
      <xdr:col>24</xdr:col>
      <xdr:colOff>63500</xdr:colOff>
      <xdr:row>58</xdr:row>
      <xdr:rowOff>31122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3713"/>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162929</xdr:rowOff>
    </xdr:from>
    <xdr:to>
      <xdr:col>19</xdr:col>
      <xdr:colOff>177800</xdr:colOff>
      <xdr:row>58</xdr:row>
      <xdr:rowOff>29613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35579"/>
          <a:ext cx="889000" cy="3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162929</xdr:rowOff>
    </xdr:from>
    <xdr:to>
      <xdr:col>15</xdr:col>
      <xdr:colOff>50800</xdr:colOff>
      <xdr:row>58</xdr:row>
      <xdr:rowOff>86034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35579"/>
          <a:ext cx="889000" cy="9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86034</xdr:rowOff>
    </xdr:from>
    <xdr:to>
      <xdr:col>10</xdr:col>
      <xdr:colOff>114300</xdr:colOff>
      <xdr:row>58</xdr:row>
      <xdr:rowOff>95615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0134"/>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151772</xdr:rowOff>
    </xdr:from>
    <xdr:to>
      <xdr:col>24</xdr:col>
      <xdr:colOff>114300</xdr:colOff>
      <xdr:row>58</xdr:row>
      <xdr:rowOff>81922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66699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150263</xdr:rowOff>
    </xdr:from>
    <xdr:to>
      <xdr:col>20</xdr:col>
      <xdr:colOff>38100</xdr:colOff>
      <xdr:row>58</xdr:row>
      <xdr:rowOff>80413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71540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1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112129</xdr:rowOff>
    </xdr:from>
    <xdr:to>
      <xdr:col>15</xdr:col>
      <xdr:colOff>101600</xdr:colOff>
      <xdr:row>58</xdr:row>
      <xdr:rowOff>42279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33406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7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35234</xdr:rowOff>
    </xdr:from>
    <xdr:to>
      <xdr:col>10</xdr:col>
      <xdr:colOff>165100</xdr:colOff>
      <xdr:row>58</xdr:row>
      <xdr:rowOff>136834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127961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44815</xdr:rowOff>
    </xdr:from>
    <xdr:to>
      <xdr:col>6</xdr:col>
      <xdr:colOff>38100</xdr:colOff>
      <xdr:row>58</xdr:row>
      <xdr:rowOff>146415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137542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24130</xdr:rowOff>
    </xdr:from>
    <xdr:to>
      <xdr:col>24</xdr:col>
      <xdr:colOff>63500</xdr:colOff>
      <xdr:row>76</xdr:row>
      <xdr:rowOff>37940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82880"/>
          <a:ext cx="838200" cy="1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37940</xdr:rowOff>
    </xdr:from>
    <xdr:to>
      <xdr:col>19</xdr:col>
      <xdr:colOff>177800</xdr:colOff>
      <xdr:row>77</xdr:row>
      <xdr:rowOff>76133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8140"/>
          <a:ext cx="889000" cy="2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76133</xdr:rowOff>
    </xdr:from>
    <xdr:to>
      <xdr:col>15</xdr:col>
      <xdr:colOff>50800</xdr:colOff>
      <xdr:row>78</xdr:row>
      <xdr:rowOff>6083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77783"/>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6083</xdr:rowOff>
    </xdr:from>
    <xdr:to>
      <xdr:col>10</xdr:col>
      <xdr:colOff>114300</xdr:colOff>
      <xdr:row>78</xdr:row>
      <xdr:rowOff>71146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9183"/>
          <a:ext cx="889000" cy="6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144780</xdr:rowOff>
    </xdr:from>
    <xdr:to>
      <xdr:col>24</xdr:col>
      <xdr:colOff>114300</xdr:colOff>
      <xdr:row>75</xdr:row>
      <xdr:rowOff>74930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8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158590</xdr:rowOff>
    </xdr:from>
    <xdr:to>
      <xdr:col>20</xdr:col>
      <xdr:colOff>38100</xdr:colOff>
      <xdr:row>76</xdr:row>
      <xdr:rowOff>88740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105267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25333</xdr:rowOff>
    </xdr:from>
    <xdr:to>
      <xdr:col>15</xdr:col>
      <xdr:colOff>101600</xdr:colOff>
      <xdr:row>77</xdr:row>
      <xdr:rowOff>126933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118060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1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126733</xdr:rowOff>
    </xdr:from>
    <xdr:to>
      <xdr:col>10</xdr:col>
      <xdr:colOff>165100</xdr:colOff>
      <xdr:row>78</xdr:row>
      <xdr:rowOff>56883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48010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20346</xdr:rowOff>
    </xdr:from>
    <xdr:to>
      <xdr:col>6</xdr:col>
      <xdr:colOff>38100</xdr:colOff>
      <xdr:row>78</xdr:row>
      <xdr:rowOff>121946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113073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119230</xdr:rowOff>
    </xdr:from>
    <xdr:to>
      <xdr:col>24</xdr:col>
      <xdr:colOff>63500</xdr:colOff>
      <xdr:row>97</xdr:row>
      <xdr:rowOff>126098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9880"/>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113297</xdr:rowOff>
    </xdr:from>
    <xdr:to>
      <xdr:col>19</xdr:col>
      <xdr:colOff>177800</xdr:colOff>
      <xdr:row>97</xdr:row>
      <xdr:rowOff>126098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439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113297</xdr:rowOff>
    </xdr:from>
    <xdr:to>
      <xdr:col>15</xdr:col>
      <xdr:colOff>50800</xdr:colOff>
      <xdr:row>97</xdr:row>
      <xdr:rowOff>154605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3947"/>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154605</xdr:rowOff>
    </xdr:from>
    <xdr:to>
      <xdr:col>10</xdr:col>
      <xdr:colOff>114300</xdr:colOff>
      <xdr:row>98</xdr:row>
      <xdr:rowOff>21791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5255"/>
          <a:ext cx="8890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68430</xdr:rowOff>
    </xdr:from>
    <xdr:to>
      <xdr:col>24</xdr:col>
      <xdr:colOff>114300</xdr:colOff>
      <xdr:row>97</xdr:row>
      <xdr:rowOff>170030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46857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75298</xdr:rowOff>
    </xdr:from>
    <xdr:to>
      <xdr:col>20</xdr:col>
      <xdr:colOff>38100</xdr:colOff>
      <xdr:row>98</xdr:row>
      <xdr:rowOff>5448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62497</xdr:rowOff>
    </xdr:from>
    <xdr:to>
      <xdr:col>15</xdr:col>
      <xdr:colOff>101600</xdr:colOff>
      <xdr:row>97</xdr:row>
      <xdr:rowOff>164097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155224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8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103805</xdr:rowOff>
    </xdr:from>
    <xdr:to>
      <xdr:col>10</xdr:col>
      <xdr:colOff>165100</xdr:colOff>
      <xdr:row>98</xdr:row>
      <xdr:rowOff>33955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142441</xdr:rowOff>
    </xdr:from>
    <xdr:to>
      <xdr:col>6</xdr:col>
      <xdr:colOff>38100</xdr:colOff>
      <xdr:row>98</xdr:row>
      <xdr:rowOff>72591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63718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123714</xdr:rowOff>
    </xdr:from>
    <xdr:to>
      <xdr:col>55</xdr:col>
      <xdr:colOff>0</xdr:colOff>
      <xdr:row>58</xdr:row>
      <xdr:rowOff>125106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7814"/>
          <a:ext cx="8382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121000</xdr:rowOff>
    </xdr:from>
    <xdr:to>
      <xdr:col>50</xdr:col>
      <xdr:colOff>114300</xdr:colOff>
      <xdr:row>58</xdr:row>
      <xdr:rowOff>125106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5100"/>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121000</xdr:rowOff>
    </xdr:from>
    <xdr:to>
      <xdr:col>45</xdr:col>
      <xdr:colOff>177800</xdr:colOff>
      <xdr:row>58</xdr:row>
      <xdr:rowOff>123752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5100"/>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120795</xdr:rowOff>
    </xdr:from>
    <xdr:to>
      <xdr:col>41</xdr:col>
      <xdr:colOff>50800</xdr:colOff>
      <xdr:row>58</xdr:row>
      <xdr:rowOff>123752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64895"/>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72914</xdr:rowOff>
    </xdr:from>
    <xdr:to>
      <xdr:col>55</xdr:col>
      <xdr:colOff>50800</xdr:colOff>
      <xdr:row>59</xdr:row>
      <xdr:rowOff>3064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159291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74306</xdr:rowOff>
    </xdr:from>
    <xdr:to>
      <xdr:col>50</xdr:col>
      <xdr:colOff>165100</xdr:colOff>
      <xdr:row>59</xdr:row>
      <xdr:rowOff>4456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167033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70200</xdr:rowOff>
    </xdr:from>
    <xdr:to>
      <xdr:col>46</xdr:col>
      <xdr:colOff>38100</xdr:colOff>
      <xdr:row>59</xdr:row>
      <xdr:rowOff>350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162927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72952</xdr:rowOff>
    </xdr:from>
    <xdr:to>
      <xdr:col>41</xdr:col>
      <xdr:colOff>101600</xdr:colOff>
      <xdr:row>59</xdr:row>
      <xdr:rowOff>3102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69995</xdr:rowOff>
    </xdr:from>
    <xdr:to>
      <xdr:col>36</xdr:col>
      <xdr:colOff>165100</xdr:colOff>
      <xdr:row>59</xdr:row>
      <xdr:rowOff>145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162722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65739</xdr:rowOff>
    </xdr:from>
    <xdr:to>
      <xdr:col>55</xdr:col>
      <xdr:colOff>0</xdr:colOff>
      <xdr:row>78</xdr:row>
      <xdr:rowOff>72014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38839"/>
          <a:ext cx="8382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72014</xdr:rowOff>
    </xdr:from>
    <xdr:to>
      <xdr:col>50</xdr:col>
      <xdr:colOff>114300</xdr:colOff>
      <xdr:row>78</xdr:row>
      <xdr:rowOff>72661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4511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63373</xdr:rowOff>
    </xdr:from>
    <xdr:to>
      <xdr:col>45</xdr:col>
      <xdr:colOff>177800</xdr:colOff>
      <xdr:row>78</xdr:row>
      <xdr:rowOff>72661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36473"/>
          <a:ext cx="889000" cy="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63373</xdr:rowOff>
    </xdr:from>
    <xdr:to>
      <xdr:col>41</xdr:col>
      <xdr:colOff>50800</xdr:colOff>
      <xdr:row>78</xdr:row>
      <xdr:rowOff>102113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36473"/>
          <a:ext cx="8890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14939</xdr:rowOff>
    </xdr:from>
    <xdr:to>
      <xdr:col>55</xdr:col>
      <xdr:colOff>50800</xdr:colOff>
      <xdr:row>78</xdr:row>
      <xdr:rowOff>116539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101316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21214</xdr:rowOff>
    </xdr:from>
    <xdr:to>
      <xdr:col>50</xdr:col>
      <xdr:colOff>165100</xdr:colOff>
      <xdr:row>78</xdr:row>
      <xdr:rowOff>122814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113941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21861</xdr:rowOff>
    </xdr:from>
    <xdr:to>
      <xdr:col>46</xdr:col>
      <xdr:colOff>38100</xdr:colOff>
      <xdr:row>78</xdr:row>
      <xdr:rowOff>123461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114588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12573</xdr:rowOff>
    </xdr:from>
    <xdr:to>
      <xdr:col>41</xdr:col>
      <xdr:colOff>101600</xdr:colOff>
      <xdr:row>78</xdr:row>
      <xdr:rowOff>114173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105300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51313</xdr:rowOff>
    </xdr:from>
    <xdr:to>
      <xdr:col>36</xdr:col>
      <xdr:colOff>165100</xdr:colOff>
      <xdr:row>78</xdr:row>
      <xdr:rowOff>152913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144040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103778</xdr:rowOff>
    </xdr:from>
    <xdr:to>
      <xdr:col>55</xdr:col>
      <xdr:colOff>0</xdr:colOff>
      <xdr:row>97</xdr:row>
      <xdr:rowOff>114697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62978"/>
          <a:ext cx="838200" cy="1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114697</xdr:rowOff>
    </xdr:from>
    <xdr:to>
      <xdr:col>50</xdr:col>
      <xdr:colOff>114300</xdr:colOff>
      <xdr:row>98</xdr:row>
      <xdr:rowOff>36742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5347"/>
          <a:ext cx="889000" cy="9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36742</xdr:rowOff>
    </xdr:from>
    <xdr:to>
      <xdr:col>45</xdr:col>
      <xdr:colOff>177800</xdr:colOff>
      <xdr:row>98</xdr:row>
      <xdr:rowOff>67560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38842"/>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67560</xdr:rowOff>
    </xdr:from>
    <xdr:to>
      <xdr:col>41</xdr:col>
      <xdr:colOff>50800</xdr:colOff>
      <xdr:row>98</xdr:row>
      <xdr:rowOff>78432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69660"/>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52978</xdr:rowOff>
    </xdr:from>
    <xdr:to>
      <xdr:col>55</xdr:col>
      <xdr:colOff>50800</xdr:colOff>
      <xdr:row>96</xdr:row>
      <xdr:rowOff>154578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75855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63897</xdr:rowOff>
    </xdr:from>
    <xdr:to>
      <xdr:col>50</xdr:col>
      <xdr:colOff>165100</xdr:colOff>
      <xdr:row>97</xdr:row>
      <xdr:rowOff>165497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156624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157392</xdr:rowOff>
    </xdr:from>
    <xdr:to>
      <xdr:col>46</xdr:col>
      <xdr:colOff>38100</xdr:colOff>
      <xdr:row>98</xdr:row>
      <xdr:rowOff>87542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78669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16760</xdr:rowOff>
    </xdr:from>
    <xdr:to>
      <xdr:col>41</xdr:col>
      <xdr:colOff>101600</xdr:colOff>
      <xdr:row>98</xdr:row>
      <xdr:rowOff>118360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109487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27632</xdr:rowOff>
    </xdr:from>
    <xdr:to>
      <xdr:col>36</xdr:col>
      <xdr:colOff>165100</xdr:colOff>
      <xdr:row>98</xdr:row>
      <xdr:rowOff>129232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12839</xdr:rowOff>
    </xdr:from>
    <xdr:to>
      <xdr:col>85</xdr:col>
      <xdr:colOff>127000</xdr:colOff>
      <xdr:row>38</xdr:row>
      <xdr:rowOff>30626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7939"/>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17959</xdr:rowOff>
    </xdr:from>
    <xdr:to>
      <xdr:col>81</xdr:col>
      <xdr:colOff>50800</xdr:colOff>
      <xdr:row>38</xdr:row>
      <xdr:rowOff>30626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3059"/>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17959</xdr:rowOff>
    </xdr:from>
    <xdr:to>
      <xdr:col>76</xdr:col>
      <xdr:colOff>114300</xdr:colOff>
      <xdr:row>38</xdr:row>
      <xdr:rowOff>30482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3059"/>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22019</xdr:rowOff>
    </xdr:from>
    <xdr:to>
      <xdr:col>71</xdr:col>
      <xdr:colOff>177800</xdr:colOff>
      <xdr:row>38</xdr:row>
      <xdr:rowOff>30482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7119"/>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133488</xdr:rowOff>
    </xdr:from>
    <xdr:to>
      <xdr:col>85</xdr:col>
      <xdr:colOff>177800</xdr:colOff>
      <xdr:row>38</xdr:row>
      <xdr:rowOff>63638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151276</xdr:rowOff>
    </xdr:from>
    <xdr:to>
      <xdr:col>81</xdr:col>
      <xdr:colOff>101600</xdr:colOff>
      <xdr:row>38</xdr:row>
      <xdr:rowOff>81426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72553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138609</xdr:rowOff>
    </xdr:from>
    <xdr:to>
      <xdr:col>76</xdr:col>
      <xdr:colOff>165100</xdr:colOff>
      <xdr:row>38</xdr:row>
      <xdr:rowOff>68759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151132</xdr:rowOff>
    </xdr:from>
    <xdr:to>
      <xdr:col>72</xdr:col>
      <xdr:colOff>38100</xdr:colOff>
      <xdr:row>38</xdr:row>
      <xdr:rowOff>81282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72409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142669</xdr:rowOff>
    </xdr:from>
    <xdr:to>
      <xdr:col>67</xdr:col>
      <xdr:colOff>101600</xdr:colOff>
      <xdr:row>38</xdr:row>
      <xdr:rowOff>72819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112876</xdr:rowOff>
    </xdr:from>
    <xdr:to>
      <xdr:col>85</xdr:col>
      <xdr:colOff>127000</xdr:colOff>
      <xdr:row>58</xdr:row>
      <xdr:rowOff>114369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56976"/>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101575</xdr:rowOff>
    </xdr:from>
    <xdr:to>
      <xdr:col>81</xdr:col>
      <xdr:colOff>50800</xdr:colOff>
      <xdr:row>58</xdr:row>
      <xdr:rowOff>112876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45675"/>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101575</xdr:rowOff>
    </xdr:from>
    <xdr:to>
      <xdr:col>76</xdr:col>
      <xdr:colOff>114300</xdr:colOff>
      <xdr:row>58</xdr:row>
      <xdr:rowOff>105930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4567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105930</xdr:rowOff>
    </xdr:from>
    <xdr:to>
      <xdr:col>71</xdr:col>
      <xdr:colOff>177800</xdr:colOff>
      <xdr:row>58</xdr:row>
      <xdr:rowOff>106016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50030"/>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63569</xdr:rowOff>
    </xdr:from>
    <xdr:to>
      <xdr:col>85</xdr:col>
      <xdr:colOff>177800</xdr:colOff>
      <xdr:row>58</xdr:row>
      <xdr:rowOff>165169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149946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62076</xdr:rowOff>
    </xdr:from>
    <xdr:to>
      <xdr:col>81</xdr:col>
      <xdr:colOff>101600</xdr:colOff>
      <xdr:row>58</xdr:row>
      <xdr:rowOff>163676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154803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9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50775</xdr:rowOff>
    </xdr:from>
    <xdr:to>
      <xdr:col>76</xdr:col>
      <xdr:colOff>165100</xdr:colOff>
      <xdr:row>58</xdr:row>
      <xdr:rowOff>152375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143502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55130</xdr:rowOff>
    </xdr:from>
    <xdr:to>
      <xdr:col>72</xdr:col>
      <xdr:colOff>38100</xdr:colOff>
      <xdr:row>58</xdr:row>
      <xdr:rowOff>156730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147857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55216</xdr:rowOff>
    </xdr:from>
    <xdr:to>
      <xdr:col>67</xdr:col>
      <xdr:colOff>101600</xdr:colOff>
      <xdr:row>58</xdr:row>
      <xdr:rowOff>156816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147943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34686</xdr:rowOff>
    </xdr:from>
    <xdr:to>
      <xdr:col>85</xdr:col>
      <xdr:colOff>127000</xdr:colOff>
      <xdr:row>79</xdr:row>
      <xdr:rowOff>40900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9236"/>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23192</xdr:rowOff>
    </xdr:from>
    <xdr:to>
      <xdr:col>81</xdr:col>
      <xdr:colOff>50800</xdr:colOff>
      <xdr:row>79</xdr:row>
      <xdr:rowOff>34686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7742"/>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3516</xdr:rowOff>
    </xdr:from>
    <xdr:to>
      <xdr:col>76</xdr:col>
      <xdr:colOff>114300</xdr:colOff>
      <xdr:row>79</xdr:row>
      <xdr:rowOff>23192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8066"/>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166337</xdr:rowOff>
    </xdr:from>
    <xdr:to>
      <xdr:col>71</xdr:col>
      <xdr:colOff>177800</xdr:colOff>
      <xdr:row>79</xdr:row>
      <xdr:rowOff>3516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39437"/>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161550</xdr:rowOff>
    </xdr:from>
    <xdr:to>
      <xdr:col>85</xdr:col>
      <xdr:colOff>177800</xdr:colOff>
      <xdr:row>79</xdr:row>
      <xdr:rowOff>91700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155336</xdr:rowOff>
    </xdr:from>
    <xdr:to>
      <xdr:col>81</xdr:col>
      <xdr:colOff>101600</xdr:colOff>
      <xdr:row>79</xdr:row>
      <xdr:rowOff>85486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76613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143842</xdr:rowOff>
    </xdr:from>
    <xdr:to>
      <xdr:col>76</xdr:col>
      <xdr:colOff>165100</xdr:colOff>
      <xdr:row>79</xdr:row>
      <xdr:rowOff>73992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65119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124166</xdr:rowOff>
    </xdr:from>
    <xdr:to>
      <xdr:col>72</xdr:col>
      <xdr:colOff>38100</xdr:colOff>
      <xdr:row>79</xdr:row>
      <xdr:rowOff>54316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45443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5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115537</xdr:rowOff>
    </xdr:from>
    <xdr:to>
      <xdr:col>67</xdr:col>
      <xdr:colOff>101600</xdr:colOff>
      <xdr:row>79</xdr:row>
      <xdr:rowOff>45687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62214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19011</xdr:rowOff>
    </xdr:from>
    <xdr:to>
      <xdr:col>85</xdr:col>
      <xdr:colOff>127000</xdr:colOff>
      <xdr:row>98</xdr:row>
      <xdr:rowOff>31434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1111"/>
          <a:ext cx="8382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31434</xdr:rowOff>
    </xdr:from>
    <xdr:to>
      <xdr:col>81</xdr:col>
      <xdr:colOff>50800</xdr:colOff>
      <xdr:row>98</xdr:row>
      <xdr:rowOff>41411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33534"/>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30085</xdr:rowOff>
    </xdr:from>
    <xdr:to>
      <xdr:col>76</xdr:col>
      <xdr:colOff>114300</xdr:colOff>
      <xdr:row>98</xdr:row>
      <xdr:rowOff>41411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32185"/>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24774</xdr:rowOff>
    </xdr:from>
    <xdr:to>
      <xdr:col>71</xdr:col>
      <xdr:colOff>177800</xdr:colOff>
      <xdr:row>98</xdr:row>
      <xdr:rowOff>30085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26874"/>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139661</xdr:rowOff>
    </xdr:from>
    <xdr:to>
      <xdr:col>85</xdr:col>
      <xdr:colOff>177800</xdr:colOff>
      <xdr:row>98</xdr:row>
      <xdr:rowOff>69811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118088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152084</xdr:rowOff>
    </xdr:from>
    <xdr:to>
      <xdr:col>81</xdr:col>
      <xdr:colOff>101600</xdr:colOff>
      <xdr:row>98</xdr:row>
      <xdr:rowOff>82234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73361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162061</xdr:rowOff>
    </xdr:from>
    <xdr:to>
      <xdr:col>76</xdr:col>
      <xdr:colOff>165100</xdr:colOff>
      <xdr:row>98</xdr:row>
      <xdr:rowOff>92211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83338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150735</xdr:rowOff>
    </xdr:from>
    <xdr:to>
      <xdr:col>72</xdr:col>
      <xdr:colOff>38100</xdr:colOff>
      <xdr:row>98</xdr:row>
      <xdr:rowOff>80885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72012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145424</xdr:rowOff>
    </xdr:from>
    <xdr:to>
      <xdr:col>67</xdr:col>
      <xdr:colOff>101600</xdr:colOff>
      <xdr:row>98</xdr:row>
      <xdr:rowOff>75574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66701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主な構成項目は、民生費、総務費、土木費、公債費、衛生費の順となっており、ほぼすべての項目で類似団体平均値を下回っている。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民生費についてはコロナ対策に係る各種給付金事業や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本格着工した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、保育園耐震改修事業などにより前年度より大幅に増加しており、類似団体内平均値を上回った。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また、土木費について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祝橋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や石寺橋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、町道整備事業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今後の償還を見据え、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を増加したが、前年度に実施した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茶源郷行政情報配信機器更新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や体験交流センター改修工事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の皆減により全体として減少となっている。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年度から増加傾向に転じ、今後大規模事業等の償還により大幅に増加すると予想される。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財政調整基金については、中長期的な見通しのもとに、計画的に決算剰余金を中心に積み立てを行いながら運営してきたが、令和元年度に地方税の減収等により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年度には総合保健福祉施設整備事業の財源として取崩を実施した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増と微増に転じ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臨時財政対策債発行可能額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たことに伴うものである。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年度の実質単年度収支については、財政調整基金の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、マイナスに転じている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事業や特別会計への繰出金の増による歳出の増大が予想されるため、効率的・適切に事業を進め、健全な財政運営に努める。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年度から引き続き、全会計が黒字となったが、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に伴う標準財政規模の増により、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全体的に比率は減少している。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年度以前は赤字であったが、財政運営主体が都道府県に移管したこと、保険給付費が落ち着いてきたことにより黒字が続いており、令和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簡易水道事業特別会計については、簡易水道統合事業に係る元金償還が開始したことに伴い公債費が増加したことにより、黒字額が減少し続けている。これに伴い、独立採算での経営が厳しくなってきた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年度に水道料金の見直しを行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い収入増加の一定の目処がたったところである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の管路更新等を見据え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、長期的な見通しのもと、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計画的かつ健全な企業経営に努める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介護保険特別会計（保険事業勘定）については、令和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年度以前から黒字額が増加し、令和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年度においても同程度の黒字を維持している。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今後も予防施策を充実させつつ、必要な保険料の見直しを行いながら適切な財政運営に努める。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国民健康保険特別会計（直診勘定）については、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年度から新体制での運営となり、新型コロナウイルス感染症患者の診療を開始したこと等により前年度と比較すると診療収入が増え、経営の改善が見られた。しかしながら、依然として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より運営できている状態である。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下水道事業特別会計についても、基準外繰入金により、経営維持されている状態であることから、経費削減等を行いつつ、持続可能な経営に努める。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4246068</v>
      </c>
      <c r="BO4" s="371"/>
      <c r="BP4" s="371"/>
      <c r="BQ4" s="371"/>
      <c r="BR4" s="371"/>
      <c r="BS4" s="371"/>
      <c r="BT4" s="371"/>
      <c r="BU4" s="372"/>
      <c r="BV4" s="370">
        <v>3838790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v>
      </c>
      <c r="CU4" s="377"/>
      <c r="CV4" s="377"/>
      <c r="CW4" s="377"/>
      <c r="CX4" s="377"/>
      <c r="CY4" s="377"/>
      <c r="CZ4" s="377"/>
      <c r="DA4" s="378"/>
      <c r="DB4" s="376">
        <v>1.7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4183095</v>
      </c>
      <c r="BO5" s="408"/>
      <c r="BP5" s="408"/>
      <c r="BQ5" s="408"/>
      <c r="BR5" s="408"/>
      <c r="BS5" s="408"/>
      <c r="BT5" s="408"/>
      <c r="BU5" s="409"/>
      <c r="BV5" s="407">
        <v>3781490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84.5</v>
      </c>
      <c r="CU5" s="405"/>
      <c r="CV5" s="405"/>
      <c r="CW5" s="405"/>
      <c r="CX5" s="405"/>
      <c r="CY5" s="405"/>
      <c r="CZ5" s="405"/>
      <c r="DA5" s="406"/>
      <c r="DB5" s="404">
        <v>83.2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62973</v>
      </c>
      <c r="BO6" s="408"/>
      <c r="BP6" s="408"/>
      <c r="BQ6" s="408"/>
      <c r="BR6" s="408"/>
      <c r="BS6" s="408"/>
      <c r="BT6" s="408"/>
      <c r="BU6" s="409"/>
      <c r="BV6" s="407">
        <v>57300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85.2</v>
      </c>
      <c r="CU6" s="445"/>
      <c r="CV6" s="445"/>
      <c r="CW6" s="445"/>
      <c r="CX6" s="445"/>
      <c r="CY6" s="445"/>
      <c r="CZ6" s="445"/>
      <c r="DA6" s="446"/>
      <c r="DB6" s="444">
        <v>86.1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18345</v>
      </c>
      <c r="BO7" s="408"/>
      <c r="BP7" s="408"/>
      <c r="BQ7" s="408"/>
      <c r="BR7" s="408"/>
      <c r="BS7" s="408"/>
      <c r="BT7" s="408"/>
      <c r="BU7" s="409"/>
      <c r="BV7" s="407">
        <v>16957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2324253</v>
      </c>
      <c r="CU7" s="408"/>
      <c r="CV7" s="408"/>
      <c r="CW7" s="408"/>
      <c r="CX7" s="408"/>
      <c r="CY7" s="408"/>
      <c r="CZ7" s="408"/>
      <c r="DA7" s="409"/>
      <c r="DB7" s="407">
        <v>2360603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44628</v>
      </c>
      <c r="BO8" s="408"/>
      <c r="BP8" s="408"/>
      <c r="BQ8" s="408"/>
      <c r="BR8" s="408"/>
      <c r="BS8" s="408"/>
      <c r="BT8" s="408"/>
      <c r="BU8" s="409"/>
      <c r="BV8" s="407">
        <v>40343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0.18</v>
      </c>
      <c r="CU8" s="448"/>
      <c r="CV8" s="448"/>
      <c r="CW8" s="448"/>
      <c r="CX8" s="448"/>
      <c r="CY8" s="448"/>
      <c r="CZ8" s="448"/>
      <c r="DA8" s="449"/>
      <c r="DB8" s="447">
        <v>0.19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3478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4285</v>
      </c>
      <c r="BO9" s="408"/>
      <c r="BP9" s="408"/>
      <c r="BQ9" s="408"/>
      <c r="BR9" s="408"/>
      <c r="BS9" s="408"/>
      <c r="BT9" s="408"/>
      <c r="BU9" s="409"/>
      <c r="BV9" s="407">
        <v>-2755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13.2</v>
      </c>
      <c r="CU9" s="405"/>
      <c r="CV9" s="405"/>
      <c r="CW9" s="405"/>
      <c r="CX9" s="405"/>
      <c r="CY9" s="405"/>
      <c r="CZ9" s="405"/>
      <c r="DA9" s="406"/>
      <c r="DB9" s="404">
        <v>12.6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3956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v>
      </c>
      <c r="BO10" s="408"/>
      <c r="BP10" s="408"/>
      <c r="BQ10" s="408"/>
      <c r="BR10" s="408"/>
      <c r="BS10" s="408"/>
      <c r="BT10" s="408"/>
      <c r="BU10" s="409"/>
      <c r="BV10" s="407">
        <v>21561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3600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5312</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3570</v>
      </c>
      <c r="S13" s="492"/>
      <c r="T13" s="492"/>
      <c r="U13" s="492"/>
      <c r="V13" s="493"/>
      <c r="W13" s="423" t="s">
        <v>140</v>
      </c>
      <c r="X13" s="424"/>
      <c r="Y13" s="424"/>
      <c r="Z13" s="424"/>
      <c r="AA13" s="424"/>
      <c r="AB13" s="414"/>
      <c r="AC13" s="458">
        <v>428</v>
      </c>
      <c r="AD13" s="459"/>
      <c r="AE13" s="459"/>
      <c r="AF13" s="459"/>
      <c r="AG13" s="501"/>
      <c r="AH13" s="458">
        <v>482</v>
      </c>
      <c r="AI13" s="459"/>
      <c r="AJ13" s="459"/>
      <c r="AK13" s="459"/>
      <c r="AL13" s="460"/>
      <c r="AM13" s="436" t="s">
        <v>141</v>
      </c>
      <c r="AN13" s="437"/>
      <c r="AO13" s="437"/>
      <c r="AP13" s="437"/>
      <c r="AQ13" s="437"/>
      <c r="AR13" s="437"/>
      <c r="AS13" s="437"/>
      <c r="AT13" s="438"/>
      <c r="AU13" s="439" t="s">
        <v>122</v>
      </c>
      <c r="AV13" s="440"/>
      <c r="AW13" s="440"/>
      <c r="AX13" s="440"/>
      <c r="AY13" s="441" t="s">
        <v>142</v>
      </c>
      <c r="AZ13" s="442"/>
      <c r="BA13" s="442"/>
      <c r="BB13" s="442"/>
      <c r="BC13" s="442"/>
      <c r="BD13" s="442"/>
      <c r="BE13" s="442"/>
      <c r="BF13" s="442"/>
      <c r="BG13" s="442"/>
      <c r="BH13" s="442"/>
      <c r="BI13" s="442"/>
      <c r="BJ13" s="442"/>
      <c r="BK13" s="442"/>
      <c r="BL13" s="442"/>
      <c r="BM13" s="443"/>
      <c r="BN13" s="407">
        <v>-1016</v>
      </c>
      <c r="BO13" s="408"/>
      <c r="BP13" s="408"/>
      <c r="BQ13" s="408"/>
      <c r="BR13" s="408"/>
      <c r="BS13" s="408"/>
      <c r="BT13" s="408"/>
      <c r="BU13" s="409"/>
      <c r="BV13" s="407">
        <v>18806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11.4</v>
      </c>
      <c r="CU13" s="405"/>
      <c r="CV13" s="405"/>
      <c r="CW13" s="405"/>
      <c r="CX13" s="405"/>
      <c r="CY13" s="405"/>
      <c r="CZ13" s="405"/>
      <c r="DA13" s="406"/>
      <c r="DB13" s="404">
        <v>12.2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3689</v>
      </c>
      <c r="S14" s="492"/>
      <c r="T14" s="492"/>
      <c r="U14" s="492"/>
      <c r="V14" s="493"/>
      <c r="W14" s="397"/>
      <c r="X14" s="398"/>
      <c r="Y14" s="398"/>
      <c r="Z14" s="398"/>
      <c r="AA14" s="398"/>
      <c r="AB14" s="387"/>
      <c r="AC14" s="494">
        <v>25.1</v>
      </c>
      <c r="AD14" s="495"/>
      <c r="AE14" s="495"/>
      <c r="AF14" s="495"/>
      <c r="AG14" s="496"/>
      <c r="AH14" s="494">
        <v>25.2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16.100000000000001</v>
      </c>
      <c r="CU14" s="506"/>
      <c r="CV14" s="506"/>
      <c r="CW14" s="506"/>
      <c r="CX14" s="506"/>
      <c r="CY14" s="506"/>
      <c r="CZ14" s="506"/>
      <c r="DA14" s="507"/>
      <c r="DB14" s="505">
        <v>30.6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3664</v>
      </c>
      <c r="S15" s="492"/>
      <c r="T15" s="492"/>
      <c r="U15" s="492"/>
      <c r="V15" s="493"/>
      <c r="W15" s="423" t="s">
        <v>146</v>
      </c>
      <c r="X15" s="424"/>
      <c r="Y15" s="424"/>
      <c r="Z15" s="424"/>
      <c r="AA15" s="424"/>
      <c r="AB15" s="414"/>
      <c r="AC15" s="458">
        <v>345</v>
      </c>
      <c r="AD15" s="459"/>
      <c r="AE15" s="459"/>
      <c r="AF15" s="459"/>
      <c r="AG15" s="501"/>
      <c r="AH15" s="458">
        <v>407</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392380</v>
      </c>
      <c r="BO15" s="371"/>
      <c r="BP15" s="371"/>
      <c r="BQ15" s="371"/>
      <c r="BR15" s="371"/>
      <c r="BS15" s="371"/>
      <c r="BT15" s="371"/>
      <c r="BU15" s="372"/>
      <c r="BV15" s="370">
        <v>382861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20.2</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2207174</v>
      </c>
      <c r="BO16" s="408"/>
      <c r="BP16" s="408"/>
      <c r="BQ16" s="408"/>
      <c r="BR16" s="408"/>
      <c r="BS16" s="408"/>
      <c r="BT16" s="408"/>
      <c r="BU16" s="409"/>
      <c r="BV16" s="407">
        <v>2188317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931</v>
      </c>
      <c r="AD17" s="459"/>
      <c r="AE17" s="459"/>
      <c r="AF17" s="459"/>
      <c r="AG17" s="501"/>
      <c r="AH17" s="458">
        <v>1023</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488627</v>
      </c>
      <c r="BO17" s="408"/>
      <c r="BP17" s="408"/>
      <c r="BQ17" s="408"/>
      <c r="BR17" s="408"/>
      <c r="BS17" s="408"/>
      <c r="BT17" s="408"/>
      <c r="BU17" s="409"/>
      <c r="BV17" s="407">
        <v>476518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64.930000000000007</v>
      </c>
      <c r="M18" s="531"/>
      <c r="N18" s="531"/>
      <c r="O18" s="531"/>
      <c r="P18" s="531"/>
      <c r="Q18" s="531"/>
      <c r="R18" s="532"/>
      <c r="S18" s="532"/>
      <c r="T18" s="532"/>
      <c r="U18" s="532"/>
      <c r="V18" s="533"/>
      <c r="W18" s="425"/>
      <c r="X18" s="426"/>
      <c r="Y18" s="426"/>
      <c r="Z18" s="426"/>
      <c r="AA18" s="426"/>
      <c r="AB18" s="417"/>
      <c r="AC18" s="534">
        <v>54.6</v>
      </c>
      <c r="AD18" s="535"/>
      <c r="AE18" s="535"/>
      <c r="AF18" s="535"/>
      <c r="AG18" s="536"/>
      <c r="AH18" s="534">
        <v>53.5</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1994715</v>
      </c>
      <c r="BO18" s="408"/>
      <c r="BP18" s="408"/>
      <c r="BQ18" s="408"/>
      <c r="BR18" s="408"/>
      <c r="BS18" s="408"/>
      <c r="BT18" s="408"/>
      <c r="BU18" s="409"/>
      <c r="BV18" s="407">
        <v>1991436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2815795</v>
      </c>
      <c r="BO19" s="408"/>
      <c r="BP19" s="408"/>
      <c r="BQ19" s="408"/>
      <c r="BR19" s="408"/>
      <c r="BS19" s="408"/>
      <c r="BT19" s="408"/>
      <c r="BU19" s="409"/>
      <c r="BV19" s="407">
        <v>2833316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1379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3779085</v>
      </c>
      <c r="BO22" s="371"/>
      <c r="BP22" s="371"/>
      <c r="BQ22" s="371"/>
      <c r="BR22" s="371"/>
      <c r="BS22" s="371"/>
      <c r="BT22" s="371"/>
      <c r="BU22" s="372"/>
      <c r="BV22" s="370">
        <v>3564278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3529504</v>
      </c>
      <c r="BO23" s="408"/>
      <c r="BP23" s="408"/>
      <c r="BQ23" s="408"/>
      <c r="BR23" s="408"/>
      <c r="BS23" s="408"/>
      <c r="BT23" s="408"/>
      <c r="BU23" s="409"/>
      <c r="BV23" s="407">
        <v>3305138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7000</v>
      </c>
      <c r="R24" s="459"/>
      <c r="S24" s="459"/>
      <c r="T24" s="459"/>
      <c r="U24" s="459"/>
      <c r="V24" s="501"/>
      <c r="W24" s="553"/>
      <c r="X24" s="554"/>
      <c r="Y24" s="555"/>
      <c r="Z24" s="457" t="s">
        <v>171</v>
      </c>
      <c r="AA24" s="437"/>
      <c r="AB24" s="437"/>
      <c r="AC24" s="437"/>
      <c r="AD24" s="437"/>
      <c r="AE24" s="437"/>
      <c r="AF24" s="437"/>
      <c r="AG24" s="438"/>
      <c r="AH24" s="458">
        <v>67</v>
      </c>
      <c r="AI24" s="459"/>
      <c r="AJ24" s="459"/>
      <c r="AK24" s="459"/>
      <c r="AL24" s="501"/>
      <c r="AM24" s="458">
        <v>192022</v>
      </c>
      <c r="AN24" s="459"/>
      <c r="AO24" s="459"/>
      <c r="AP24" s="459"/>
      <c r="AQ24" s="459"/>
      <c r="AR24" s="501"/>
      <c r="AS24" s="458">
        <v>2866</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2768451</v>
      </c>
      <c r="BO24" s="408"/>
      <c r="BP24" s="408"/>
      <c r="BQ24" s="408"/>
      <c r="BR24" s="408"/>
      <c r="BS24" s="408"/>
      <c r="BT24" s="408"/>
      <c r="BU24" s="409"/>
      <c r="BV24" s="407">
        <v>2483307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5750</v>
      </c>
      <c r="R25" s="459"/>
      <c r="S25" s="459"/>
      <c r="T25" s="459"/>
      <c r="U25" s="459"/>
      <c r="V25" s="501"/>
      <c r="W25" s="553"/>
      <c r="X25" s="554"/>
      <c r="Y25" s="555"/>
      <c r="Z25" s="457" t="s">
        <v>174</v>
      </c>
      <c r="AA25" s="437"/>
      <c r="AB25" s="437"/>
      <c r="AC25" s="437"/>
      <c r="AD25" s="437"/>
      <c r="AE25" s="437"/>
      <c r="AF25" s="437"/>
      <c r="AG25" s="438"/>
      <c r="AH25" s="458" t="s">
        <v>138</v>
      </c>
      <c r="AI25" s="459"/>
      <c r="AJ25" s="459"/>
      <c r="AK25" s="459"/>
      <c r="AL25" s="501"/>
      <c r="AM25" s="458" t="s">
        <v>130</v>
      </c>
      <c r="AN25" s="459"/>
      <c r="AO25" s="459"/>
      <c r="AP25" s="459"/>
      <c r="AQ25" s="459"/>
      <c r="AR25" s="501"/>
      <c r="AS25" s="458" t="s">
        <v>138</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1021904</v>
      </c>
      <c r="BO25" s="371"/>
      <c r="BP25" s="371"/>
      <c r="BQ25" s="371"/>
      <c r="BR25" s="371"/>
      <c r="BS25" s="371"/>
      <c r="BT25" s="371"/>
      <c r="BU25" s="372"/>
      <c r="BV25" s="370">
        <v>153853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t="s">
        <v>177</v>
      </c>
      <c r="M26" s="459"/>
      <c r="N26" s="459"/>
      <c r="O26" s="459"/>
      <c r="P26" s="501"/>
      <c r="Q26" s="458" t="s">
        <v>130</v>
      </c>
      <c r="R26" s="459"/>
      <c r="S26" s="459"/>
      <c r="T26" s="459"/>
      <c r="U26" s="459"/>
      <c r="V26" s="501"/>
      <c r="W26" s="553"/>
      <c r="X26" s="554"/>
      <c r="Y26" s="555"/>
      <c r="Z26" s="457" t="s">
        <v>178</v>
      </c>
      <c r="AA26" s="559"/>
      <c r="AB26" s="559"/>
      <c r="AC26" s="559"/>
      <c r="AD26" s="559"/>
      <c r="AE26" s="559"/>
      <c r="AF26" s="559"/>
      <c r="AG26" s="560"/>
      <c r="AH26" s="458">
        <v>2</v>
      </c>
      <c r="AI26" s="459"/>
      <c r="AJ26" s="459"/>
      <c r="AK26" s="459"/>
      <c r="AL26" s="501"/>
      <c r="AM26" s="458" t="s">
        <v>179</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2700</v>
      </c>
      <c r="R27" s="459"/>
      <c r="S27" s="459"/>
      <c r="T27" s="459"/>
      <c r="U27" s="459"/>
      <c r="V27" s="501"/>
      <c r="W27" s="553"/>
      <c r="X27" s="554"/>
      <c r="Y27" s="555"/>
      <c r="Z27" s="457" t="s">
        <v>183</v>
      </c>
      <c r="AA27" s="437"/>
      <c r="AB27" s="437"/>
      <c r="AC27" s="437"/>
      <c r="AD27" s="437"/>
      <c r="AE27" s="437"/>
      <c r="AF27" s="437"/>
      <c r="AG27" s="438"/>
      <c r="AH27" s="458" t="s">
        <v>130</v>
      </c>
      <c r="AI27" s="459"/>
      <c r="AJ27" s="459"/>
      <c r="AK27" s="459"/>
      <c r="AL27" s="501"/>
      <c r="AM27" s="458" t="s">
        <v>138</v>
      </c>
      <c r="AN27" s="459"/>
      <c r="AO27" s="459"/>
      <c r="AP27" s="459"/>
      <c r="AQ27" s="459"/>
      <c r="AR27" s="501"/>
      <c r="AS27" s="458" t="s">
        <v>130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63752</v>
      </c>
      <c r="BO27" s="527"/>
      <c r="BP27" s="527"/>
      <c r="BQ27" s="527"/>
      <c r="BR27" s="527"/>
      <c r="BS27" s="527"/>
      <c r="BT27" s="527"/>
      <c r="BU27" s="528"/>
      <c r="BV27" s="526">
        <v>63752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2000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138</v>
      </c>
      <c r="AN28" s="459"/>
      <c r="AO28" s="459"/>
      <c r="AP28" s="459"/>
      <c r="AQ28" s="459"/>
      <c r="AR28" s="501"/>
      <c r="AS28" s="458" t="s">
        <v>130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967462</v>
      </c>
      <c r="BO28" s="371"/>
      <c r="BP28" s="371"/>
      <c r="BQ28" s="371"/>
      <c r="BR28" s="371"/>
      <c r="BS28" s="371"/>
      <c r="BT28" s="371"/>
      <c r="BU28" s="372"/>
      <c r="BV28" s="370">
        <v>972763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1600</v>
      </c>
      <c r="R29" s="459"/>
      <c r="S29" s="459"/>
      <c r="T29" s="459"/>
      <c r="U29" s="459"/>
      <c r="V29" s="501"/>
      <c r="W29" s="556"/>
      <c r="X29" s="557"/>
      <c r="Y29" s="558"/>
      <c r="Z29" s="457" t="s">
        <v>189</v>
      </c>
      <c r="AA29" s="437"/>
      <c r="AB29" s="437"/>
      <c r="AC29" s="437"/>
      <c r="AD29" s="437"/>
      <c r="AE29" s="437"/>
      <c r="AF29" s="437"/>
      <c r="AG29" s="438"/>
      <c r="AH29" s="458">
        <v>67</v>
      </c>
      <c r="AI29" s="459"/>
      <c r="AJ29" s="459"/>
      <c r="AK29" s="459"/>
      <c r="AL29" s="501"/>
      <c r="AM29" s="458">
        <v>192022</v>
      </c>
      <c r="AN29" s="459"/>
      <c r="AO29" s="459"/>
      <c r="AP29" s="459"/>
      <c r="AQ29" s="459"/>
      <c r="AR29" s="501"/>
      <c r="AS29" s="458">
        <v>2866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988747</v>
      </c>
      <c r="BO29" s="408"/>
      <c r="BP29" s="408"/>
      <c r="BQ29" s="408"/>
      <c r="BR29" s="408"/>
      <c r="BS29" s="408"/>
      <c r="BT29" s="408"/>
      <c r="BU29" s="409"/>
      <c r="BV29" s="407">
        <v>705166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639014</v>
      </c>
      <c r="BO30" s="527"/>
      <c r="BP30" s="527"/>
      <c r="BQ30" s="527"/>
      <c r="BR30" s="527"/>
      <c r="BS30" s="527"/>
      <c r="BT30" s="527"/>
      <c r="BU30" s="528"/>
      <c r="BV30" s="526">
        <v>587907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国民健康保険山城病院組合（病院事業会計）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和束町活性化センター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国民健康保険山城病院組合（介護老人保健施設事業会計）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アグリビジネス</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京都府市町村職員退職手当組合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京都府市町村議会議員公務災害補償等組合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後期高齢者医療事業</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相楽中部消防組合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相楽郡広域事務組合（一般会計）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相楽郡広域事務組合（相楽地区ふるさと市町村圏振興事業特別会計）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京都府自治会館管理組合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京都府住宅新築資金等貸付事業管理組合（一般会計）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京都府住宅新築資金等貸付事業管理組合（特別会計）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eYAdpnZq4c1148kbaCHMU6E78kCP4dKTaiXVzo5PQpE0gcnAoSMuUj8ItfQ1jw77b1N5VGmIN23HaW4XhlCMQ==" saltValue="/TwygKKZ50zKQ+LZfcEQ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63" t="s">
        <v>559</v>
      </c>
      <c r="D34" s="1163"/>
      <c r="E34" s="1164"/>
      <c r="F34" s="32">
        <v>6.27</v>
      </c>
      <c r="G34" s="33">
        <v>3.16</v>
      </c>
      <c r="H34" s="33">
        <v>2.0499999999999998</v>
      </c>
      <c r="I34" s="33">
        <v>1.7</v>
      </c>
      <c r="J34" s="34">
        <v>1.92</v>
      </c>
      <c r="K34" s="22"/>
      <c r="L34" s="22"/>
      <c r="M34" s="22"/>
      <c r="N34" s="22"/>
      <c r="O34" s="22"/>
      <c r="P34" s="22"/>
    </row>
    <row r="35" spans="1:16" ht="39" customHeight="1" x14ac:dyDescent="0.2">
      <c r="A35" s="22"/>
      <c r="B35" s="35"/>
      <c r="C35" s="1157" t="s">
        <v>560</v>
      </c>
      <c r="D35" s="1158"/>
      <c r="E35" s="1159"/>
      <c r="F35" s="36">
        <v>2.5099999999999998</v>
      </c>
      <c r="G35" s="37">
        <v>2.31</v>
      </c>
      <c r="H35" s="37">
        <v>1.57</v>
      </c>
      <c r="I35" s="37">
        <v>1.73</v>
      </c>
      <c r="J35" s="38">
        <v>1.48</v>
      </c>
      <c r="K35" s="22"/>
      <c r="L35" s="22"/>
      <c r="M35" s="22"/>
      <c r="N35" s="22"/>
      <c r="O35" s="22"/>
      <c r="P35" s="22"/>
    </row>
    <row r="36" spans="1:16" ht="39" customHeight="1" x14ac:dyDescent="0.2">
      <c r="A36" s="22"/>
      <c r="B36" s="35"/>
      <c r="C36" s="1157" t="s">
        <v>561</v>
      </c>
      <c r="D36" s="1158"/>
      <c r="E36" s="1159"/>
      <c r="F36" s="36">
        <v>0.45</v>
      </c>
      <c r="G36" s="37">
        <v>0.66</v>
      </c>
      <c r="H36" s="37">
        <v>0.87</v>
      </c>
      <c r="I36" s="37">
        <v>1.06</v>
      </c>
      <c r="J36" s="38">
        <v>1.03</v>
      </c>
      <c r="K36" s="22"/>
      <c r="L36" s="22"/>
      <c r="M36" s="22"/>
      <c r="N36" s="22"/>
      <c r="O36" s="22"/>
      <c r="P36" s="22"/>
    </row>
    <row r="37" spans="1:16" ht="39" customHeight="1" x14ac:dyDescent="0.2">
      <c r="A37" s="22"/>
      <c r="B37" s="35"/>
      <c r="C37" s="1157" t="s">
        <v>562</v>
      </c>
      <c r="D37" s="1158"/>
      <c r="E37" s="1159"/>
      <c r="F37" s="36">
        <v>0.11</v>
      </c>
      <c r="G37" s="37">
        <v>0.1</v>
      </c>
      <c r="H37" s="37">
        <v>0.55000000000000004</v>
      </c>
      <c r="I37" s="37">
        <v>0.09</v>
      </c>
      <c r="J37" s="38">
        <v>0.83</v>
      </c>
      <c r="K37" s="22"/>
      <c r="L37" s="22"/>
      <c r="M37" s="22"/>
      <c r="N37" s="22"/>
      <c r="O37" s="22"/>
      <c r="P37" s="22"/>
    </row>
    <row r="38" spans="1:16" ht="39" customHeight="1" x14ac:dyDescent="0.2">
      <c r="A38" s="22"/>
      <c r="B38" s="35"/>
      <c r="C38" s="1157" t="s">
        <v>563</v>
      </c>
      <c r="D38" s="1158"/>
      <c r="E38" s="1159"/>
      <c r="F38" s="36">
        <v>0.52</v>
      </c>
      <c r="G38" s="37">
        <v>0.26</v>
      </c>
      <c r="H38" s="37">
        <v>0.22</v>
      </c>
      <c r="I38" s="37">
        <v>0.11</v>
      </c>
      <c r="J38" s="38">
        <v>0.19</v>
      </c>
      <c r="K38" s="22"/>
      <c r="L38" s="22"/>
      <c r="M38" s="22"/>
      <c r="N38" s="22"/>
      <c r="O38" s="22"/>
      <c r="P38" s="22"/>
    </row>
    <row r="39" spans="1:16" ht="39" customHeight="1" x14ac:dyDescent="0.2">
      <c r="A39" s="22"/>
      <c r="B39" s="35"/>
      <c r="C39" s="1157" t="s">
        <v>564</v>
      </c>
      <c r="D39" s="1158"/>
      <c r="E39" s="1159"/>
      <c r="F39" s="36">
        <v>7.0000000000000007E-2</v>
      </c>
      <c r="G39" s="37">
        <v>0.12</v>
      </c>
      <c r="H39" s="37">
        <v>0.16</v>
      </c>
      <c r="I39" s="37">
        <v>0.11</v>
      </c>
      <c r="J39" s="38">
        <v>0.11</v>
      </c>
      <c r="K39" s="22"/>
      <c r="L39" s="22"/>
      <c r="M39" s="22"/>
      <c r="N39" s="22"/>
      <c r="O39" s="22"/>
      <c r="P39" s="22"/>
    </row>
    <row r="40" spans="1:16" ht="39" customHeight="1" x14ac:dyDescent="0.2">
      <c r="A40" s="22"/>
      <c r="B40" s="35"/>
      <c r="C40" s="1157" t="s">
        <v>565</v>
      </c>
      <c r="D40" s="1158"/>
      <c r="E40" s="1159"/>
      <c r="F40" s="36">
        <v>0.02</v>
      </c>
      <c r="G40" s="37">
        <v>0.01</v>
      </c>
      <c r="H40" s="37">
        <v>0.01</v>
      </c>
      <c r="I40" s="37">
        <v>0.02</v>
      </c>
      <c r="J40" s="38">
        <v>0.02</v>
      </c>
      <c r="K40" s="22"/>
      <c r="L40" s="22"/>
      <c r="M40" s="22"/>
      <c r="N40" s="22"/>
      <c r="O40" s="22"/>
      <c r="P40" s="22"/>
    </row>
    <row r="41" spans="1:16" ht="39" customHeight="1" x14ac:dyDescent="0.2">
      <c r="A41" s="22"/>
      <c r="B41" s="35"/>
      <c r="C41" s="1157" t="s">
        <v>566</v>
      </c>
      <c r="D41" s="1158"/>
      <c r="E41" s="1159"/>
      <c r="F41" s="36">
        <v>0.01</v>
      </c>
      <c r="G41" s="37">
        <v>0.01</v>
      </c>
      <c r="H41" s="37">
        <v>0</v>
      </c>
      <c r="I41" s="37">
        <v>0.01</v>
      </c>
      <c r="J41" s="38">
        <v>0</v>
      </c>
      <c r="K41" s="22"/>
      <c r="L41" s="22"/>
      <c r="M41" s="22"/>
      <c r="N41" s="22"/>
      <c r="O41" s="22"/>
      <c r="P41" s="22"/>
    </row>
    <row r="42" spans="1:16" ht="39" customHeight="1" x14ac:dyDescent="0.2">
      <c r="A42" s="22"/>
      <c r="B42" s="39"/>
      <c r="C42" s="1157" t="s">
        <v>567</v>
      </c>
      <c r="D42" s="1158"/>
      <c r="E42" s="1159"/>
      <c r="F42" s="36" t="s">
        <v>512</v>
      </c>
      <c r="G42" s="37" t="s">
        <v>512</v>
      </c>
      <c r="H42" s="37" t="s">
        <v>512</v>
      </c>
      <c r="I42" s="37" t="s">
        <v>512</v>
      </c>
      <c r="J42" s="38" t="s">
        <v>512</v>
      </c>
      <c r="K42" s="22"/>
      <c r="L42" s="22"/>
      <c r="M42" s="22"/>
      <c r="N42" s="22"/>
      <c r="O42" s="22"/>
      <c r="P42" s="22"/>
    </row>
    <row r="43" spans="1:16" ht="39" customHeight="1" thickBot="1" x14ac:dyDescent="0.25">
      <c r="A43" s="22"/>
      <c r="B43" s="40"/>
      <c r="C43" s="1160" t="s">
        <v>568</v>
      </c>
      <c r="D43" s="1161"/>
      <c r="E43" s="1162"/>
      <c r="F43" s="41">
        <v>0</v>
      </c>
      <c r="G43" s="42">
        <v>0</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k0mFxXnodsTRk+e2VbctADTTlc2VaZgY7WcnBLZPrjSO1/ETkzm9xHMNTzLlNhsk+rvmLyM9rbHpS64JjgIxw==" saltValue="3/mtb5mBubVW39cjMyMG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65" t="s">
        <v>11</v>
      </c>
      <c r="C45" s="1166"/>
      <c r="D45" s="58"/>
      <c r="E45" s="1171" t="s">
        <v>12</v>
      </c>
      <c r="F45" s="1171"/>
      <c r="G45" s="1171"/>
      <c r="H45" s="1171"/>
      <c r="I45" s="1171"/>
      <c r="J45" s="1172"/>
      <c r="K45" s="59">
        <v>343</v>
      </c>
      <c r="L45" s="60">
        <v>325</v>
      </c>
      <c r="M45" s="60">
        <v>345</v>
      </c>
      <c r="N45" s="60">
        <v>357</v>
      </c>
      <c r="O45" s="61">
        <v>365</v>
      </c>
      <c r="P45" s="48"/>
      <c r="Q45" s="48"/>
      <c r="R45" s="48"/>
      <c r="S45" s="48"/>
      <c r="T45" s="48"/>
      <c r="U45" s="48"/>
    </row>
    <row r="46" spans="1:21" ht="30.75" customHeight="1" x14ac:dyDescent="0.2">
      <c r="A46" s="48"/>
      <c r="B46" s="1167"/>
      <c r="C46" s="1168"/>
      <c r="D46" s="62"/>
      <c r="E46" s="1173" t="s">
        <v>13</v>
      </c>
      <c r="F46" s="1173"/>
      <c r="G46" s="1173"/>
      <c r="H46" s="1173"/>
      <c r="I46" s="1173"/>
      <c r="J46" s="1174"/>
      <c r="K46" s="63" t="s">
        <v>512</v>
      </c>
      <c r="L46" s="64" t="s">
        <v>512</v>
      </c>
      <c r="M46" s="64" t="s">
        <v>512</v>
      </c>
      <c r="N46" s="64" t="s">
        <v>512</v>
      </c>
      <c r="O46" s="65" t="s">
        <v>512</v>
      </c>
      <c r="P46" s="48"/>
      <c r="Q46" s="48"/>
      <c r="R46" s="48"/>
      <c r="S46" s="48"/>
      <c r="T46" s="48"/>
      <c r="U46" s="48"/>
    </row>
    <row r="47" spans="1:21" ht="30.75" customHeight="1" x14ac:dyDescent="0.2">
      <c r="A47" s="48"/>
      <c r="B47" s="1167"/>
      <c r="C47" s="1168"/>
      <c r="D47" s="62"/>
      <c r="E47" s="1173" t="s">
        <v>14</v>
      </c>
      <c r="F47" s="1173"/>
      <c r="G47" s="1173"/>
      <c r="H47" s="1173"/>
      <c r="I47" s="1173"/>
      <c r="J47" s="1174"/>
      <c r="K47" s="63" t="s">
        <v>512</v>
      </c>
      <c r="L47" s="64" t="s">
        <v>512</v>
      </c>
      <c r="M47" s="64" t="s">
        <v>512</v>
      </c>
      <c r="N47" s="64" t="s">
        <v>512</v>
      </c>
      <c r="O47" s="65" t="s">
        <v>512</v>
      </c>
      <c r="P47" s="48"/>
      <c r="Q47" s="48"/>
      <c r="R47" s="48"/>
      <c r="S47" s="48"/>
      <c r="T47" s="48"/>
      <c r="U47" s="48"/>
    </row>
    <row r="48" spans="1:21" ht="30.75" customHeight="1" x14ac:dyDescent="0.2">
      <c r="A48" s="48"/>
      <c r="B48" s="1167"/>
      <c r="C48" s="1168"/>
      <c r="D48" s="62"/>
      <c r="E48" s="1173" t="s">
        <v>15</v>
      </c>
      <c r="F48" s="1173"/>
      <c r="G48" s="1173"/>
      <c r="H48" s="1173"/>
      <c r="I48" s="1173"/>
      <c r="J48" s="1174"/>
      <c r="K48" s="63">
        <v>174</v>
      </c>
      <c r="L48" s="64">
        <v>183</v>
      </c>
      <c r="M48" s="64">
        <v>187</v>
      </c>
      <c r="N48" s="64">
        <v>188</v>
      </c>
      <c r="O48" s="65">
        <v>165</v>
      </c>
      <c r="P48" s="48"/>
      <c r="Q48" s="48"/>
      <c r="R48" s="48"/>
      <c r="S48" s="48"/>
      <c r="T48" s="48"/>
      <c r="U48" s="48"/>
    </row>
    <row r="49" spans="1:21" ht="30.75" customHeight="1" x14ac:dyDescent="0.2">
      <c r="A49" s="48"/>
      <c r="B49" s="1167"/>
      <c r="C49" s="1168"/>
      <c r="D49" s="62"/>
      <c r="E49" s="1173" t="s">
        <v>16</v>
      </c>
      <c r="F49" s="1173"/>
      <c r="G49" s="1173"/>
      <c r="H49" s="1173"/>
      <c r="I49" s="1173"/>
      <c r="J49" s="1174"/>
      <c r="K49" s="63">
        <v>46</v>
      </c>
      <c r="L49" s="64">
        <v>42</v>
      </c>
      <c r="M49" s="64">
        <v>39</v>
      </c>
      <c r="N49" s="64">
        <v>44</v>
      </c>
      <c r="O49" s="65">
        <v>39</v>
      </c>
      <c r="P49" s="48"/>
      <c r="Q49" s="48"/>
      <c r="R49" s="48"/>
      <c r="S49" s="48"/>
      <c r="T49" s="48"/>
      <c r="U49" s="48"/>
    </row>
    <row r="50" spans="1:21" ht="30.75" customHeight="1" x14ac:dyDescent="0.2">
      <c r="A50" s="48"/>
      <c r="B50" s="1167"/>
      <c r="C50" s="1168"/>
      <c r="D50" s="62"/>
      <c r="E50" s="1173" t="s">
        <v>17</v>
      </c>
      <c r="F50" s="1173"/>
      <c r="G50" s="1173"/>
      <c r="H50" s="1173"/>
      <c r="I50" s="1173"/>
      <c r="J50" s="1174"/>
      <c r="K50" s="63" t="s">
        <v>512</v>
      </c>
      <c r="L50" s="64" t="s">
        <v>512</v>
      </c>
      <c r="M50" s="64" t="s">
        <v>512</v>
      </c>
      <c r="N50" s="64" t="s">
        <v>512</v>
      </c>
      <c r="O50" s="65" t="s">
        <v>512</v>
      </c>
      <c r="P50" s="48"/>
      <c r="Q50" s="48"/>
      <c r="R50" s="48"/>
      <c r="S50" s="48"/>
      <c r="T50" s="48"/>
      <c r="U50" s="48"/>
    </row>
    <row r="51" spans="1:21" ht="30.75" customHeight="1" x14ac:dyDescent="0.2">
      <c r="A51" s="48"/>
      <c r="B51" s="1169"/>
      <c r="C51" s="1170"/>
      <c r="D51" s="66"/>
      <c r="E51" s="1173" t="s">
        <v>18</v>
      </c>
      <c r="F51" s="1173"/>
      <c r="G51" s="1173"/>
      <c r="H51" s="1173"/>
      <c r="I51" s="1173"/>
      <c r="J51" s="1174"/>
      <c r="K51" s="63">
        <v>0</v>
      </c>
      <c r="L51" s="64">
        <v>0</v>
      </c>
      <c r="M51" s="64">
        <v>0</v>
      </c>
      <c r="N51" s="64" t="s">
        <v>512</v>
      </c>
      <c r="O51" s="65" t="s">
        <v>512</v>
      </c>
      <c r="P51" s="48"/>
      <c r="Q51" s="48"/>
      <c r="R51" s="48"/>
      <c r="S51" s="48"/>
      <c r="T51" s="48"/>
      <c r="U51" s="48"/>
    </row>
    <row r="52" spans="1:21" ht="30.75" customHeight="1" x14ac:dyDescent="0.2">
      <c r="A52" s="48"/>
      <c r="B52" s="1175" t="s">
        <v>19</v>
      </c>
      <c r="C52" s="1176"/>
      <c r="D52" s="66"/>
      <c r="E52" s="1173" t="s">
        <v>20</v>
      </c>
      <c r="F52" s="1173"/>
      <c r="G52" s="1173"/>
      <c r="H52" s="1173"/>
      <c r="I52" s="1173"/>
      <c r="J52" s="1174"/>
      <c r="K52" s="63">
        <v>352</v>
      </c>
      <c r="L52" s="64">
        <v>343</v>
      </c>
      <c r="M52" s="64">
        <v>345</v>
      </c>
      <c r="N52" s="64">
        <v>359</v>
      </c>
      <c r="O52" s="65">
        <v>374</v>
      </c>
      <c r="P52" s="48"/>
      <c r="Q52" s="48"/>
      <c r="R52" s="48"/>
      <c r="S52" s="48"/>
      <c r="T52" s="48"/>
      <c r="U52" s="48"/>
    </row>
    <row r="53" spans="1:21" ht="30.75" customHeight="1" thickBot="1" x14ac:dyDescent="0.25">
      <c r="A53" s="48"/>
      <c r="B53" s="1177" t="s">
        <v>21</v>
      </c>
      <c r="C53" s="1178"/>
      <c r="D53" s="67"/>
      <c r="E53" s="1179" t="s">
        <v>22</v>
      </c>
      <c r="F53" s="1179"/>
      <c r="G53" s="1179"/>
      <c r="H53" s="1179"/>
      <c r="I53" s="1179"/>
      <c r="J53" s="1180"/>
      <c r="K53" s="68">
        <v>211</v>
      </c>
      <c r="L53" s="69">
        <v>207</v>
      </c>
      <c r="M53" s="69">
        <v>226</v>
      </c>
      <c r="N53" s="69">
        <v>230</v>
      </c>
      <c r="O53" s="70">
        <v>195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81" t="s">
        <v>26</v>
      </c>
      <c r="C58" s="1182"/>
      <c r="D58" s="1187" t="s">
        <v>27</v>
      </c>
      <c r="E58" s="1188"/>
      <c r="F58" s="1188"/>
      <c r="G58" s="1188"/>
      <c r="H58" s="1188"/>
      <c r="I58" s="1188"/>
      <c r="J58" s="1189"/>
      <c r="K58" s="83"/>
      <c r="L58" s="84"/>
      <c r="M58" s="84"/>
      <c r="N58" s="84"/>
      <c r="O58" s="85"/>
    </row>
    <row r="59" spans="1:21" ht="31.5" customHeight="1" x14ac:dyDescent="0.2">
      <c r="B59" s="1183"/>
      <c r="C59" s="1184"/>
      <c r="D59" s="1190" t="s">
        <v>28</v>
      </c>
      <c r="E59" s="1191"/>
      <c r="F59" s="1191"/>
      <c r="G59" s="1191"/>
      <c r="H59" s="1191"/>
      <c r="I59" s="1191"/>
      <c r="J59" s="1192"/>
      <c r="K59" s="86"/>
      <c r="L59" s="87"/>
      <c r="M59" s="87"/>
      <c r="N59" s="87"/>
      <c r="O59" s="88"/>
    </row>
    <row r="60" spans="1:21" ht="31.5" customHeight="1" thickBot="1" x14ac:dyDescent="0.25">
      <c r="B60" s="1185"/>
      <c r="C60" s="1186"/>
      <c r="D60" s="1193" t="s">
        <v>29</v>
      </c>
      <c r="E60" s="1194"/>
      <c r="F60" s="1194"/>
      <c r="G60" s="1194"/>
      <c r="H60" s="1194"/>
      <c r="I60" s="1194"/>
      <c r="J60" s="119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vMoGBDmnTq13kuyWGrMdC9TFYQeuindeI565woPTMHfXg745fzNlCgvyISgHbqJpdcpR9yovuNHDnIkeOXUkQ==" saltValue="toUKNehFBseXRwjF7Y45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202" t="s">
        <v>33</v>
      </c>
      <c r="F41" s="1202"/>
      <c r="G41" s="1202"/>
      <c r="H41" s="1203"/>
      <c r="I41" s="355">
        <v>3602</v>
      </c>
      <c r="J41" s="356">
        <v>3556</v>
      </c>
      <c r="K41" s="356">
        <v>3586</v>
      </c>
      <c r="L41" s="356">
        <v>3564</v>
      </c>
      <c r="M41" s="357">
        <v>3779</v>
      </c>
    </row>
    <row r="42" spans="2:13" ht="27.75" customHeight="1" x14ac:dyDescent="0.2">
      <c r="B42" s="1198"/>
      <c r="C42" s="1199"/>
      <c r="D42" s="106"/>
      <c r="E42" s="1204" t="s">
        <v>34</v>
      </c>
      <c r="F42" s="1204"/>
      <c r="G42" s="1204"/>
      <c r="H42" s="1205"/>
      <c r="I42" s="358" t="s">
        <v>512</v>
      </c>
      <c r="J42" s="359" t="s">
        <v>512</v>
      </c>
      <c r="K42" s="359" t="s">
        <v>512</v>
      </c>
      <c r="L42" s="359" t="s">
        <v>512</v>
      </c>
      <c r="M42" s="360" t="s">
        <v>512</v>
      </c>
    </row>
    <row r="43" spans="2:13" ht="27.75" customHeight="1" x14ac:dyDescent="0.2">
      <c r="B43" s="1198"/>
      <c r="C43" s="1199"/>
      <c r="D43" s="106"/>
      <c r="E43" s="1204" t="s">
        <v>35</v>
      </c>
      <c r="F43" s="1204"/>
      <c r="G43" s="1204"/>
      <c r="H43" s="1205"/>
      <c r="I43" s="358">
        <v>2572</v>
      </c>
      <c r="J43" s="359">
        <v>2619</v>
      </c>
      <c r="K43" s="359">
        <v>2693</v>
      </c>
      <c r="L43" s="359">
        <v>2611</v>
      </c>
      <c r="M43" s="360">
        <v>2519</v>
      </c>
    </row>
    <row r="44" spans="2:13" ht="27.75" customHeight="1" x14ac:dyDescent="0.2">
      <c r="B44" s="1198"/>
      <c r="C44" s="1199"/>
      <c r="D44" s="106"/>
      <c r="E44" s="1204" t="s">
        <v>36</v>
      </c>
      <c r="F44" s="1204"/>
      <c r="G44" s="1204"/>
      <c r="H44" s="1205"/>
      <c r="I44" s="358">
        <v>179</v>
      </c>
      <c r="J44" s="359">
        <v>163</v>
      </c>
      <c r="K44" s="359">
        <v>142</v>
      </c>
      <c r="L44" s="359">
        <v>112</v>
      </c>
      <c r="M44" s="360">
        <v>91</v>
      </c>
    </row>
    <row r="45" spans="2:13" ht="27.75" customHeight="1" x14ac:dyDescent="0.2">
      <c r="B45" s="1198"/>
      <c r="C45" s="1199"/>
      <c r="D45" s="106"/>
      <c r="E45" s="1204" t="s">
        <v>37</v>
      </c>
      <c r="F45" s="1204"/>
      <c r="G45" s="1204"/>
      <c r="H45" s="1205"/>
      <c r="I45" s="358">
        <v>489</v>
      </c>
      <c r="J45" s="359">
        <v>474</v>
      </c>
      <c r="K45" s="359">
        <v>507</v>
      </c>
      <c r="L45" s="359">
        <v>476</v>
      </c>
      <c r="M45" s="360">
        <v>469</v>
      </c>
    </row>
    <row r="46" spans="2:13" ht="27.75" customHeight="1" x14ac:dyDescent="0.2">
      <c r="B46" s="1198"/>
      <c r="C46" s="1199"/>
      <c r="D46" s="107"/>
      <c r="E46" s="1204" t="s">
        <v>38</v>
      </c>
      <c r="F46" s="1204"/>
      <c r="G46" s="1204"/>
      <c r="H46" s="1205"/>
      <c r="I46" s="358" t="s">
        <v>512</v>
      </c>
      <c r="J46" s="359" t="s">
        <v>512</v>
      </c>
      <c r="K46" s="359" t="s">
        <v>512</v>
      </c>
      <c r="L46" s="359" t="s">
        <v>512</v>
      </c>
      <c r="M46" s="360" t="s">
        <v>512</v>
      </c>
    </row>
    <row r="47" spans="2:13" ht="27.75" customHeight="1" x14ac:dyDescent="0.2">
      <c r="B47" s="1198"/>
      <c r="C47" s="1199"/>
      <c r="D47" s="108"/>
      <c r="E47" s="1206" t="s">
        <v>39</v>
      </c>
      <c r="F47" s="1207"/>
      <c r="G47" s="1207"/>
      <c r="H47" s="1208"/>
      <c r="I47" s="358" t="s">
        <v>512</v>
      </c>
      <c r="J47" s="359" t="s">
        <v>512</v>
      </c>
      <c r="K47" s="359" t="s">
        <v>512</v>
      </c>
      <c r="L47" s="359" t="s">
        <v>512</v>
      </c>
      <c r="M47" s="360" t="s">
        <v>512</v>
      </c>
    </row>
    <row r="48" spans="2:13" ht="27.75" customHeight="1" x14ac:dyDescent="0.2">
      <c r="B48" s="1198"/>
      <c r="C48" s="1199"/>
      <c r="D48" s="106"/>
      <c r="E48" s="1204" t="s">
        <v>40</v>
      </c>
      <c r="F48" s="1204"/>
      <c r="G48" s="1204"/>
      <c r="H48" s="1205"/>
      <c r="I48" s="358" t="s">
        <v>512</v>
      </c>
      <c r="J48" s="359" t="s">
        <v>512</v>
      </c>
      <c r="K48" s="359" t="s">
        <v>512</v>
      </c>
      <c r="L48" s="359" t="s">
        <v>512</v>
      </c>
      <c r="M48" s="360" t="s">
        <v>512</v>
      </c>
    </row>
    <row r="49" spans="2:13" ht="27.75" customHeight="1" x14ac:dyDescent="0.2">
      <c r="B49" s="1200"/>
      <c r="C49" s="1201"/>
      <c r="D49" s="106"/>
      <c r="E49" s="1204" t="s">
        <v>41</v>
      </c>
      <c r="F49" s="1204"/>
      <c r="G49" s="1204"/>
      <c r="H49" s="1205"/>
      <c r="I49" s="358" t="s">
        <v>512</v>
      </c>
      <c r="J49" s="359" t="s">
        <v>512</v>
      </c>
      <c r="K49" s="359" t="s">
        <v>512</v>
      </c>
      <c r="L49" s="359" t="s">
        <v>512</v>
      </c>
      <c r="M49" s="360" t="s">
        <v>512</v>
      </c>
    </row>
    <row r="50" spans="2:13" ht="27.75" customHeight="1" x14ac:dyDescent="0.2">
      <c r="B50" s="1209" t="s">
        <v>42</v>
      </c>
      <c r="C50" s="1210"/>
      <c r="D50" s="109"/>
      <c r="E50" s="1204" t="s">
        <v>43</v>
      </c>
      <c r="F50" s="1204"/>
      <c r="G50" s="1204"/>
      <c r="H50" s="1205"/>
      <c r="I50" s="358">
        <v>1874</v>
      </c>
      <c r="J50" s="359">
        <v>1909</v>
      </c>
      <c r="K50" s="359">
        <v>2054</v>
      </c>
      <c r="L50" s="359">
        <v>2473</v>
      </c>
      <c r="M50" s="360">
        <v>2802</v>
      </c>
    </row>
    <row r="51" spans="2:13" ht="27.75" customHeight="1" x14ac:dyDescent="0.2">
      <c r="B51" s="1198"/>
      <c r="C51" s="1199"/>
      <c r="D51" s="106"/>
      <c r="E51" s="1204" t="s">
        <v>44</v>
      </c>
      <c r="F51" s="1204"/>
      <c r="G51" s="1204"/>
      <c r="H51" s="1205"/>
      <c r="I51" s="358">
        <v>24</v>
      </c>
      <c r="J51" s="359">
        <v>43</v>
      </c>
      <c r="K51" s="359">
        <v>37</v>
      </c>
      <c r="L51" s="359">
        <v>37</v>
      </c>
      <c r="M51" s="360">
        <v>28</v>
      </c>
    </row>
    <row r="52" spans="2:13" ht="27.75" customHeight="1" x14ac:dyDescent="0.2">
      <c r="B52" s="1200"/>
      <c r="C52" s="1201"/>
      <c r="D52" s="106"/>
      <c r="E52" s="1204" t="s">
        <v>45</v>
      </c>
      <c r="F52" s="1204"/>
      <c r="G52" s="1204"/>
      <c r="H52" s="1205"/>
      <c r="I52" s="358">
        <v>3767</v>
      </c>
      <c r="J52" s="359">
        <v>3726</v>
      </c>
      <c r="K52" s="359">
        <v>3725</v>
      </c>
      <c r="L52" s="359">
        <v>3641</v>
      </c>
      <c r="M52" s="360">
        <v>3713</v>
      </c>
    </row>
    <row r="53" spans="2:13" ht="27.75" customHeight="1" thickBot="1" x14ac:dyDescent="0.25">
      <c r="B53" s="1211" t="s">
        <v>46</v>
      </c>
      <c r="C53" s="1212"/>
      <c r="D53" s="110"/>
      <c r="E53" s="1213" t="s">
        <v>47</v>
      </c>
      <c r="F53" s="1213"/>
      <c r="G53" s="1213"/>
      <c r="H53" s="1214"/>
      <c r="I53" s="361">
        <v>1178</v>
      </c>
      <c r="J53" s="362">
        <v>1134</v>
      </c>
      <c r="K53" s="362">
        <v>1112</v>
      </c>
      <c r="L53" s="362">
        <v>613</v>
      </c>
      <c r="M53" s="363">
        <v>315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uaRFsZkSRajmfLpOIEVletv2jD6KSuMc7QWog7YGmvO3DhHhW2FIcn1zboL6udfwcGFni98a2Ft7QJyXqXwYw==" saltValue="NPAu5rWqGUBhAZGfrK/k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23" t="s">
        <v>50</v>
      </c>
      <c r="D55" s="1223"/>
      <c r="E55" s="1224"/>
      <c r="F55" s="122">
        <v>951</v>
      </c>
      <c r="G55" s="122">
        <v>973</v>
      </c>
      <c r="H55" s="123">
        <v>967</v>
      </c>
    </row>
    <row r="56" spans="2:8" ht="52.5" customHeight="1" x14ac:dyDescent="0.2">
      <c r="B56" s="124"/>
      <c r="C56" s="1225" t="s">
        <v>51</v>
      </c>
      <c r="D56" s="1225"/>
      <c r="E56" s="1226"/>
      <c r="F56" s="125">
        <v>509</v>
      </c>
      <c r="G56" s="125">
        <v>705</v>
      </c>
      <c r="H56" s="126">
        <v>989</v>
      </c>
    </row>
    <row r="57" spans="2:8" ht="53.25" customHeight="1" x14ac:dyDescent="0.2">
      <c r="B57" s="124"/>
      <c r="C57" s="1227" t="s">
        <v>52</v>
      </c>
      <c r="D57" s="1227"/>
      <c r="E57" s="1228"/>
      <c r="F57" s="127">
        <v>405</v>
      </c>
      <c r="G57" s="127">
        <v>588</v>
      </c>
      <c r="H57" s="128">
        <v>639</v>
      </c>
    </row>
    <row r="58" spans="2:8" ht="45.75" customHeight="1" x14ac:dyDescent="0.2">
      <c r="B58" s="129"/>
      <c r="C58" s="1215" t="s">
        <v>595</v>
      </c>
      <c r="D58" s="1216"/>
      <c r="E58" s="1217"/>
      <c r="F58" s="130">
        <v>342</v>
      </c>
      <c r="G58" s="130">
        <v>502</v>
      </c>
      <c r="H58" s="131">
        <v>524</v>
      </c>
    </row>
    <row r="59" spans="2:8" ht="45.75" customHeight="1" x14ac:dyDescent="0.2">
      <c r="B59" s="129"/>
      <c r="C59" s="1215" t="s">
        <v>596</v>
      </c>
      <c r="D59" s="1216"/>
      <c r="E59" s="1217"/>
      <c r="F59" s="130">
        <v>21</v>
      </c>
      <c r="G59" s="130">
        <v>37</v>
      </c>
      <c r="H59" s="131">
        <v>56</v>
      </c>
    </row>
    <row r="60" spans="2:8" ht="45.75" customHeight="1" x14ac:dyDescent="0.2">
      <c r="B60" s="129"/>
      <c r="C60" s="1215" t="s">
        <v>597</v>
      </c>
      <c r="D60" s="1216"/>
      <c r="E60" s="1217"/>
      <c r="F60" s="130">
        <v>7</v>
      </c>
      <c r="G60" s="130">
        <v>13</v>
      </c>
      <c r="H60" s="131">
        <v>21</v>
      </c>
    </row>
    <row r="61" spans="2:8" ht="45.75" customHeight="1" x14ac:dyDescent="0.2">
      <c r="B61" s="129"/>
      <c r="C61" s="1215" t="s">
        <v>598</v>
      </c>
      <c r="D61" s="1216"/>
      <c r="E61" s="1217"/>
      <c r="F61" s="130">
        <v>15</v>
      </c>
      <c r="G61" s="130">
        <v>15</v>
      </c>
      <c r="H61" s="131">
        <v>15</v>
      </c>
    </row>
    <row r="62" spans="2:8" ht="45.75" customHeight="1" thickBot="1" x14ac:dyDescent="0.25">
      <c r="B62" s="132"/>
      <c r="C62" s="1218" t="s">
        <v>599</v>
      </c>
      <c r="D62" s="1219"/>
      <c r="E62" s="1220"/>
      <c r="F62" s="133">
        <v>10</v>
      </c>
      <c r="G62" s="133">
        <v>10</v>
      </c>
      <c r="H62" s="134">
        <v>10</v>
      </c>
    </row>
    <row r="63" spans="2:8" ht="52.5" customHeight="1" thickBot="1" x14ac:dyDescent="0.25">
      <c r="B63" s="135"/>
      <c r="C63" s="1221" t="s">
        <v>53</v>
      </c>
      <c r="D63" s="1221"/>
      <c r="E63" s="1222"/>
      <c r="F63" s="136">
        <v>1865</v>
      </c>
      <c r="G63" s="136">
        <v>2266</v>
      </c>
      <c r="H63" s="137">
        <v>2595</v>
      </c>
    </row>
    <row r="64" spans="2:8" ht="13.2" x14ac:dyDescent="0.2"/>
  </sheetData>
  <sheetProtection algorithmName="SHA-512" hashValue="jiPRenHnRTKQpRNMLT+dnuFOAVyxIxF/lFk96/MkO61MTLo2hGBxwafQu9Ub6x5UC/BBqa4EXxTiD/P0vfOpRA==" saltValue="C2vqh0LKl+tnMO+l7EU3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58657</v>
      </c>
      <c r="E3" s="156"/>
      <c r="F3" s="157">
        <v>271581</v>
      </c>
      <c r="G3" s="158"/>
      <c r="H3" s="159"/>
    </row>
    <row r="4" spans="1:8" x14ac:dyDescent="0.2">
      <c r="A4" s="160"/>
      <c r="B4" s="161"/>
      <c r="C4" s="162"/>
      <c r="D4" s="163">
        <v>34300</v>
      </c>
      <c r="E4" s="164"/>
      <c r="F4" s="165">
        <v>117844</v>
      </c>
      <c r="G4" s="166"/>
      <c r="H4" s="167"/>
    </row>
    <row r="5" spans="1:8" x14ac:dyDescent="0.2">
      <c r="A5" s="148" t="s">
        <v>545</v>
      </c>
      <c r="B5" s="153"/>
      <c r="C5" s="154"/>
      <c r="D5" s="155">
        <v>60863</v>
      </c>
      <c r="E5" s="156"/>
      <c r="F5" s="157">
        <v>268375</v>
      </c>
      <c r="G5" s="158"/>
      <c r="H5" s="159"/>
    </row>
    <row r="6" spans="1:8" x14ac:dyDescent="0.2">
      <c r="A6" s="160"/>
      <c r="B6" s="161"/>
      <c r="C6" s="162"/>
      <c r="D6" s="163">
        <v>44263</v>
      </c>
      <c r="E6" s="164"/>
      <c r="F6" s="165">
        <v>119602</v>
      </c>
      <c r="G6" s="166"/>
      <c r="H6" s="167"/>
    </row>
    <row r="7" spans="1:8" x14ac:dyDescent="0.2">
      <c r="A7" s="148" t="s">
        <v>546</v>
      </c>
      <c r="B7" s="153"/>
      <c r="C7" s="154"/>
      <c r="D7" s="155">
        <v>75320</v>
      </c>
      <c r="E7" s="156"/>
      <c r="F7" s="157">
        <v>301035</v>
      </c>
      <c r="G7" s="158"/>
      <c r="H7" s="159"/>
    </row>
    <row r="8" spans="1:8" x14ac:dyDescent="0.2">
      <c r="A8" s="160"/>
      <c r="B8" s="161"/>
      <c r="C8" s="162"/>
      <c r="D8" s="163">
        <v>52608</v>
      </c>
      <c r="E8" s="164"/>
      <c r="F8" s="165">
        <v>154376</v>
      </c>
      <c r="G8" s="166"/>
      <c r="H8" s="167"/>
    </row>
    <row r="9" spans="1:8" x14ac:dyDescent="0.2">
      <c r="A9" s="148" t="s">
        <v>547</v>
      </c>
      <c r="B9" s="153"/>
      <c r="C9" s="154"/>
      <c r="D9" s="155">
        <v>111230</v>
      </c>
      <c r="E9" s="156"/>
      <c r="F9" s="157">
        <v>277467</v>
      </c>
      <c r="G9" s="158"/>
      <c r="H9" s="159"/>
    </row>
    <row r="10" spans="1:8" x14ac:dyDescent="0.2">
      <c r="A10" s="160"/>
      <c r="B10" s="161"/>
      <c r="C10" s="162"/>
      <c r="D10" s="163">
        <v>42503</v>
      </c>
      <c r="E10" s="164"/>
      <c r="F10" s="165">
        <v>128378</v>
      </c>
      <c r="G10" s="166"/>
      <c r="H10" s="167"/>
    </row>
    <row r="11" spans="1:8" x14ac:dyDescent="0.2">
      <c r="A11" s="148" t="s">
        <v>548</v>
      </c>
      <c r="B11" s="153"/>
      <c r="C11" s="154"/>
      <c r="D11" s="155">
        <v>240299</v>
      </c>
      <c r="E11" s="156"/>
      <c r="F11" s="157">
        <v>282256</v>
      </c>
      <c r="G11" s="158"/>
      <c r="H11" s="159"/>
    </row>
    <row r="12" spans="1:8" x14ac:dyDescent="0.2">
      <c r="A12" s="160"/>
      <c r="B12" s="161"/>
      <c r="C12" s="168"/>
      <c r="D12" s="163">
        <v>116411</v>
      </c>
      <c r="E12" s="164"/>
      <c r="F12" s="165">
        <v>145453</v>
      </c>
      <c r="G12" s="166"/>
      <c r="H12" s="167"/>
    </row>
    <row r="13" spans="1:8" x14ac:dyDescent="0.2">
      <c r="A13" s="148"/>
      <c r="B13" s="153"/>
      <c r="C13" s="169"/>
      <c r="D13" s="170">
        <v>109274</v>
      </c>
      <c r="E13" s="171"/>
      <c r="F13" s="172">
        <v>280143</v>
      </c>
      <c r="G13" s="173"/>
      <c r="H13" s="159"/>
    </row>
    <row r="14" spans="1:8" x14ac:dyDescent="0.2">
      <c r="A14" s="160"/>
      <c r="B14" s="161"/>
      <c r="C14" s="162"/>
      <c r="D14" s="163">
        <v>58017</v>
      </c>
      <c r="E14" s="164"/>
      <c r="F14" s="165">
        <v>133131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6.28</v>
      </c>
      <c r="C19" s="174">
        <f>ROUND(VALUE(SUBSTITUTE(実質収支比率等に係る経年分析!G$48,"▲","-")),2)</f>
        <v>3.16</v>
      </c>
      <c r="D19" s="174">
        <f>ROUND(VALUE(SUBSTITUTE(実質収支比率等に係る経年分析!H$48,"▲","-")),2)</f>
        <v>2.0499999999999998</v>
      </c>
      <c r="E19" s="174">
        <f>ROUND(VALUE(SUBSTITUTE(実質収支比率等に係る経年分析!I$48,"▲","-")),2)</f>
        <v>1.71</v>
      </c>
      <c r="F19" s="174">
        <f>ROUND(VALUE(SUBSTITUTE(実質収支比率等に係る経年分析!J$48,"▲","-")),2)</f>
        <v>1.92</v>
      </c>
    </row>
    <row r="20" spans="1:11" x14ac:dyDescent="0.2">
      <c r="A20" s="174" t="s">
        <v>57</v>
      </c>
      <c r="B20" s="174">
        <f>ROUND(VALUE(SUBSTITUTE(実質収支比率等に係る経年分析!F$47,"▲","-")),2)</f>
        <v>44.35</v>
      </c>
      <c r="C20" s="174">
        <f>ROUND(VALUE(SUBSTITUTE(実質収支比率等に係る経年分析!G$47,"▲","-")),2)</f>
        <v>46.12</v>
      </c>
      <c r="D20" s="174">
        <f>ROUND(VALUE(SUBSTITUTE(実質収支比率等に係る経年分析!H$47,"▲","-")),2)</f>
        <v>45.25</v>
      </c>
      <c r="E20" s="174">
        <f>ROUND(VALUE(SUBSTITUTE(実質収支比率等に係る経年分析!I$47,"▲","-")),2)</f>
        <v>41.21</v>
      </c>
      <c r="F20" s="174">
        <f>ROUND(VALUE(SUBSTITUTE(実質収支比率等に係る経年分析!J$47,"▲","-")),2)</f>
        <v>41.62</v>
      </c>
    </row>
    <row r="21" spans="1:11" x14ac:dyDescent="0.2">
      <c r="A21" s="174" t="s">
        <v>58</v>
      </c>
      <c r="B21" s="174">
        <f>IF(ISNUMBER(VALUE(SUBSTITUTE(実質収支比率等に係る経年分析!F$49,"▲","-"))),ROUND(VALUE(SUBSTITUTE(実質収支比率等に係る経年分析!F$49,"▲","-")),2),NA())</f>
        <v>5.18</v>
      </c>
      <c r="C21" s="174">
        <f>IF(ISNUMBER(VALUE(SUBSTITUTE(実質収支比率等に係る経年分析!G$49,"▲","-"))),ROUND(VALUE(SUBSTITUTE(実質収支比率等に係る経年分析!G$49,"▲","-")),2),NA())</f>
        <v>1</v>
      </c>
      <c r="D21" s="174">
        <f>IF(ISNUMBER(VALUE(SUBSTITUTE(実質収支比率等に係る経年分析!H$49,"▲","-"))),ROUND(VALUE(SUBSTITUTE(実質収支比率等に係る経年分析!H$49,"▲","-")),2),NA())</f>
        <v>0.55000000000000004</v>
      </c>
      <c r="E21" s="174">
        <f>IF(ISNUMBER(VALUE(SUBSTITUTE(実質収支比率等に係る経年分析!I$49,"▲","-"))),ROUND(VALUE(SUBSTITUTE(実質収支比率等に係る経年分析!I$49,"▲","-")),2),NA())</f>
        <v>0.8</v>
      </c>
      <c r="F21" s="174">
        <f>IF(ISNUMBER(VALUE(SUBSTITUTE(実質収支比率等に係る経年分析!J$49,"▲","-"))),ROUND(VALUE(SUBSTITUTE(実質収支比率等に係る経年分析!J$49,"▲","-")),2),NA())</f>
        <v>-0.04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介護保険特別会計（サービス事業勘定）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国民健康保険特別会計（直診勘定）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0.83</v>
      </c>
    </row>
    <row r="34" spans="1:16" x14ac:dyDescent="0.2">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1.03</v>
      </c>
    </row>
    <row r="35" spans="1:16" x14ac:dyDescent="0.2">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2.5099999999999998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2.0499999999999998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352</v>
      </c>
      <c r="E42" s="176"/>
      <c r="F42" s="176"/>
      <c r="G42" s="176">
        <f>'実質公債費比率（分子）の構造'!L$52</f>
        <v>343</v>
      </c>
      <c r="H42" s="176"/>
      <c r="I42" s="176"/>
      <c r="J42" s="176">
        <f>'実質公債費比率（分子）の構造'!M$52</f>
        <v>345</v>
      </c>
      <c r="K42" s="176"/>
      <c r="L42" s="176"/>
      <c r="M42" s="176">
        <f>'実質公債費比率（分子）の構造'!N$52</f>
        <v>359</v>
      </c>
      <c r="N42" s="176"/>
      <c r="O42" s="176"/>
      <c r="P42" s="176">
        <f>'実質公債費比率（分子）の構造'!O$52</f>
        <v>374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46</v>
      </c>
      <c r="C45" s="176"/>
      <c r="D45" s="176"/>
      <c r="E45" s="176">
        <f>'実質公債費比率（分子）の構造'!L$49</f>
        <v>42</v>
      </c>
      <c r="F45" s="176"/>
      <c r="G45" s="176"/>
      <c r="H45" s="176">
        <f>'実質公債費比率（分子）の構造'!M$49</f>
        <v>39</v>
      </c>
      <c r="I45" s="176"/>
      <c r="J45" s="176"/>
      <c r="K45" s="176">
        <f>'実質公債費比率（分子）の構造'!N$49</f>
        <v>44</v>
      </c>
      <c r="L45" s="176"/>
      <c r="M45" s="176"/>
      <c r="N45" s="176">
        <f>'実質公債費比率（分子）の構造'!O$49</f>
        <v>39</v>
      </c>
      <c r="O45" s="176"/>
      <c r="P45" s="176"/>
    </row>
    <row r="46" spans="1:16" x14ac:dyDescent="0.2">
      <c r="A46" s="176" t="s">
        <v>69</v>
      </c>
      <c r="B46" s="176">
        <f>'実質公債費比率（分子）の構造'!K$48</f>
        <v>174</v>
      </c>
      <c r="C46" s="176"/>
      <c r="D46" s="176"/>
      <c r="E46" s="176">
        <f>'実質公債費比率（分子）の構造'!L$48</f>
        <v>183</v>
      </c>
      <c r="F46" s="176"/>
      <c r="G46" s="176"/>
      <c r="H46" s="176">
        <f>'実質公債費比率（分子）の構造'!M$48</f>
        <v>187</v>
      </c>
      <c r="I46" s="176"/>
      <c r="J46" s="176"/>
      <c r="K46" s="176">
        <f>'実質公債費比率（分子）の構造'!N$48</f>
        <v>188</v>
      </c>
      <c r="L46" s="176"/>
      <c r="M46" s="176"/>
      <c r="N46" s="176">
        <f>'実質公債費比率（分子）の構造'!O$48</f>
        <v>165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343</v>
      </c>
      <c r="C49" s="176"/>
      <c r="D49" s="176"/>
      <c r="E49" s="176">
        <f>'実質公債費比率（分子）の構造'!L$45</f>
        <v>325</v>
      </c>
      <c r="F49" s="176"/>
      <c r="G49" s="176"/>
      <c r="H49" s="176">
        <f>'実質公債費比率（分子）の構造'!M$45</f>
        <v>345</v>
      </c>
      <c r="I49" s="176"/>
      <c r="J49" s="176"/>
      <c r="K49" s="176">
        <f>'実質公債費比率（分子）の構造'!N$45</f>
        <v>357</v>
      </c>
      <c r="L49" s="176"/>
      <c r="M49" s="176"/>
      <c r="N49" s="176">
        <f>'実質公債費比率（分子）の構造'!O$45</f>
        <v>365</v>
      </c>
      <c r="O49" s="176"/>
      <c r="P49" s="176"/>
    </row>
    <row r="50" spans="1:16" x14ac:dyDescent="0.2">
      <c r="A50" s="176" t="s">
        <v>73</v>
      </c>
      <c r="B50" s="176" t="e">
        <f>NA()</f>
        <v>#N/A</v>
      </c>
      <c r="C50" s="176">
        <f>IF(ISNUMBER('実質公債費比率（分子）の構造'!K$53),'実質公債費比率（分子）の構造'!K$53,NA())</f>
        <v>211</v>
      </c>
      <c r="D50" s="176" t="e">
        <f>NA()</f>
        <v>#N/A</v>
      </c>
      <c r="E50" s="176" t="e">
        <f>NA()</f>
        <v>#N/A</v>
      </c>
      <c r="F50" s="176">
        <f>IF(ISNUMBER('実質公債費比率（分子）の構造'!L$53),'実質公債費比率（分子）の構造'!L$53,NA())</f>
        <v>207</v>
      </c>
      <c r="G50" s="176" t="e">
        <f>NA()</f>
        <v>#N/A</v>
      </c>
      <c r="H50" s="176" t="e">
        <f>NA()</f>
        <v>#N/A</v>
      </c>
      <c r="I50" s="176">
        <f>IF(ISNUMBER('実質公債費比率（分子）の構造'!M$53),'実質公債費比率（分子）の構造'!M$53,NA())</f>
        <v>226</v>
      </c>
      <c r="J50" s="176" t="e">
        <f>NA()</f>
        <v>#N/A</v>
      </c>
      <c r="K50" s="176" t="e">
        <f>NA()</f>
        <v>#N/A</v>
      </c>
      <c r="L50" s="176">
        <f>IF(ISNUMBER('実質公債費比率（分子）の構造'!N$53),'実質公債費比率（分子）の構造'!N$53,NA())</f>
        <v>230</v>
      </c>
      <c r="M50" s="176" t="e">
        <f>NA()</f>
        <v>#N/A</v>
      </c>
      <c r="N50" s="176" t="e">
        <f>NA()</f>
        <v>#N/A</v>
      </c>
      <c r="O50" s="176">
        <f>IF(ISNUMBER('実質公債費比率（分子）の構造'!O$53),'実質公債費比率（分子）の構造'!O$53,NA())</f>
        <v>195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3767</v>
      </c>
      <c r="E56" s="175"/>
      <c r="F56" s="175"/>
      <c r="G56" s="175">
        <f>'将来負担比率（分子）の構造'!J$52</f>
        <v>3726</v>
      </c>
      <c r="H56" s="175"/>
      <c r="I56" s="175"/>
      <c r="J56" s="175">
        <f>'将来負担比率（分子）の構造'!K$52</f>
        <v>3725</v>
      </c>
      <c r="K56" s="175"/>
      <c r="L56" s="175"/>
      <c r="M56" s="175">
        <f>'将来負担比率（分子）の構造'!L$52</f>
        <v>3641</v>
      </c>
      <c r="N56" s="175"/>
      <c r="O56" s="175"/>
      <c r="P56" s="175">
        <f>'将来負担比率（分子）の構造'!M$52</f>
        <v>3713</v>
      </c>
    </row>
    <row r="57" spans="1:16" x14ac:dyDescent="0.2">
      <c r="A57" s="175" t="s">
        <v>44</v>
      </c>
      <c r="B57" s="175"/>
      <c r="C57" s="175"/>
      <c r="D57" s="175">
        <f>'将来負担比率（分子）の構造'!I$51</f>
        <v>24</v>
      </c>
      <c r="E57" s="175"/>
      <c r="F57" s="175"/>
      <c r="G57" s="175">
        <f>'将来負担比率（分子）の構造'!J$51</f>
        <v>43</v>
      </c>
      <c r="H57" s="175"/>
      <c r="I57" s="175"/>
      <c r="J57" s="175">
        <f>'将来負担比率（分子）の構造'!K$51</f>
        <v>37</v>
      </c>
      <c r="K57" s="175"/>
      <c r="L57" s="175"/>
      <c r="M57" s="175">
        <f>'将来負担比率（分子）の構造'!L$51</f>
        <v>37</v>
      </c>
      <c r="N57" s="175"/>
      <c r="O57" s="175"/>
      <c r="P57" s="175">
        <f>'将来負担比率（分子）の構造'!M$51</f>
        <v>28</v>
      </c>
    </row>
    <row r="58" spans="1:16" x14ac:dyDescent="0.2">
      <c r="A58" s="175" t="s">
        <v>43</v>
      </c>
      <c r="B58" s="175"/>
      <c r="C58" s="175"/>
      <c r="D58" s="175">
        <f>'将来負担比率（分子）の構造'!I$50</f>
        <v>1874</v>
      </c>
      <c r="E58" s="175"/>
      <c r="F58" s="175"/>
      <c r="G58" s="175">
        <f>'将来負担比率（分子）の構造'!J$50</f>
        <v>1909</v>
      </c>
      <c r="H58" s="175"/>
      <c r="I58" s="175"/>
      <c r="J58" s="175">
        <f>'将来負担比率（分子）の構造'!K$50</f>
        <v>2054</v>
      </c>
      <c r="K58" s="175"/>
      <c r="L58" s="175"/>
      <c r="M58" s="175">
        <f>'将来負担比率（分子）の構造'!L$50</f>
        <v>2473</v>
      </c>
      <c r="N58" s="175"/>
      <c r="O58" s="175"/>
      <c r="P58" s="175">
        <f>'将来負担比率（分子）の構造'!M$50</f>
        <v>2802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489</v>
      </c>
      <c r="C62" s="175"/>
      <c r="D62" s="175"/>
      <c r="E62" s="175">
        <f>'将来負担比率（分子）の構造'!J$45</f>
        <v>474</v>
      </c>
      <c r="F62" s="175"/>
      <c r="G62" s="175"/>
      <c r="H62" s="175">
        <f>'将来負担比率（分子）の構造'!K$45</f>
        <v>507</v>
      </c>
      <c r="I62" s="175"/>
      <c r="J62" s="175"/>
      <c r="K62" s="175">
        <f>'将来負担比率（分子）の構造'!L$45</f>
        <v>476</v>
      </c>
      <c r="L62" s="175"/>
      <c r="M62" s="175"/>
      <c r="N62" s="175">
        <f>'将来負担比率（分子）の構造'!M$45</f>
        <v>469</v>
      </c>
      <c r="O62" s="175"/>
      <c r="P62" s="175"/>
    </row>
    <row r="63" spans="1:16" x14ac:dyDescent="0.2">
      <c r="A63" s="175" t="s">
        <v>36</v>
      </c>
      <c r="B63" s="175">
        <f>'将来負担比率（分子）の構造'!I$44</f>
        <v>179</v>
      </c>
      <c r="C63" s="175"/>
      <c r="D63" s="175"/>
      <c r="E63" s="175">
        <f>'将来負担比率（分子）の構造'!J$44</f>
        <v>163</v>
      </c>
      <c r="F63" s="175"/>
      <c r="G63" s="175"/>
      <c r="H63" s="175">
        <f>'将来負担比率（分子）の構造'!K$44</f>
        <v>142</v>
      </c>
      <c r="I63" s="175"/>
      <c r="J63" s="175"/>
      <c r="K63" s="175">
        <f>'将来負担比率（分子）の構造'!L$44</f>
        <v>112</v>
      </c>
      <c r="L63" s="175"/>
      <c r="M63" s="175"/>
      <c r="N63" s="175">
        <f>'将来負担比率（分子）の構造'!M$44</f>
        <v>91</v>
      </c>
      <c r="O63" s="175"/>
      <c r="P63" s="175"/>
    </row>
    <row r="64" spans="1:16" x14ac:dyDescent="0.2">
      <c r="A64" s="175" t="s">
        <v>35</v>
      </c>
      <c r="B64" s="175">
        <f>'将来負担比率（分子）の構造'!I$43</f>
        <v>2572</v>
      </c>
      <c r="C64" s="175"/>
      <c r="D64" s="175"/>
      <c r="E64" s="175">
        <f>'将来負担比率（分子）の構造'!J$43</f>
        <v>2619</v>
      </c>
      <c r="F64" s="175"/>
      <c r="G64" s="175"/>
      <c r="H64" s="175">
        <f>'将来負担比率（分子）の構造'!K$43</f>
        <v>2693</v>
      </c>
      <c r="I64" s="175"/>
      <c r="J64" s="175"/>
      <c r="K64" s="175">
        <f>'将来負担比率（分子）の構造'!L$43</f>
        <v>2611</v>
      </c>
      <c r="L64" s="175"/>
      <c r="M64" s="175"/>
      <c r="N64" s="175">
        <f>'将来負担比率（分子）の構造'!M$43</f>
        <v>2519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3602</v>
      </c>
      <c r="C66" s="175"/>
      <c r="D66" s="175"/>
      <c r="E66" s="175">
        <f>'将来負担比率（分子）の構造'!J$41</f>
        <v>3556</v>
      </c>
      <c r="F66" s="175"/>
      <c r="G66" s="175"/>
      <c r="H66" s="175">
        <f>'将来負担比率（分子）の構造'!K$41</f>
        <v>3586</v>
      </c>
      <c r="I66" s="175"/>
      <c r="J66" s="175"/>
      <c r="K66" s="175">
        <f>'将来負担比率（分子）の構造'!L$41</f>
        <v>3564</v>
      </c>
      <c r="L66" s="175"/>
      <c r="M66" s="175"/>
      <c r="N66" s="175">
        <f>'将来負担比率（分子）の構造'!M$41</f>
        <v>3779</v>
      </c>
      <c r="O66" s="175"/>
      <c r="P66" s="175"/>
    </row>
    <row r="67" spans="1:16" x14ac:dyDescent="0.2">
      <c r="A67" s="175" t="s">
        <v>77</v>
      </c>
      <c r="B67" s="175" t="e">
        <f>NA()</f>
        <v>#N/A</v>
      </c>
      <c r="C67" s="175">
        <f>IF(ISNUMBER('将来負担比率（分子）の構造'!I$53), IF('将来負担比率（分子）の構造'!I$53 &lt; 0, 0, '将来負担比率（分子）の構造'!I$53), NA())</f>
        <v>1178</v>
      </c>
      <c r="D67" s="175" t="e">
        <f>NA()</f>
        <v>#N/A</v>
      </c>
      <c r="E67" s="175" t="e">
        <f>NA()</f>
        <v>#N/A</v>
      </c>
      <c r="F67" s="175">
        <f>IF(ISNUMBER('将来負担比率（分子）の構造'!J$53), IF('将来負担比率（分子）の構造'!J$53 &lt; 0, 0, '将来負担比率（分子）の構造'!J$53), NA())</f>
        <v>1134</v>
      </c>
      <c r="G67" s="175" t="e">
        <f>NA()</f>
        <v>#N/A</v>
      </c>
      <c r="H67" s="175" t="e">
        <f>NA()</f>
        <v>#N/A</v>
      </c>
      <c r="I67" s="175">
        <f>IF(ISNUMBER('将来負担比率（分子）の構造'!K$53), IF('将来負担比率（分子）の構造'!K$53 &lt; 0, 0, '将来負担比率（分子）の構造'!K$53), NA())</f>
        <v>1112</v>
      </c>
      <c r="J67" s="175" t="e">
        <f>NA()</f>
        <v>#N/A</v>
      </c>
      <c r="K67" s="175" t="e">
        <f>NA()</f>
        <v>#N/A</v>
      </c>
      <c r="L67" s="175">
        <f>IF(ISNUMBER('将来負担比率（分子）の構造'!L$53), IF('将来負担比率（分子）の構造'!L$53 &lt; 0, 0, '将来負担比率（分子）の構造'!L$53), NA())</f>
        <v>613</v>
      </c>
      <c r="M67" s="175" t="e">
        <f>NA()</f>
        <v>#N/A</v>
      </c>
      <c r="N67" s="175" t="e">
        <f>NA()</f>
        <v>#N/A</v>
      </c>
      <c r="O67" s="175">
        <f>IF(ISNUMBER('将来負担比率（分子）の構造'!M$53), IF('将来負担比率（分子）の構造'!M$53 &lt; 0, 0, '将来負担比率（分子）の構造'!M$53), NA())</f>
        <v>315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951</v>
      </c>
      <c r="C72" s="179">
        <f>基金残高に係る経年分析!G55</f>
        <v>973</v>
      </c>
      <c r="D72" s="179">
        <f>基金残高に係る経年分析!H55</f>
        <v>967</v>
      </c>
    </row>
    <row r="73" spans="1:16" x14ac:dyDescent="0.2">
      <c r="A73" s="178" t="s">
        <v>80</v>
      </c>
      <c r="B73" s="179">
        <f>基金残高に係る経年分析!F56</f>
        <v>509</v>
      </c>
      <c r="C73" s="179">
        <f>基金残高に係る経年分析!G56</f>
        <v>705</v>
      </c>
      <c r="D73" s="179">
        <f>基金残高に係る経年分析!H56</f>
        <v>989</v>
      </c>
    </row>
    <row r="74" spans="1:16" x14ac:dyDescent="0.2">
      <c r="A74" s="178" t="s">
        <v>81</v>
      </c>
      <c r="B74" s="179">
        <f>基金残高に係る経年分析!F57</f>
        <v>405</v>
      </c>
      <c r="C74" s="179">
        <f>基金残高に係る経年分析!G57</f>
        <v>588</v>
      </c>
      <c r="D74" s="179">
        <f>基金残高に係る経年分析!H57</f>
        <v>639</v>
      </c>
    </row>
  </sheetData>
  <sheetProtection algorithmName="SHA-512" hashValue="66s7OgeEIfqOpyXtdNFndyVY2EmhIWjnSEAp3T3K76z1NqYz0sv6u6lXLm2RGRQNneTJD80d8oPY9KqI/GItyw==" saltValue="WCcnl3Fv0pkXgdKhTSI/V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381757</v>
      </c>
      <c r="S5" s="613"/>
      <c r="T5" s="613"/>
      <c r="U5" s="613"/>
      <c r="V5" s="613"/>
      <c r="W5" s="613"/>
      <c r="X5" s="613"/>
      <c r="Y5" s="614"/>
      <c r="Z5" s="615">
        <v>9</v>
      </c>
      <c r="AA5" s="615"/>
      <c r="AB5" s="615"/>
      <c r="AC5" s="615"/>
      <c r="AD5" s="616">
        <v>381757</v>
      </c>
      <c r="AE5" s="616"/>
      <c r="AF5" s="616"/>
      <c r="AG5" s="616"/>
      <c r="AH5" s="616"/>
      <c r="AI5" s="616"/>
      <c r="AJ5" s="616"/>
      <c r="AK5" s="616"/>
      <c r="AL5" s="617">
        <v>16.3</v>
      </c>
      <c r="AM5" s="618"/>
      <c r="AN5" s="618"/>
      <c r="AO5" s="619"/>
      <c r="AP5" s="609" t="s">
        <v>229</v>
      </c>
      <c r="AQ5" s="610"/>
      <c r="AR5" s="610"/>
      <c r="AS5" s="610"/>
      <c r="AT5" s="610"/>
      <c r="AU5" s="610"/>
      <c r="AV5" s="610"/>
      <c r="AW5" s="610"/>
      <c r="AX5" s="610"/>
      <c r="AY5" s="610"/>
      <c r="AZ5" s="610"/>
      <c r="BA5" s="610"/>
      <c r="BB5" s="610"/>
      <c r="BC5" s="610"/>
      <c r="BD5" s="610"/>
      <c r="BE5" s="610"/>
      <c r="BF5" s="611"/>
      <c r="BG5" s="623">
        <v>381757</v>
      </c>
      <c r="BH5" s="624"/>
      <c r="BI5" s="624"/>
      <c r="BJ5" s="624"/>
      <c r="BK5" s="624"/>
      <c r="BL5" s="624"/>
      <c r="BM5" s="624"/>
      <c r="BN5" s="625"/>
      <c r="BO5" s="626">
        <v>100</v>
      </c>
      <c r="BP5" s="626"/>
      <c r="BQ5" s="626"/>
      <c r="BR5" s="626"/>
      <c r="BS5" s="627">
        <v>14901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37057</v>
      </c>
      <c r="S6" s="624"/>
      <c r="T6" s="624"/>
      <c r="U6" s="624"/>
      <c r="V6" s="624"/>
      <c r="W6" s="624"/>
      <c r="X6" s="624"/>
      <c r="Y6" s="625"/>
      <c r="Z6" s="626">
        <v>0.9</v>
      </c>
      <c r="AA6" s="626"/>
      <c r="AB6" s="626"/>
      <c r="AC6" s="626"/>
      <c r="AD6" s="627">
        <v>37057</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381757</v>
      </c>
      <c r="BH6" s="624"/>
      <c r="BI6" s="624"/>
      <c r="BJ6" s="624"/>
      <c r="BK6" s="624"/>
      <c r="BL6" s="624"/>
      <c r="BM6" s="624"/>
      <c r="BN6" s="625"/>
      <c r="BO6" s="626">
        <v>100</v>
      </c>
      <c r="BP6" s="626"/>
      <c r="BQ6" s="626"/>
      <c r="BR6" s="626"/>
      <c r="BS6" s="627">
        <v>14901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50126</v>
      </c>
      <c r="CS6" s="624"/>
      <c r="CT6" s="624"/>
      <c r="CU6" s="624"/>
      <c r="CV6" s="624"/>
      <c r="CW6" s="624"/>
      <c r="CX6" s="624"/>
      <c r="CY6" s="625"/>
      <c r="CZ6" s="617">
        <v>1.2</v>
      </c>
      <c r="DA6" s="618"/>
      <c r="DB6" s="618"/>
      <c r="DC6" s="634"/>
      <c r="DD6" s="632" t="s">
        <v>130</v>
      </c>
      <c r="DE6" s="624"/>
      <c r="DF6" s="624"/>
      <c r="DG6" s="624"/>
      <c r="DH6" s="624"/>
      <c r="DI6" s="624"/>
      <c r="DJ6" s="624"/>
      <c r="DK6" s="624"/>
      <c r="DL6" s="624"/>
      <c r="DM6" s="624"/>
      <c r="DN6" s="624"/>
      <c r="DO6" s="624"/>
      <c r="DP6" s="625"/>
      <c r="DQ6" s="632">
        <v>50126</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144</v>
      </c>
      <c r="S7" s="624"/>
      <c r="T7" s="624"/>
      <c r="U7" s="624"/>
      <c r="V7" s="624"/>
      <c r="W7" s="624"/>
      <c r="X7" s="624"/>
      <c r="Y7" s="625"/>
      <c r="Z7" s="626">
        <v>0</v>
      </c>
      <c r="AA7" s="626"/>
      <c r="AB7" s="626"/>
      <c r="AC7" s="626"/>
      <c r="AD7" s="627">
        <v>144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150568</v>
      </c>
      <c r="BH7" s="624"/>
      <c r="BI7" s="624"/>
      <c r="BJ7" s="624"/>
      <c r="BK7" s="624"/>
      <c r="BL7" s="624"/>
      <c r="BM7" s="624"/>
      <c r="BN7" s="625"/>
      <c r="BO7" s="626">
        <v>39.4</v>
      </c>
      <c r="BP7" s="626"/>
      <c r="BQ7" s="626"/>
      <c r="BR7" s="626"/>
      <c r="BS7" s="627">
        <v>2363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872966</v>
      </c>
      <c r="CS7" s="624"/>
      <c r="CT7" s="624"/>
      <c r="CU7" s="624"/>
      <c r="CV7" s="624"/>
      <c r="CW7" s="624"/>
      <c r="CX7" s="624"/>
      <c r="CY7" s="625"/>
      <c r="CZ7" s="626">
        <v>20.9</v>
      </c>
      <c r="DA7" s="626"/>
      <c r="DB7" s="626"/>
      <c r="DC7" s="626"/>
      <c r="DD7" s="632">
        <v>14088</v>
      </c>
      <c r="DE7" s="624"/>
      <c r="DF7" s="624"/>
      <c r="DG7" s="624"/>
      <c r="DH7" s="624"/>
      <c r="DI7" s="624"/>
      <c r="DJ7" s="624"/>
      <c r="DK7" s="624"/>
      <c r="DL7" s="624"/>
      <c r="DM7" s="624"/>
      <c r="DN7" s="624"/>
      <c r="DO7" s="624"/>
      <c r="DP7" s="625"/>
      <c r="DQ7" s="632">
        <v>664184</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2810</v>
      </c>
      <c r="S8" s="624"/>
      <c r="T8" s="624"/>
      <c r="U8" s="624"/>
      <c r="V8" s="624"/>
      <c r="W8" s="624"/>
      <c r="X8" s="624"/>
      <c r="Y8" s="625"/>
      <c r="Z8" s="626">
        <v>0.1</v>
      </c>
      <c r="AA8" s="626"/>
      <c r="AB8" s="626"/>
      <c r="AC8" s="626"/>
      <c r="AD8" s="627">
        <v>2810</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5924</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1198401</v>
      </c>
      <c r="CS8" s="624"/>
      <c r="CT8" s="624"/>
      <c r="CU8" s="624"/>
      <c r="CV8" s="624"/>
      <c r="CW8" s="624"/>
      <c r="CX8" s="624"/>
      <c r="CY8" s="625"/>
      <c r="CZ8" s="626">
        <v>28.6</v>
      </c>
      <c r="DA8" s="626"/>
      <c r="DB8" s="626"/>
      <c r="DC8" s="626"/>
      <c r="DD8" s="632">
        <v>352688</v>
      </c>
      <c r="DE8" s="624"/>
      <c r="DF8" s="624"/>
      <c r="DG8" s="624"/>
      <c r="DH8" s="624"/>
      <c r="DI8" s="624"/>
      <c r="DJ8" s="624"/>
      <c r="DK8" s="624"/>
      <c r="DL8" s="624"/>
      <c r="DM8" s="624"/>
      <c r="DN8" s="624"/>
      <c r="DO8" s="624"/>
      <c r="DP8" s="625"/>
      <c r="DQ8" s="632">
        <v>563583</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1911</v>
      </c>
      <c r="S9" s="624"/>
      <c r="T9" s="624"/>
      <c r="U9" s="624"/>
      <c r="V9" s="624"/>
      <c r="W9" s="624"/>
      <c r="X9" s="624"/>
      <c r="Y9" s="625"/>
      <c r="Z9" s="626">
        <v>0</v>
      </c>
      <c r="AA9" s="626"/>
      <c r="AB9" s="626"/>
      <c r="AC9" s="626"/>
      <c r="AD9" s="627">
        <v>1911</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131871</v>
      </c>
      <c r="BH9" s="624"/>
      <c r="BI9" s="624"/>
      <c r="BJ9" s="624"/>
      <c r="BK9" s="624"/>
      <c r="BL9" s="624"/>
      <c r="BM9" s="624"/>
      <c r="BN9" s="625"/>
      <c r="BO9" s="626">
        <v>34.5</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355566</v>
      </c>
      <c r="CS9" s="624"/>
      <c r="CT9" s="624"/>
      <c r="CU9" s="624"/>
      <c r="CV9" s="624"/>
      <c r="CW9" s="624"/>
      <c r="CX9" s="624"/>
      <c r="CY9" s="625"/>
      <c r="CZ9" s="626">
        <v>8.5</v>
      </c>
      <c r="DA9" s="626"/>
      <c r="DB9" s="626"/>
      <c r="DC9" s="626"/>
      <c r="DD9" s="632">
        <v>3494</v>
      </c>
      <c r="DE9" s="624"/>
      <c r="DF9" s="624"/>
      <c r="DG9" s="624"/>
      <c r="DH9" s="624"/>
      <c r="DI9" s="624"/>
      <c r="DJ9" s="624"/>
      <c r="DK9" s="624"/>
      <c r="DL9" s="624"/>
      <c r="DM9" s="624"/>
      <c r="DN9" s="624"/>
      <c r="DO9" s="624"/>
      <c r="DP9" s="625"/>
      <c r="DQ9" s="632">
        <v>320590</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10712</v>
      </c>
      <c r="BH10" s="624"/>
      <c r="BI10" s="624"/>
      <c r="BJ10" s="624"/>
      <c r="BK10" s="624"/>
      <c r="BL10" s="624"/>
      <c r="BM10" s="624"/>
      <c r="BN10" s="625"/>
      <c r="BO10" s="626">
        <v>2.8</v>
      </c>
      <c r="BP10" s="626"/>
      <c r="BQ10" s="626"/>
      <c r="BR10" s="626"/>
      <c r="BS10" s="627">
        <v>1783</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248</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76068</v>
      </c>
      <c r="S11" s="624"/>
      <c r="T11" s="624"/>
      <c r="U11" s="624"/>
      <c r="V11" s="624"/>
      <c r="W11" s="624"/>
      <c r="X11" s="624"/>
      <c r="Y11" s="625"/>
      <c r="Z11" s="628">
        <v>1.8</v>
      </c>
      <c r="AA11" s="629"/>
      <c r="AB11" s="629"/>
      <c r="AC11" s="635"/>
      <c r="AD11" s="632">
        <v>76068</v>
      </c>
      <c r="AE11" s="624"/>
      <c r="AF11" s="624"/>
      <c r="AG11" s="624"/>
      <c r="AH11" s="624"/>
      <c r="AI11" s="624"/>
      <c r="AJ11" s="624"/>
      <c r="AK11" s="625"/>
      <c r="AL11" s="628">
        <v>3.2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2061</v>
      </c>
      <c r="BH11" s="624"/>
      <c r="BI11" s="624"/>
      <c r="BJ11" s="624"/>
      <c r="BK11" s="624"/>
      <c r="BL11" s="624"/>
      <c r="BM11" s="624"/>
      <c r="BN11" s="625"/>
      <c r="BO11" s="626">
        <v>0.5</v>
      </c>
      <c r="BP11" s="626"/>
      <c r="BQ11" s="626"/>
      <c r="BR11" s="626"/>
      <c r="BS11" s="627">
        <v>580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125872</v>
      </c>
      <c r="CS11" s="624"/>
      <c r="CT11" s="624"/>
      <c r="CU11" s="624"/>
      <c r="CV11" s="624"/>
      <c r="CW11" s="624"/>
      <c r="CX11" s="624"/>
      <c r="CY11" s="625"/>
      <c r="CZ11" s="626">
        <v>3</v>
      </c>
      <c r="DA11" s="626"/>
      <c r="DB11" s="626"/>
      <c r="DC11" s="626"/>
      <c r="DD11" s="632">
        <v>2777</v>
      </c>
      <c r="DE11" s="624"/>
      <c r="DF11" s="624"/>
      <c r="DG11" s="624"/>
      <c r="DH11" s="624"/>
      <c r="DI11" s="624"/>
      <c r="DJ11" s="624"/>
      <c r="DK11" s="624"/>
      <c r="DL11" s="624"/>
      <c r="DM11" s="624"/>
      <c r="DN11" s="624"/>
      <c r="DO11" s="624"/>
      <c r="DP11" s="625"/>
      <c r="DQ11" s="632">
        <v>94269</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11906</v>
      </c>
      <c r="S12" s="624"/>
      <c r="T12" s="624"/>
      <c r="U12" s="624"/>
      <c r="V12" s="624"/>
      <c r="W12" s="624"/>
      <c r="X12" s="624"/>
      <c r="Y12" s="625"/>
      <c r="Z12" s="626">
        <v>0.3</v>
      </c>
      <c r="AA12" s="626"/>
      <c r="AB12" s="626"/>
      <c r="AC12" s="626"/>
      <c r="AD12" s="627">
        <v>11906</v>
      </c>
      <c r="AE12" s="627"/>
      <c r="AF12" s="627"/>
      <c r="AG12" s="627"/>
      <c r="AH12" s="627"/>
      <c r="AI12" s="627"/>
      <c r="AJ12" s="627"/>
      <c r="AK12" s="627"/>
      <c r="AL12" s="628">
        <v>0.5</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188955</v>
      </c>
      <c r="BH12" s="624"/>
      <c r="BI12" s="624"/>
      <c r="BJ12" s="624"/>
      <c r="BK12" s="624"/>
      <c r="BL12" s="624"/>
      <c r="BM12" s="624"/>
      <c r="BN12" s="625"/>
      <c r="BO12" s="626">
        <v>49.5</v>
      </c>
      <c r="BP12" s="626"/>
      <c r="BQ12" s="626"/>
      <c r="BR12" s="626"/>
      <c r="BS12" s="627">
        <v>12538</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116474</v>
      </c>
      <c r="CS12" s="624"/>
      <c r="CT12" s="624"/>
      <c r="CU12" s="624"/>
      <c r="CV12" s="624"/>
      <c r="CW12" s="624"/>
      <c r="CX12" s="624"/>
      <c r="CY12" s="625"/>
      <c r="CZ12" s="626">
        <v>2.8</v>
      </c>
      <c r="DA12" s="626"/>
      <c r="DB12" s="626"/>
      <c r="DC12" s="626"/>
      <c r="DD12" s="632">
        <v>12013</v>
      </c>
      <c r="DE12" s="624"/>
      <c r="DF12" s="624"/>
      <c r="DG12" s="624"/>
      <c r="DH12" s="624"/>
      <c r="DI12" s="624"/>
      <c r="DJ12" s="624"/>
      <c r="DK12" s="624"/>
      <c r="DL12" s="624"/>
      <c r="DM12" s="624"/>
      <c r="DN12" s="624"/>
      <c r="DO12" s="624"/>
      <c r="DP12" s="625"/>
      <c r="DQ12" s="632">
        <v>91257</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248</v>
      </c>
      <c r="AA13" s="626"/>
      <c r="AB13" s="626"/>
      <c r="AC13" s="626"/>
      <c r="AD13" s="627" t="s">
        <v>248</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188955</v>
      </c>
      <c r="BH13" s="624"/>
      <c r="BI13" s="624"/>
      <c r="BJ13" s="624"/>
      <c r="BK13" s="624"/>
      <c r="BL13" s="624"/>
      <c r="BM13" s="624"/>
      <c r="BN13" s="625"/>
      <c r="BO13" s="626">
        <v>49.5</v>
      </c>
      <c r="BP13" s="626"/>
      <c r="BQ13" s="626"/>
      <c r="BR13" s="626"/>
      <c r="BS13" s="627">
        <v>12538</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693256</v>
      </c>
      <c r="CS13" s="624"/>
      <c r="CT13" s="624"/>
      <c r="CU13" s="624"/>
      <c r="CV13" s="624"/>
      <c r="CW13" s="624"/>
      <c r="CX13" s="624"/>
      <c r="CY13" s="625"/>
      <c r="CZ13" s="626">
        <v>16.600000000000001</v>
      </c>
      <c r="DA13" s="626"/>
      <c r="DB13" s="626"/>
      <c r="DC13" s="626"/>
      <c r="DD13" s="632">
        <v>451871</v>
      </c>
      <c r="DE13" s="624"/>
      <c r="DF13" s="624"/>
      <c r="DG13" s="624"/>
      <c r="DH13" s="624"/>
      <c r="DI13" s="624"/>
      <c r="DJ13" s="624"/>
      <c r="DK13" s="624"/>
      <c r="DL13" s="624"/>
      <c r="DM13" s="624"/>
      <c r="DN13" s="624"/>
      <c r="DO13" s="624"/>
      <c r="DP13" s="625"/>
      <c r="DQ13" s="632">
        <v>235652</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111</v>
      </c>
      <c r="S14" s="624"/>
      <c r="T14" s="624"/>
      <c r="U14" s="624"/>
      <c r="V14" s="624"/>
      <c r="W14" s="624"/>
      <c r="X14" s="624"/>
      <c r="Y14" s="625"/>
      <c r="Z14" s="626">
        <v>0</v>
      </c>
      <c r="AA14" s="626"/>
      <c r="AB14" s="626"/>
      <c r="AC14" s="626"/>
      <c r="AD14" s="627">
        <v>111</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21949</v>
      </c>
      <c r="BH14" s="624"/>
      <c r="BI14" s="624"/>
      <c r="BJ14" s="624"/>
      <c r="BK14" s="624"/>
      <c r="BL14" s="624"/>
      <c r="BM14" s="624"/>
      <c r="BN14" s="625"/>
      <c r="BO14" s="626">
        <v>5.7</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199781</v>
      </c>
      <c r="CS14" s="624"/>
      <c r="CT14" s="624"/>
      <c r="CU14" s="624"/>
      <c r="CV14" s="624"/>
      <c r="CW14" s="624"/>
      <c r="CX14" s="624"/>
      <c r="CY14" s="625"/>
      <c r="CZ14" s="626">
        <v>4.8</v>
      </c>
      <c r="DA14" s="626"/>
      <c r="DB14" s="626"/>
      <c r="DC14" s="626"/>
      <c r="DD14" s="632">
        <v>28145</v>
      </c>
      <c r="DE14" s="624"/>
      <c r="DF14" s="624"/>
      <c r="DG14" s="624"/>
      <c r="DH14" s="624"/>
      <c r="DI14" s="624"/>
      <c r="DJ14" s="624"/>
      <c r="DK14" s="624"/>
      <c r="DL14" s="624"/>
      <c r="DM14" s="624"/>
      <c r="DN14" s="624"/>
      <c r="DO14" s="624"/>
      <c r="DP14" s="625"/>
      <c r="DQ14" s="632">
        <v>169254</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20285</v>
      </c>
      <c r="BH15" s="624"/>
      <c r="BI15" s="624"/>
      <c r="BJ15" s="624"/>
      <c r="BK15" s="624"/>
      <c r="BL15" s="624"/>
      <c r="BM15" s="624"/>
      <c r="BN15" s="625"/>
      <c r="BO15" s="626">
        <v>5.3</v>
      </c>
      <c r="BP15" s="626"/>
      <c r="BQ15" s="626"/>
      <c r="BR15" s="626"/>
      <c r="BS15" s="627" t="s">
        <v>248</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191868</v>
      </c>
      <c r="CS15" s="624"/>
      <c r="CT15" s="624"/>
      <c r="CU15" s="624"/>
      <c r="CV15" s="624"/>
      <c r="CW15" s="624"/>
      <c r="CX15" s="624"/>
      <c r="CY15" s="625"/>
      <c r="CZ15" s="626">
        <v>4.5999999999999996</v>
      </c>
      <c r="DA15" s="626"/>
      <c r="DB15" s="626"/>
      <c r="DC15" s="626"/>
      <c r="DD15" s="632" t="s">
        <v>130</v>
      </c>
      <c r="DE15" s="624"/>
      <c r="DF15" s="624"/>
      <c r="DG15" s="624"/>
      <c r="DH15" s="624"/>
      <c r="DI15" s="624"/>
      <c r="DJ15" s="624"/>
      <c r="DK15" s="624"/>
      <c r="DL15" s="624"/>
      <c r="DM15" s="624"/>
      <c r="DN15" s="624"/>
      <c r="DO15" s="624"/>
      <c r="DP15" s="625"/>
      <c r="DQ15" s="632">
        <v>189568</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5289</v>
      </c>
      <c r="S16" s="624"/>
      <c r="T16" s="624"/>
      <c r="U16" s="624"/>
      <c r="V16" s="624"/>
      <c r="W16" s="624"/>
      <c r="X16" s="624"/>
      <c r="Y16" s="625"/>
      <c r="Z16" s="626">
        <v>0.1</v>
      </c>
      <c r="AA16" s="626"/>
      <c r="AB16" s="626"/>
      <c r="AC16" s="626"/>
      <c r="AD16" s="627">
        <v>5289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6710</v>
      </c>
      <c r="CS16" s="624"/>
      <c r="CT16" s="624"/>
      <c r="CU16" s="624"/>
      <c r="CV16" s="624"/>
      <c r="CW16" s="624"/>
      <c r="CX16" s="624"/>
      <c r="CY16" s="625"/>
      <c r="CZ16" s="626">
        <v>0.2</v>
      </c>
      <c r="DA16" s="626"/>
      <c r="DB16" s="626"/>
      <c r="DC16" s="626"/>
      <c r="DD16" s="632" t="s">
        <v>248</v>
      </c>
      <c r="DE16" s="624"/>
      <c r="DF16" s="624"/>
      <c r="DG16" s="624"/>
      <c r="DH16" s="624"/>
      <c r="DI16" s="624"/>
      <c r="DJ16" s="624"/>
      <c r="DK16" s="624"/>
      <c r="DL16" s="624"/>
      <c r="DM16" s="624"/>
      <c r="DN16" s="624"/>
      <c r="DO16" s="624"/>
      <c r="DP16" s="625"/>
      <c r="DQ16" s="632">
        <v>2264</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4006</v>
      </c>
      <c r="S17" s="624"/>
      <c r="T17" s="624"/>
      <c r="U17" s="624"/>
      <c r="V17" s="624"/>
      <c r="W17" s="624"/>
      <c r="X17" s="624"/>
      <c r="Y17" s="625"/>
      <c r="Z17" s="626">
        <v>0.1</v>
      </c>
      <c r="AA17" s="626"/>
      <c r="AB17" s="626"/>
      <c r="AC17" s="626"/>
      <c r="AD17" s="627">
        <v>4006</v>
      </c>
      <c r="AE17" s="627"/>
      <c r="AF17" s="627"/>
      <c r="AG17" s="627"/>
      <c r="AH17" s="627"/>
      <c r="AI17" s="627"/>
      <c r="AJ17" s="627"/>
      <c r="AK17" s="627"/>
      <c r="AL17" s="628">
        <v>0.2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248</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372075</v>
      </c>
      <c r="CS17" s="624"/>
      <c r="CT17" s="624"/>
      <c r="CU17" s="624"/>
      <c r="CV17" s="624"/>
      <c r="CW17" s="624"/>
      <c r="CX17" s="624"/>
      <c r="CY17" s="625"/>
      <c r="CZ17" s="626">
        <v>8.9</v>
      </c>
      <c r="DA17" s="626"/>
      <c r="DB17" s="626"/>
      <c r="DC17" s="626"/>
      <c r="DD17" s="632" t="s">
        <v>130</v>
      </c>
      <c r="DE17" s="624"/>
      <c r="DF17" s="624"/>
      <c r="DG17" s="624"/>
      <c r="DH17" s="624"/>
      <c r="DI17" s="624"/>
      <c r="DJ17" s="624"/>
      <c r="DK17" s="624"/>
      <c r="DL17" s="624"/>
      <c r="DM17" s="624"/>
      <c r="DN17" s="624"/>
      <c r="DO17" s="624"/>
      <c r="DP17" s="625"/>
      <c r="DQ17" s="632">
        <v>372075</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603</v>
      </c>
      <c r="S18" s="624"/>
      <c r="T18" s="624"/>
      <c r="U18" s="624"/>
      <c r="V18" s="624"/>
      <c r="W18" s="624"/>
      <c r="X18" s="624"/>
      <c r="Y18" s="625"/>
      <c r="Z18" s="626">
        <v>0</v>
      </c>
      <c r="AA18" s="626"/>
      <c r="AB18" s="626"/>
      <c r="AC18" s="626"/>
      <c r="AD18" s="627">
        <v>603</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248</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603</v>
      </c>
      <c r="S19" s="624"/>
      <c r="T19" s="624"/>
      <c r="U19" s="624"/>
      <c r="V19" s="624"/>
      <c r="W19" s="624"/>
      <c r="X19" s="624"/>
      <c r="Y19" s="625"/>
      <c r="Z19" s="626">
        <v>0</v>
      </c>
      <c r="AA19" s="626"/>
      <c r="AB19" s="626"/>
      <c r="AC19" s="626"/>
      <c r="AD19" s="627">
        <v>603</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248</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248</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248</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4183095</v>
      </c>
      <c r="CS20" s="624"/>
      <c r="CT20" s="624"/>
      <c r="CU20" s="624"/>
      <c r="CV20" s="624"/>
      <c r="CW20" s="624"/>
      <c r="CX20" s="624"/>
      <c r="CY20" s="625"/>
      <c r="CZ20" s="626">
        <v>100</v>
      </c>
      <c r="DA20" s="626"/>
      <c r="DB20" s="626"/>
      <c r="DC20" s="626"/>
      <c r="DD20" s="632">
        <v>865076</v>
      </c>
      <c r="DE20" s="624"/>
      <c r="DF20" s="624"/>
      <c r="DG20" s="624"/>
      <c r="DH20" s="624"/>
      <c r="DI20" s="624"/>
      <c r="DJ20" s="624"/>
      <c r="DK20" s="624"/>
      <c r="DL20" s="624"/>
      <c r="DM20" s="624"/>
      <c r="DN20" s="624"/>
      <c r="DO20" s="624"/>
      <c r="DP20" s="625"/>
      <c r="DQ20" s="632">
        <v>2752822</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2014912</v>
      </c>
      <c r="S21" s="624"/>
      <c r="T21" s="624"/>
      <c r="U21" s="624"/>
      <c r="V21" s="624"/>
      <c r="W21" s="624"/>
      <c r="X21" s="624"/>
      <c r="Y21" s="625"/>
      <c r="Z21" s="626">
        <v>47.5</v>
      </c>
      <c r="AA21" s="626"/>
      <c r="AB21" s="626"/>
      <c r="AC21" s="626"/>
      <c r="AD21" s="627">
        <v>1814794</v>
      </c>
      <c r="AE21" s="627"/>
      <c r="AF21" s="627"/>
      <c r="AG21" s="627"/>
      <c r="AH21" s="627"/>
      <c r="AI21" s="627"/>
      <c r="AJ21" s="627"/>
      <c r="AK21" s="627"/>
      <c r="AL21" s="628">
        <v>77.5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248</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1814794</v>
      </c>
      <c r="S22" s="624"/>
      <c r="T22" s="624"/>
      <c r="U22" s="624"/>
      <c r="V22" s="624"/>
      <c r="W22" s="624"/>
      <c r="X22" s="624"/>
      <c r="Y22" s="625"/>
      <c r="Z22" s="626">
        <v>42.7</v>
      </c>
      <c r="AA22" s="626"/>
      <c r="AB22" s="626"/>
      <c r="AC22" s="626"/>
      <c r="AD22" s="627">
        <v>1814794</v>
      </c>
      <c r="AE22" s="627"/>
      <c r="AF22" s="627"/>
      <c r="AG22" s="627"/>
      <c r="AH22" s="627"/>
      <c r="AI22" s="627"/>
      <c r="AJ22" s="627"/>
      <c r="AK22" s="627"/>
      <c r="AL22" s="628">
        <v>77.5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200118</v>
      </c>
      <c r="S23" s="624"/>
      <c r="T23" s="624"/>
      <c r="U23" s="624"/>
      <c r="V23" s="624"/>
      <c r="W23" s="624"/>
      <c r="X23" s="624"/>
      <c r="Y23" s="625"/>
      <c r="Z23" s="626">
        <v>4.7</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248</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248</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1191495</v>
      </c>
      <c r="CS24" s="613"/>
      <c r="CT24" s="613"/>
      <c r="CU24" s="613"/>
      <c r="CV24" s="613"/>
      <c r="CW24" s="613"/>
      <c r="CX24" s="613"/>
      <c r="CY24" s="614"/>
      <c r="CZ24" s="617">
        <v>28.5</v>
      </c>
      <c r="DA24" s="618"/>
      <c r="DB24" s="618"/>
      <c r="DC24" s="634"/>
      <c r="DD24" s="658">
        <v>926041</v>
      </c>
      <c r="DE24" s="613"/>
      <c r="DF24" s="613"/>
      <c r="DG24" s="613"/>
      <c r="DH24" s="613"/>
      <c r="DI24" s="613"/>
      <c r="DJ24" s="613"/>
      <c r="DK24" s="614"/>
      <c r="DL24" s="658">
        <v>915148</v>
      </c>
      <c r="DM24" s="613"/>
      <c r="DN24" s="613"/>
      <c r="DO24" s="613"/>
      <c r="DP24" s="613"/>
      <c r="DQ24" s="613"/>
      <c r="DR24" s="613"/>
      <c r="DS24" s="613"/>
      <c r="DT24" s="613"/>
      <c r="DU24" s="613"/>
      <c r="DV24" s="614"/>
      <c r="DW24" s="617">
        <v>38.799999999999997</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2536574</v>
      </c>
      <c r="S25" s="624"/>
      <c r="T25" s="624"/>
      <c r="U25" s="624"/>
      <c r="V25" s="624"/>
      <c r="W25" s="624"/>
      <c r="X25" s="624"/>
      <c r="Y25" s="625"/>
      <c r="Z25" s="626">
        <v>59.7</v>
      </c>
      <c r="AA25" s="626"/>
      <c r="AB25" s="626"/>
      <c r="AC25" s="626"/>
      <c r="AD25" s="627">
        <v>2336456</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606277</v>
      </c>
      <c r="CS25" s="655"/>
      <c r="CT25" s="655"/>
      <c r="CU25" s="655"/>
      <c r="CV25" s="655"/>
      <c r="CW25" s="655"/>
      <c r="CX25" s="655"/>
      <c r="CY25" s="656"/>
      <c r="CZ25" s="628">
        <v>14.5</v>
      </c>
      <c r="DA25" s="653"/>
      <c r="DB25" s="653"/>
      <c r="DC25" s="657"/>
      <c r="DD25" s="632">
        <v>499953</v>
      </c>
      <c r="DE25" s="655"/>
      <c r="DF25" s="655"/>
      <c r="DG25" s="655"/>
      <c r="DH25" s="655"/>
      <c r="DI25" s="655"/>
      <c r="DJ25" s="655"/>
      <c r="DK25" s="656"/>
      <c r="DL25" s="632">
        <v>489529</v>
      </c>
      <c r="DM25" s="655"/>
      <c r="DN25" s="655"/>
      <c r="DO25" s="655"/>
      <c r="DP25" s="655"/>
      <c r="DQ25" s="655"/>
      <c r="DR25" s="655"/>
      <c r="DS25" s="655"/>
      <c r="DT25" s="655"/>
      <c r="DU25" s="655"/>
      <c r="DV25" s="656"/>
      <c r="DW25" s="628">
        <v>20.7</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t="s">
        <v>130</v>
      </c>
      <c r="S26" s="624"/>
      <c r="T26" s="624"/>
      <c r="U26" s="624"/>
      <c r="V26" s="624"/>
      <c r="W26" s="624"/>
      <c r="X26" s="624"/>
      <c r="Y26" s="625"/>
      <c r="Z26" s="626" t="s">
        <v>130</v>
      </c>
      <c r="AA26" s="626"/>
      <c r="AB26" s="626"/>
      <c r="AC26" s="626"/>
      <c r="AD26" s="627" t="s">
        <v>130</v>
      </c>
      <c r="AE26" s="627"/>
      <c r="AF26" s="627"/>
      <c r="AG26" s="627"/>
      <c r="AH26" s="627"/>
      <c r="AI26" s="627"/>
      <c r="AJ26" s="627"/>
      <c r="AK26" s="627"/>
      <c r="AL26" s="628" t="s">
        <v>248</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248</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321908</v>
      </c>
      <c r="CS26" s="624"/>
      <c r="CT26" s="624"/>
      <c r="CU26" s="624"/>
      <c r="CV26" s="624"/>
      <c r="CW26" s="624"/>
      <c r="CX26" s="624"/>
      <c r="CY26" s="625"/>
      <c r="CZ26" s="628">
        <v>7.7</v>
      </c>
      <c r="DA26" s="653"/>
      <c r="DB26" s="653"/>
      <c r="DC26" s="657"/>
      <c r="DD26" s="632">
        <v>252333</v>
      </c>
      <c r="DE26" s="624"/>
      <c r="DF26" s="624"/>
      <c r="DG26" s="624"/>
      <c r="DH26" s="624"/>
      <c r="DI26" s="624"/>
      <c r="DJ26" s="624"/>
      <c r="DK26" s="625"/>
      <c r="DL26" s="632" t="s">
        <v>248</v>
      </c>
      <c r="DM26" s="624"/>
      <c r="DN26" s="624"/>
      <c r="DO26" s="624"/>
      <c r="DP26" s="624"/>
      <c r="DQ26" s="624"/>
      <c r="DR26" s="624"/>
      <c r="DS26" s="624"/>
      <c r="DT26" s="624"/>
      <c r="DU26" s="624"/>
      <c r="DV26" s="625"/>
      <c r="DW26" s="628" t="s">
        <v>248</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65660</v>
      </c>
      <c r="S27" s="624"/>
      <c r="T27" s="624"/>
      <c r="U27" s="624"/>
      <c r="V27" s="624"/>
      <c r="W27" s="624"/>
      <c r="X27" s="624"/>
      <c r="Y27" s="625"/>
      <c r="Z27" s="626">
        <v>1.5</v>
      </c>
      <c r="AA27" s="626"/>
      <c r="AB27" s="626"/>
      <c r="AC27" s="626"/>
      <c r="AD27" s="627">
        <v>2</v>
      </c>
      <c r="AE27" s="627"/>
      <c r="AF27" s="627"/>
      <c r="AG27" s="627"/>
      <c r="AH27" s="627"/>
      <c r="AI27" s="627"/>
      <c r="AJ27" s="627"/>
      <c r="AK27" s="627"/>
      <c r="AL27" s="628">
        <v>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381757</v>
      </c>
      <c r="BH27" s="624"/>
      <c r="BI27" s="624"/>
      <c r="BJ27" s="624"/>
      <c r="BK27" s="624"/>
      <c r="BL27" s="624"/>
      <c r="BM27" s="624"/>
      <c r="BN27" s="625"/>
      <c r="BO27" s="626">
        <v>100</v>
      </c>
      <c r="BP27" s="626"/>
      <c r="BQ27" s="626"/>
      <c r="BR27" s="626"/>
      <c r="BS27" s="627">
        <v>14901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213143</v>
      </c>
      <c r="CS27" s="655"/>
      <c r="CT27" s="655"/>
      <c r="CU27" s="655"/>
      <c r="CV27" s="655"/>
      <c r="CW27" s="655"/>
      <c r="CX27" s="655"/>
      <c r="CY27" s="656"/>
      <c r="CZ27" s="628">
        <v>5.0999999999999996</v>
      </c>
      <c r="DA27" s="653"/>
      <c r="DB27" s="653"/>
      <c r="DC27" s="657"/>
      <c r="DD27" s="632">
        <v>54013</v>
      </c>
      <c r="DE27" s="655"/>
      <c r="DF27" s="655"/>
      <c r="DG27" s="655"/>
      <c r="DH27" s="655"/>
      <c r="DI27" s="655"/>
      <c r="DJ27" s="655"/>
      <c r="DK27" s="656"/>
      <c r="DL27" s="632">
        <v>53544</v>
      </c>
      <c r="DM27" s="655"/>
      <c r="DN27" s="655"/>
      <c r="DO27" s="655"/>
      <c r="DP27" s="655"/>
      <c r="DQ27" s="655"/>
      <c r="DR27" s="655"/>
      <c r="DS27" s="655"/>
      <c r="DT27" s="655"/>
      <c r="DU27" s="655"/>
      <c r="DV27" s="656"/>
      <c r="DW27" s="628">
        <v>2.2999999999999998</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19678</v>
      </c>
      <c r="S28" s="624"/>
      <c r="T28" s="624"/>
      <c r="U28" s="624"/>
      <c r="V28" s="624"/>
      <c r="W28" s="624"/>
      <c r="X28" s="624"/>
      <c r="Y28" s="625"/>
      <c r="Z28" s="626">
        <v>0.5</v>
      </c>
      <c r="AA28" s="626"/>
      <c r="AB28" s="626"/>
      <c r="AC28" s="626"/>
      <c r="AD28" s="627">
        <v>3374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372075</v>
      </c>
      <c r="CS28" s="624"/>
      <c r="CT28" s="624"/>
      <c r="CU28" s="624"/>
      <c r="CV28" s="624"/>
      <c r="CW28" s="624"/>
      <c r="CX28" s="624"/>
      <c r="CY28" s="625"/>
      <c r="CZ28" s="628">
        <v>8.9</v>
      </c>
      <c r="DA28" s="653"/>
      <c r="DB28" s="653"/>
      <c r="DC28" s="657"/>
      <c r="DD28" s="632">
        <v>372075</v>
      </c>
      <c r="DE28" s="624"/>
      <c r="DF28" s="624"/>
      <c r="DG28" s="624"/>
      <c r="DH28" s="624"/>
      <c r="DI28" s="624"/>
      <c r="DJ28" s="624"/>
      <c r="DK28" s="625"/>
      <c r="DL28" s="632">
        <v>372075</v>
      </c>
      <c r="DM28" s="624"/>
      <c r="DN28" s="624"/>
      <c r="DO28" s="624"/>
      <c r="DP28" s="624"/>
      <c r="DQ28" s="624"/>
      <c r="DR28" s="624"/>
      <c r="DS28" s="624"/>
      <c r="DT28" s="624"/>
      <c r="DU28" s="624"/>
      <c r="DV28" s="625"/>
      <c r="DW28" s="628">
        <v>15.8</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11163</v>
      </c>
      <c r="S29" s="624"/>
      <c r="T29" s="624"/>
      <c r="U29" s="624"/>
      <c r="V29" s="624"/>
      <c r="W29" s="624"/>
      <c r="X29" s="624"/>
      <c r="Y29" s="625"/>
      <c r="Z29" s="626">
        <v>0.3</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372055</v>
      </c>
      <c r="CS29" s="655"/>
      <c r="CT29" s="655"/>
      <c r="CU29" s="655"/>
      <c r="CV29" s="655"/>
      <c r="CW29" s="655"/>
      <c r="CX29" s="655"/>
      <c r="CY29" s="656"/>
      <c r="CZ29" s="628">
        <v>8.9</v>
      </c>
      <c r="DA29" s="653"/>
      <c r="DB29" s="653"/>
      <c r="DC29" s="657"/>
      <c r="DD29" s="632">
        <v>372055</v>
      </c>
      <c r="DE29" s="655"/>
      <c r="DF29" s="655"/>
      <c r="DG29" s="655"/>
      <c r="DH29" s="655"/>
      <c r="DI29" s="655"/>
      <c r="DJ29" s="655"/>
      <c r="DK29" s="656"/>
      <c r="DL29" s="632">
        <v>372055</v>
      </c>
      <c r="DM29" s="655"/>
      <c r="DN29" s="655"/>
      <c r="DO29" s="655"/>
      <c r="DP29" s="655"/>
      <c r="DQ29" s="655"/>
      <c r="DR29" s="655"/>
      <c r="DS29" s="655"/>
      <c r="DT29" s="655"/>
      <c r="DU29" s="655"/>
      <c r="DV29" s="656"/>
      <c r="DW29" s="628">
        <v>15.8</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579894</v>
      </c>
      <c r="S30" s="624"/>
      <c r="T30" s="624"/>
      <c r="U30" s="624"/>
      <c r="V30" s="624"/>
      <c r="W30" s="624"/>
      <c r="X30" s="624"/>
      <c r="Y30" s="625"/>
      <c r="Z30" s="626">
        <v>13.7</v>
      </c>
      <c r="AA30" s="626"/>
      <c r="AB30" s="626"/>
      <c r="AC30" s="626"/>
      <c r="AD30" s="627" t="s">
        <v>130</v>
      </c>
      <c r="AE30" s="627"/>
      <c r="AF30" s="627"/>
      <c r="AG30" s="627"/>
      <c r="AH30" s="627"/>
      <c r="AI30" s="627"/>
      <c r="AJ30" s="627"/>
      <c r="AK30" s="627"/>
      <c r="AL30" s="628" t="s">
        <v>248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365394</v>
      </c>
      <c r="CS30" s="624"/>
      <c r="CT30" s="624"/>
      <c r="CU30" s="624"/>
      <c r="CV30" s="624"/>
      <c r="CW30" s="624"/>
      <c r="CX30" s="624"/>
      <c r="CY30" s="625"/>
      <c r="CZ30" s="628">
        <v>8.6999999999999993</v>
      </c>
      <c r="DA30" s="653"/>
      <c r="DB30" s="653"/>
      <c r="DC30" s="657"/>
      <c r="DD30" s="632">
        <v>365394</v>
      </c>
      <c r="DE30" s="624"/>
      <c r="DF30" s="624"/>
      <c r="DG30" s="624"/>
      <c r="DH30" s="624"/>
      <c r="DI30" s="624"/>
      <c r="DJ30" s="624"/>
      <c r="DK30" s="625"/>
      <c r="DL30" s="632">
        <v>365394</v>
      </c>
      <c r="DM30" s="624"/>
      <c r="DN30" s="624"/>
      <c r="DO30" s="624"/>
      <c r="DP30" s="624"/>
      <c r="DQ30" s="624"/>
      <c r="DR30" s="624"/>
      <c r="DS30" s="624"/>
      <c r="DT30" s="624"/>
      <c r="DU30" s="624"/>
      <c r="DV30" s="625"/>
      <c r="DW30" s="628">
        <v>15.5</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248</v>
      </c>
      <c r="AA31" s="626"/>
      <c r="AB31" s="626"/>
      <c r="AC31" s="626"/>
      <c r="AD31" s="627" t="s">
        <v>248</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99.1</v>
      </c>
      <c r="BH31" s="667"/>
      <c r="BI31" s="667"/>
      <c r="BJ31" s="667"/>
      <c r="BK31" s="667"/>
      <c r="BL31" s="667"/>
      <c r="BM31" s="618">
        <v>96.3</v>
      </c>
      <c r="BN31" s="667"/>
      <c r="BO31" s="667"/>
      <c r="BP31" s="667"/>
      <c r="BQ31" s="668"/>
      <c r="BR31" s="679">
        <v>99.2</v>
      </c>
      <c r="BS31" s="667"/>
      <c r="BT31" s="667"/>
      <c r="BU31" s="667"/>
      <c r="BV31" s="667"/>
      <c r="BW31" s="667"/>
      <c r="BX31" s="618">
        <v>96</v>
      </c>
      <c r="BY31" s="667"/>
      <c r="BZ31" s="667"/>
      <c r="CA31" s="667"/>
      <c r="CB31" s="668"/>
      <c r="CD31" s="661"/>
      <c r="CE31" s="662"/>
      <c r="CF31" s="620" t="s">
        <v>315</v>
      </c>
      <c r="CG31" s="621"/>
      <c r="CH31" s="621"/>
      <c r="CI31" s="621"/>
      <c r="CJ31" s="621"/>
      <c r="CK31" s="621"/>
      <c r="CL31" s="621"/>
      <c r="CM31" s="621"/>
      <c r="CN31" s="621"/>
      <c r="CO31" s="621"/>
      <c r="CP31" s="621"/>
      <c r="CQ31" s="622"/>
      <c r="CR31" s="623">
        <v>6661</v>
      </c>
      <c r="CS31" s="655"/>
      <c r="CT31" s="655"/>
      <c r="CU31" s="655"/>
      <c r="CV31" s="655"/>
      <c r="CW31" s="655"/>
      <c r="CX31" s="655"/>
      <c r="CY31" s="656"/>
      <c r="CZ31" s="628">
        <v>0.2</v>
      </c>
      <c r="DA31" s="653"/>
      <c r="DB31" s="653"/>
      <c r="DC31" s="657"/>
      <c r="DD31" s="632">
        <v>6661</v>
      </c>
      <c r="DE31" s="655"/>
      <c r="DF31" s="655"/>
      <c r="DG31" s="655"/>
      <c r="DH31" s="655"/>
      <c r="DI31" s="655"/>
      <c r="DJ31" s="655"/>
      <c r="DK31" s="656"/>
      <c r="DL31" s="632">
        <v>6661</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195404</v>
      </c>
      <c r="S32" s="624"/>
      <c r="T32" s="624"/>
      <c r="U32" s="624"/>
      <c r="V32" s="624"/>
      <c r="W32" s="624"/>
      <c r="X32" s="624"/>
      <c r="Y32" s="625"/>
      <c r="Z32" s="626">
        <v>4.5999999999999996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98.9</v>
      </c>
      <c r="BH32" s="655"/>
      <c r="BI32" s="655"/>
      <c r="BJ32" s="655"/>
      <c r="BK32" s="655"/>
      <c r="BL32" s="655"/>
      <c r="BM32" s="629">
        <v>96.6</v>
      </c>
      <c r="BN32" s="655"/>
      <c r="BO32" s="655"/>
      <c r="BP32" s="655"/>
      <c r="BQ32" s="678"/>
      <c r="BR32" s="680">
        <v>99.2</v>
      </c>
      <c r="BS32" s="655"/>
      <c r="BT32" s="655"/>
      <c r="BU32" s="655"/>
      <c r="BV32" s="655"/>
      <c r="BW32" s="655"/>
      <c r="BX32" s="629">
        <v>96.4</v>
      </c>
      <c r="BY32" s="655"/>
      <c r="BZ32" s="655"/>
      <c r="CA32" s="655"/>
      <c r="CB32" s="678"/>
      <c r="CD32" s="663"/>
      <c r="CE32" s="664"/>
      <c r="CF32" s="620" t="s">
        <v>319</v>
      </c>
      <c r="CG32" s="621"/>
      <c r="CH32" s="621"/>
      <c r="CI32" s="621"/>
      <c r="CJ32" s="621"/>
      <c r="CK32" s="621"/>
      <c r="CL32" s="621"/>
      <c r="CM32" s="621"/>
      <c r="CN32" s="621"/>
      <c r="CO32" s="621"/>
      <c r="CP32" s="621"/>
      <c r="CQ32" s="622"/>
      <c r="CR32" s="623">
        <v>20</v>
      </c>
      <c r="CS32" s="624"/>
      <c r="CT32" s="624"/>
      <c r="CU32" s="624"/>
      <c r="CV32" s="624"/>
      <c r="CW32" s="624"/>
      <c r="CX32" s="624"/>
      <c r="CY32" s="625"/>
      <c r="CZ32" s="628">
        <v>0</v>
      </c>
      <c r="DA32" s="653"/>
      <c r="DB32" s="653"/>
      <c r="DC32" s="657"/>
      <c r="DD32" s="632">
        <v>20</v>
      </c>
      <c r="DE32" s="624"/>
      <c r="DF32" s="624"/>
      <c r="DG32" s="624"/>
      <c r="DH32" s="624"/>
      <c r="DI32" s="624"/>
      <c r="DJ32" s="624"/>
      <c r="DK32" s="625"/>
      <c r="DL32" s="632">
        <v>20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157</v>
      </c>
      <c r="S33" s="624"/>
      <c r="T33" s="624"/>
      <c r="U33" s="624"/>
      <c r="V33" s="624"/>
      <c r="W33" s="624"/>
      <c r="X33" s="624"/>
      <c r="Y33" s="625"/>
      <c r="Z33" s="626">
        <v>0</v>
      </c>
      <c r="AA33" s="626"/>
      <c r="AB33" s="626"/>
      <c r="AC33" s="626"/>
      <c r="AD33" s="627">
        <v>68</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99.2</v>
      </c>
      <c r="BH33" s="682"/>
      <c r="BI33" s="682"/>
      <c r="BJ33" s="682"/>
      <c r="BK33" s="682"/>
      <c r="BL33" s="682"/>
      <c r="BM33" s="683">
        <v>95.7</v>
      </c>
      <c r="BN33" s="682"/>
      <c r="BO33" s="682"/>
      <c r="BP33" s="682"/>
      <c r="BQ33" s="684"/>
      <c r="BR33" s="681">
        <v>99.2</v>
      </c>
      <c r="BS33" s="682"/>
      <c r="BT33" s="682"/>
      <c r="BU33" s="682"/>
      <c r="BV33" s="682"/>
      <c r="BW33" s="682"/>
      <c r="BX33" s="683">
        <v>95.3</v>
      </c>
      <c r="BY33" s="682"/>
      <c r="BZ33" s="682"/>
      <c r="CA33" s="682"/>
      <c r="CB33" s="684"/>
      <c r="CD33" s="620" t="s">
        <v>322</v>
      </c>
      <c r="CE33" s="621"/>
      <c r="CF33" s="621"/>
      <c r="CG33" s="621"/>
      <c r="CH33" s="621"/>
      <c r="CI33" s="621"/>
      <c r="CJ33" s="621"/>
      <c r="CK33" s="621"/>
      <c r="CL33" s="621"/>
      <c r="CM33" s="621"/>
      <c r="CN33" s="621"/>
      <c r="CO33" s="621"/>
      <c r="CP33" s="621"/>
      <c r="CQ33" s="622"/>
      <c r="CR33" s="623">
        <v>2119814</v>
      </c>
      <c r="CS33" s="655"/>
      <c r="CT33" s="655"/>
      <c r="CU33" s="655"/>
      <c r="CV33" s="655"/>
      <c r="CW33" s="655"/>
      <c r="CX33" s="655"/>
      <c r="CY33" s="656"/>
      <c r="CZ33" s="628">
        <v>50.7</v>
      </c>
      <c r="DA33" s="653"/>
      <c r="DB33" s="653"/>
      <c r="DC33" s="657"/>
      <c r="DD33" s="632">
        <v>1728439</v>
      </c>
      <c r="DE33" s="655"/>
      <c r="DF33" s="655"/>
      <c r="DG33" s="655"/>
      <c r="DH33" s="655"/>
      <c r="DI33" s="655"/>
      <c r="DJ33" s="655"/>
      <c r="DK33" s="656"/>
      <c r="DL33" s="632">
        <v>1079567</v>
      </c>
      <c r="DM33" s="655"/>
      <c r="DN33" s="655"/>
      <c r="DO33" s="655"/>
      <c r="DP33" s="655"/>
      <c r="DQ33" s="655"/>
      <c r="DR33" s="655"/>
      <c r="DS33" s="655"/>
      <c r="DT33" s="655"/>
      <c r="DU33" s="655"/>
      <c r="DV33" s="656"/>
      <c r="DW33" s="628">
        <v>45.7</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3026</v>
      </c>
      <c r="S34" s="624"/>
      <c r="T34" s="624"/>
      <c r="U34" s="624"/>
      <c r="V34" s="624"/>
      <c r="W34" s="624"/>
      <c r="X34" s="624"/>
      <c r="Y34" s="625"/>
      <c r="Z34" s="626">
        <v>0.1</v>
      </c>
      <c r="AA34" s="626"/>
      <c r="AB34" s="626"/>
      <c r="AC34" s="626"/>
      <c r="AD34" s="627" t="s">
        <v>248</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320574</v>
      </c>
      <c r="CS34" s="624"/>
      <c r="CT34" s="624"/>
      <c r="CU34" s="624"/>
      <c r="CV34" s="624"/>
      <c r="CW34" s="624"/>
      <c r="CX34" s="624"/>
      <c r="CY34" s="625"/>
      <c r="CZ34" s="628">
        <v>7.7</v>
      </c>
      <c r="DA34" s="653"/>
      <c r="DB34" s="653"/>
      <c r="DC34" s="657"/>
      <c r="DD34" s="632">
        <v>207290</v>
      </c>
      <c r="DE34" s="624"/>
      <c r="DF34" s="624"/>
      <c r="DG34" s="624"/>
      <c r="DH34" s="624"/>
      <c r="DI34" s="624"/>
      <c r="DJ34" s="624"/>
      <c r="DK34" s="625"/>
      <c r="DL34" s="632">
        <v>140308</v>
      </c>
      <c r="DM34" s="624"/>
      <c r="DN34" s="624"/>
      <c r="DO34" s="624"/>
      <c r="DP34" s="624"/>
      <c r="DQ34" s="624"/>
      <c r="DR34" s="624"/>
      <c r="DS34" s="624"/>
      <c r="DT34" s="624"/>
      <c r="DU34" s="624"/>
      <c r="DV34" s="625"/>
      <c r="DW34" s="628">
        <v>5.9</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104103</v>
      </c>
      <c r="S35" s="624"/>
      <c r="T35" s="624"/>
      <c r="U35" s="624"/>
      <c r="V35" s="624"/>
      <c r="W35" s="624"/>
      <c r="X35" s="624"/>
      <c r="Y35" s="625"/>
      <c r="Z35" s="626">
        <v>2.5</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53465</v>
      </c>
      <c r="CS35" s="655"/>
      <c r="CT35" s="655"/>
      <c r="CU35" s="655"/>
      <c r="CV35" s="655"/>
      <c r="CW35" s="655"/>
      <c r="CX35" s="655"/>
      <c r="CY35" s="656"/>
      <c r="CZ35" s="628">
        <v>1.3</v>
      </c>
      <c r="DA35" s="653"/>
      <c r="DB35" s="653"/>
      <c r="DC35" s="657"/>
      <c r="DD35" s="632">
        <v>12045</v>
      </c>
      <c r="DE35" s="655"/>
      <c r="DF35" s="655"/>
      <c r="DG35" s="655"/>
      <c r="DH35" s="655"/>
      <c r="DI35" s="655"/>
      <c r="DJ35" s="655"/>
      <c r="DK35" s="656"/>
      <c r="DL35" s="632">
        <v>3623</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57300</v>
      </c>
      <c r="S36" s="624"/>
      <c r="T36" s="624"/>
      <c r="U36" s="624"/>
      <c r="V36" s="624"/>
      <c r="W36" s="624"/>
      <c r="X36" s="624"/>
      <c r="Y36" s="625"/>
      <c r="Z36" s="626">
        <v>1.3</v>
      </c>
      <c r="AA36" s="626"/>
      <c r="AB36" s="626"/>
      <c r="AC36" s="626"/>
      <c r="AD36" s="627" t="s">
        <v>130</v>
      </c>
      <c r="AE36" s="627"/>
      <c r="AF36" s="627"/>
      <c r="AG36" s="627"/>
      <c r="AH36" s="627"/>
      <c r="AI36" s="627"/>
      <c r="AJ36" s="627"/>
      <c r="AK36" s="627"/>
      <c r="AL36" s="628" t="s">
        <v>130</v>
      </c>
      <c r="AM36" s="629"/>
      <c r="AN36" s="629"/>
      <c r="AO36" s="630"/>
      <c r="AP36" s="222"/>
      <c r="AQ36" s="689" t="s">
        <v>330</v>
      </c>
      <c r="AR36" s="690"/>
      <c r="AS36" s="690"/>
      <c r="AT36" s="690"/>
      <c r="AU36" s="690"/>
      <c r="AV36" s="690"/>
      <c r="AW36" s="690"/>
      <c r="AX36" s="690"/>
      <c r="AY36" s="691"/>
      <c r="AZ36" s="612">
        <v>469390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40299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873071</v>
      </c>
      <c r="CS36" s="624"/>
      <c r="CT36" s="624"/>
      <c r="CU36" s="624"/>
      <c r="CV36" s="624"/>
      <c r="CW36" s="624"/>
      <c r="CX36" s="624"/>
      <c r="CY36" s="625"/>
      <c r="CZ36" s="628">
        <v>20.9</v>
      </c>
      <c r="DA36" s="653"/>
      <c r="DB36" s="653"/>
      <c r="DC36" s="657"/>
      <c r="DD36" s="632">
        <v>767492</v>
      </c>
      <c r="DE36" s="624"/>
      <c r="DF36" s="624"/>
      <c r="DG36" s="624"/>
      <c r="DH36" s="624"/>
      <c r="DI36" s="624"/>
      <c r="DJ36" s="624"/>
      <c r="DK36" s="625"/>
      <c r="DL36" s="632">
        <v>639825</v>
      </c>
      <c r="DM36" s="624"/>
      <c r="DN36" s="624"/>
      <c r="DO36" s="624"/>
      <c r="DP36" s="624"/>
      <c r="DQ36" s="624"/>
      <c r="DR36" s="624"/>
      <c r="DS36" s="624"/>
      <c r="DT36" s="624"/>
      <c r="DU36" s="624"/>
      <c r="DV36" s="625"/>
      <c r="DW36" s="628">
        <v>27.1</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92909</v>
      </c>
      <c r="S37" s="624"/>
      <c r="T37" s="624"/>
      <c r="U37" s="624"/>
      <c r="V37" s="624"/>
      <c r="W37" s="624"/>
      <c r="X37" s="624"/>
      <c r="Y37" s="625"/>
      <c r="Z37" s="626">
        <v>2.2000000000000002</v>
      </c>
      <c r="AA37" s="626"/>
      <c r="AB37" s="626"/>
      <c r="AC37" s="626"/>
      <c r="AD37" s="627">
        <v>924</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133334</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30864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556954</v>
      </c>
      <c r="CS37" s="655"/>
      <c r="CT37" s="655"/>
      <c r="CU37" s="655"/>
      <c r="CV37" s="655"/>
      <c r="CW37" s="655"/>
      <c r="CX37" s="655"/>
      <c r="CY37" s="656"/>
      <c r="CZ37" s="628">
        <v>13.3</v>
      </c>
      <c r="DA37" s="653"/>
      <c r="DB37" s="653"/>
      <c r="DC37" s="657"/>
      <c r="DD37" s="632">
        <v>540356</v>
      </c>
      <c r="DE37" s="655"/>
      <c r="DF37" s="655"/>
      <c r="DG37" s="655"/>
      <c r="DH37" s="655"/>
      <c r="DI37" s="655"/>
      <c r="DJ37" s="655"/>
      <c r="DK37" s="656"/>
      <c r="DL37" s="632">
        <v>535908</v>
      </c>
      <c r="DM37" s="655"/>
      <c r="DN37" s="655"/>
      <c r="DO37" s="655"/>
      <c r="DP37" s="655"/>
      <c r="DQ37" s="655"/>
      <c r="DR37" s="655"/>
      <c r="DS37" s="655"/>
      <c r="DT37" s="655"/>
      <c r="DU37" s="655"/>
      <c r="DV37" s="656"/>
      <c r="DW37" s="628">
        <v>22.7</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580200</v>
      </c>
      <c r="S38" s="624"/>
      <c r="T38" s="624"/>
      <c r="U38" s="624"/>
      <c r="V38" s="624"/>
      <c r="W38" s="624"/>
      <c r="X38" s="624"/>
      <c r="Y38" s="625"/>
      <c r="Z38" s="626">
        <v>13.7</v>
      </c>
      <c r="AA38" s="626"/>
      <c r="AB38" s="626"/>
      <c r="AC38" s="626"/>
      <c r="AD38" s="627" t="s">
        <v>130</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v>94755</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691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439215</v>
      </c>
      <c r="CS38" s="624"/>
      <c r="CT38" s="624"/>
      <c r="CU38" s="624"/>
      <c r="CV38" s="624"/>
      <c r="CW38" s="624"/>
      <c r="CX38" s="624"/>
      <c r="CY38" s="625"/>
      <c r="CZ38" s="628">
        <v>10.5</v>
      </c>
      <c r="DA38" s="653"/>
      <c r="DB38" s="653"/>
      <c r="DC38" s="657"/>
      <c r="DD38" s="632">
        <v>393620</v>
      </c>
      <c r="DE38" s="624"/>
      <c r="DF38" s="624"/>
      <c r="DG38" s="624"/>
      <c r="DH38" s="624"/>
      <c r="DI38" s="624"/>
      <c r="DJ38" s="624"/>
      <c r="DK38" s="625"/>
      <c r="DL38" s="632">
        <v>295811</v>
      </c>
      <c r="DM38" s="624"/>
      <c r="DN38" s="624"/>
      <c r="DO38" s="624"/>
      <c r="DP38" s="624"/>
      <c r="DQ38" s="624"/>
      <c r="DR38" s="624"/>
      <c r="DS38" s="624"/>
      <c r="DT38" s="624"/>
      <c r="DU38" s="624"/>
      <c r="DV38" s="625"/>
      <c r="DW38" s="628">
        <v>12.5</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v>25997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1171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433489</v>
      </c>
      <c r="CS39" s="655"/>
      <c r="CT39" s="655"/>
      <c r="CU39" s="655"/>
      <c r="CV39" s="655"/>
      <c r="CW39" s="655"/>
      <c r="CX39" s="655"/>
      <c r="CY39" s="656"/>
      <c r="CZ39" s="628">
        <v>10.4</v>
      </c>
      <c r="DA39" s="653"/>
      <c r="DB39" s="653"/>
      <c r="DC39" s="657"/>
      <c r="DD39" s="632">
        <v>347992</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20800</v>
      </c>
      <c r="S40" s="624"/>
      <c r="T40" s="624"/>
      <c r="U40" s="624"/>
      <c r="V40" s="624"/>
      <c r="W40" s="624"/>
      <c r="X40" s="624"/>
      <c r="Y40" s="625"/>
      <c r="Z40" s="626">
        <v>0.5</v>
      </c>
      <c r="AA40" s="626"/>
      <c r="AB40" s="626"/>
      <c r="AC40" s="626"/>
      <c r="AD40" s="627" t="s">
        <v>130</v>
      </c>
      <c r="AE40" s="627"/>
      <c r="AF40" s="627"/>
      <c r="AG40" s="627"/>
      <c r="AH40" s="627"/>
      <c r="AI40" s="627"/>
      <c r="AJ40" s="627"/>
      <c r="AK40" s="627"/>
      <c r="AL40" s="628" t="s">
        <v>130</v>
      </c>
      <c r="AM40" s="629"/>
      <c r="AN40" s="629"/>
      <c r="AO40" s="630"/>
      <c r="AQ40" s="686" t="s">
        <v>346</v>
      </c>
      <c r="AR40" s="687"/>
      <c r="AS40" s="687"/>
      <c r="AT40" s="687"/>
      <c r="AU40" s="687"/>
      <c r="AV40" s="687"/>
      <c r="AW40" s="687"/>
      <c r="AX40" s="687"/>
      <c r="AY40" s="688"/>
      <c r="AZ40" s="623">
        <v>4178</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105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130</v>
      </c>
      <c r="DA40" s="653"/>
      <c r="DB40" s="653"/>
      <c r="DC40" s="657"/>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4246068</v>
      </c>
      <c r="S41" s="696"/>
      <c r="T41" s="696"/>
      <c r="U41" s="696"/>
      <c r="V41" s="696"/>
      <c r="W41" s="696"/>
      <c r="X41" s="696"/>
      <c r="Y41" s="700"/>
      <c r="Z41" s="701">
        <v>100</v>
      </c>
      <c r="AA41" s="701"/>
      <c r="AB41" s="701"/>
      <c r="AC41" s="701"/>
      <c r="AD41" s="702">
        <v>2340824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69968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141158</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379</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871786</v>
      </c>
      <c r="CS42" s="655"/>
      <c r="CT42" s="655"/>
      <c r="CU42" s="655"/>
      <c r="CV42" s="655"/>
      <c r="CW42" s="655"/>
      <c r="CX42" s="655"/>
      <c r="CY42" s="656"/>
      <c r="CZ42" s="628">
        <v>20.8</v>
      </c>
      <c r="DA42" s="653"/>
      <c r="DB42" s="653"/>
      <c r="DC42" s="657"/>
      <c r="DD42" s="632">
        <v>98342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26072</v>
      </c>
      <c r="CS43" s="655"/>
      <c r="CT43" s="655"/>
      <c r="CU43" s="655"/>
      <c r="CV43" s="655"/>
      <c r="CW43" s="655"/>
      <c r="CX43" s="655"/>
      <c r="CY43" s="656"/>
      <c r="CZ43" s="628">
        <v>0.6</v>
      </c>
      <c r="DA43" s="653"/>
      <c r="DB43" s="653"/>
      <c r="DC43" s="657"/>
      <c r="DD43" s="632">
        <v>26072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865076</v>
      </c>
      <c r="CS44" s="624"/>
      <c r="CT44" s="624"/>
      <c r="CU44" s="624"/>
      <c r="CV44" s="624"/>
      <c r="CW44" s="624"/>
      <c r="CX44" s="624"/>
      <c r="CY44" s="625"/>
      <c r="CZ44" s="628">
        <v>20.7</v>
      </c>
      <c r="DA44" s="629"/>
      <c r="DB44" s="629"/>
      <c r="DC44" s="635"/>
      <c r="DD44" s="632">
        <v>96078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445998</v>
      </c>
      <c r="CS45" s="655"/>
      <c r="CT45" s="655"/>
      <c r="CU45" s="655"/>
      <c r="CV45" s="655"/>
      <c r="CW45" s="655"/>
      <c r="CX45" s="655"/>
      <c r="CY45" s="656"/>
      <c r="CZ45" s="628">
        <v>10.7</v>
      </c>
      <c r="DA45" s="653"/>
      <c r="DB45" s="653"/>
      <c r="DC45" s="657"/>
      <c r="DD45" s="632">
        <v>52288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419078</v>
      </c>
      <c r="CS46" s="624"/>
      <c r="CT46" s="624"/>
      <c r="CU46" s="624"/>
      <c r="CV46" s="624"/>
      <c r="CW46" s="624"/>
      <c r="CX46" s="624"/>
      <c r="CY46" s="625"/>
      <c r="CZ46" s="628">
        <v>10</v>
      </c>
      <c r="DA46" s="629"/>
      <c r="DB46" s="629"/>
      <c r="DC46" s="635"/>
      <c r="DD46" s="632">
        <v>43790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6710</v>
      </c>
      <c r="CS47" s="655"/>
      <c r="CT47" s="655"/>
      <c r="CU47" s="655"/>
      <c r="CV47" s="655"/>
      <c r="CW47" s="655"/>
      <c r="CX47" s="655"/>
      <c r="CY47" s="656"/>
      <c r="CZ47" s="628">
        <v>0.2</v>
      </c>
      <c r="DA47" s="653"/>
      <c r="DB47" s="653"/>
      <c r="DC47" s="657"/>
      <c r="DD47" s="632">
        <v>2264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248</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4183095</v>
      </c>
      <c r="CS49" s="682"/>
      <c r="CT49" s="682"/>
      <c r="CU49" s="682"/>
      <c r="CV49" s="682"/>
      <c r="CW49" s="682"/>
      <c r="CX49" s="682"/>
      <c r="CY49" s="711"/>
      <c r="CZ49" s="703">
        <v>100</v>
      </c>
      <c r="DA49" s="712"/>
      <c r="DB49" s="712"/>
      <c r="DC49" s="713"/>
      <c r="DD49" s="714">
        <v>2752822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qAO7I88a9dC14cuYYB0hPI1Y+Z1Zt/0JzkaFpm41eWzqkKbwkV+UOaaGj8T0PDknuNhACNoGc4KktBaSD8ALw==" saltValue="mOI2QZ0Zw3vRz0MSBdpEO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7" t="s">
        <v>386</v>
      </c>
      <c r="DH5" s="768"/>
      <c r="DI5" s="768"/>
      <c r="DJ5" s="768"/>
      <c r="DK5" s="769"/>
      <c r="DL5" s="767" t="s">
        <v>387</v>
      </c>
      <c r="DM5" s="768"/>
      <c r="DN5" s="768"/>
      <c r="DO5" s="768"/>
      <c r="DP5" s="769"/>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0"/>
      <c r="DH6" s="771"/>
      <c r="DI6" s="771"/>
      <c r="DJ6" s="771"/>
      <c r="DK6" s="772"/>
      <c r="DL6" s="770"/>
      <c r="DM6" s="771"/>
      <c r="DN6" s="771"/>
      <c r="DO6" s="771"/>
      <c r="DP6" s="772"/>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4246</v>
      </c>
      <c r="R7" s="753"/>
      <c r="S7" s="753"/>
      <c r="T7" s="753"/>
      <c r="U7" s="754"/>
      <c r="V7" s="755">
        <v>4183</v>
      </c>
      <c r="W7" s="755"/>
      <c r="X7" s="755"/>
      <c r="Y7" s="755"/>
      <c r="Z7" s="755"/>
      <c r="AA7" s="755">
        <v>63</v>
      </c>
      <c r="AB7" s="755"/>
      <c r="AC7" s="755"/>
      <c r="AD7" s="755"/>
      <c r="AE7" s="756"/>
      <c r="AF7" s="757">
        <v>45</v>
      </c>
      <c r="AG7" s="758"/>
      <c r="AH7" s="758"/>
      <c r="AI7" s="758"/>
      <c r="AJ7" s="759"/>
      <c r="AK7" s="760">
        <v>104</v>
      </c>
      <c r="AL7" s="761"/>
      <c r="AM7" s="761"/>
      <c r="AN7" s="761"/>
      <c r="AO7" s="761"/>
      <c r="AP7" s="761">
        <v>3779</v>
      </c>
      <c r="AQ7" s="761"/>
      <c r="AR7" s="761"/>
      <c r="AS7" s="761"/>
      <c r="AT7" s="761"/>
      <c r="AU7" s="762"/>
      <c r="AV7" s="762"/>
      <c r="AW7" s="762"/>
      <c r="AX7" s="762"/>
      <c r="AY7" s="763"/>
      <c r="AZ7" s="232"/>
      <c r="BA7" s="232"/>
      <c r="BB7" s="232"/>
      <c r="BC7" s="232"/>
      <c r="BD7" s="232"/>
      <c r="BE7" s="233"/>
      <c r="BF7" s="233"/>
      <c r="BG7" s="233"/>
      <c r="BH7" s="233"/>
      <c r="BI7" s="233"/>
      <c r="BJ7" s="233"/>
      <c r="BK7" s="233"/>
      <c r="BL7" s="233"/>
      <c r="BM7" s="233"/>
      <c r="BN7" s="233"/>
      <c r="BO7" s="233"/>
      <c r="BP7" s="233"/>
      <c r="BQ7" s="236">
        <v>1</v>
      </c>
      <c r="BR7" s="237"/>
      <c r="BS7" s="764" t="s">
        <v>575</v>
      </c>
      <c r="BT7" s="765"/>
      <c r="BU7" s="765"/>
      <c r="BV7" s="765"/>
      <c r="BW7" s="765"/>
      <c r="BX7" s="765"/>
      <c r="BY7" s="765"/>
      <c r="BZ7" s="765"/>
      <c r="CA7" s="765"/>
      <c r="CB7" s="765"/>
      <c r="CC7" s="765"/>
      <c r="CD7" s="765"/>
      <c r="CE7" s="765"/>
      <c r="CF7" s="765"/>
      <c r="CG7" s="766"/>
      <c r="CH7" s="743">
        <v>3</v>
      </c>
      <c r="CI7" s="744"/>
      <c r="CJ7" s="744"/>
      <c r="CK7" s="744"/>
      <c r="CL7" s="745"/>
      <c r="CM7" s="743">
        <v>18</v>
      </c>
      <c r="CN7" s="744"/>
      <c r="CO7" s="744"/>
      <c r="CP7" s="744"/>
      <c r="CQ7" s="745"/>
      <c r="CR7" s="743">
        <v>10</v>
      </c>
      <c r="CS7" s="744"/>
      <c r="CT7" s="744"/>
      <c r="CU7" s="744"/>
      <c r="CV7" s="745"/>
      <c r="CW7" s="743" t="s">
        <v>593</v>
      </c>
      <c r="CX7" s="744"/>
      <c r="CY7" s="744"/>
      <c r="CZ7" s="744"/>
      <c r="DA7" s="745"/>
      <c r="DB7" s="743" t="s">
        <v>593</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2">
      <c r="A8" s="238">
        <v>2</v>
      </c>
      <c r="B8" s="784"/>
      <c r="C8" s="785"/>
      <c r="D8" s="785"/>
      <c r="E8" s="785"/>
      <c r="F8" s="785"/>
      <c r="G8" s="785"/>
      <c r="H8" s="785"/>
      <c r="I8" s="785"/>
      <c r="J8" s="785"/>
      <c r="K8" s="785"/>
      <c r="L8" s="785"/>
      <c r="M8" s="785"/>
      <c r="N8" s="785"/>
      <c r="O8" s="785"/>
      <c r="P8" s="786"/>
      <c r="Q8" s="796"/>
      <c r="R8" s="791"/>
      <c r="S8" s="791"/>
      <c r="T8" s="791"/>
      <c r="U8" s="797"/>
      <c r="V8" s="788"/>
      <c r="W8" s="788"/>
      <c r="X8" s="788"/>
      <c r="Y8" s="788"/>
      <c r="Z8" s="788"/>
      <c r="AA8" s="788"/>
      <c r="AB8" s="788"/>
      <c r="AC8" s="788"/>
      <c r="AD8" s="788"/>
      <c r="AE8" s="789"/>
      <c r="AF8" s="790"/>
      <c r="AG8" s="791"/>
      <c r="AH8" s="791"/>
      <c r="AI8" s="791"/>
      <c r="AJ8" s="792"/>
      <c r="AK8" s="773"/>
      <c r="AL8" s="774"/>
      <c r="AM8" s="774"/>
      <c r="AN8" s="774"/>
      <c r="AO8" s="774"/>
      <c r="AP8" s="774"/>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8">
        <v>2</v>
      </c>
      <c r="BR8" s="239"/>
      <c r="BS8" s="793" t="s">
        <v>576</v>
      </c>
      <c r="BT8" s="794"/>
      <c r="BU8" s="794"/>
      <c r="BV8" s="794"/>
      <c r="BW8" s="794"/>
      <c r="BX8" s="794"/>
      <c r="BY8" s="794"/>
      <c r="BZ8" s="794"/>
      <c r="CA8" s="794"/>
      <c r="CB8" s="794"/>
      <c r="CC8" s="794"/>
      <c r="CD8" s="794"/>
      <c r="CE8" s="794"/>
      <c r="CF8" s="794"/>
      <c r="CG8" s="795"/>
      <c r="CH8" s="780" t="s">
        <v>594</v>
      </c>
      <c r="CI8" s="781"/>
      <c r="CJ8" s="781"/>
      <c r="CK8" s="781"/>
      <c r="CL8" s="782"/>
      <c r="CM8" s="780" t="s">
        <v>594</v>
      </c>
      <c r="CN8" s="781"/>
      <c r="CO8" s="781"/>
      <c r="CP8" s="781"/>
      <c r="CQ8" s="782"/>
      <c r="CR8" s="780" t="s">
        <v>594</v>
      </c>
      <c r="CS8" s="781"/>
      <c r="CT8" s="781"/>
      <c r="CU8" s="781"/>
      <c r="CV8" s="782"/>
      <c r="CW8" s="780" t="s">
        <v>594</v>
      </c>
      <c r="CX8" s="781"/>
      <c r="CY8" s="781"/>
      <c r="CZ8" s="781"/>
      <c r="DA8" s="782"/>
      <c r="DB8" s="780" t="s">
        <v>594</v>
      </c>
      <c r="DC8" s="781"/>
      <c r="DD8" s="781"/>
      <c r="DE8" s="781"/>
      <c r="DF8" s="782"/>
      <c r="DG8" s="780" t="s">
        <v>594</v>
      </c>
      <c r="DH8" s="781"/>
      <c r="DI8" s="781"/>
      <c r="DJ8" s="781"/>
      <c r="DK8" s="782"/>
      <c r="DL8" s="780" t="s">
        <v>594</v>
      </c>
      <c r="DM8" s="781"/>
      <c r="DN8" s="781"/>
      <c r="DO8" s="781"/>
      <c r="DP8" s="782"/>
      <c r="DQ8" s="780" t="s">
        <v>594</v>
      </c>
      <c r="DR8" s="781"/>
      <c r="DS8" s="781"/>
      <c r="DT8" s="781"/>
      <c r="DU8" s="782"/>
      <c r="DV8" s="777"/>
      <c r="DW8" s="778"/>
      <c r="DX8" s="778"/>
      <c r="DY8" s="778"/>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3"/>
      <c r="AL9" s="774"/>
      <c r="AM9" s="774"/>
      <c r="AN9" s="774"/>
      <c r="AO9" s="774"/>
      <c r="AP9" s="774"/>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8">
        <v>3</v>
      </c>
      <c r="BR9" s="239"/>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77"/>
      <c r="DW9" s="778"/>
      <c r="DX9" s="778"/>
      <c r="DY9" s="778"/>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8">
        <v>4</v>
      </c>
      <c r="BR10" s="239"/>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77"/>
      <c r="DW10" s="778"/>
      <c r="DX10" s="778"/>
      <c r="DY10" s="778"/>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8">
        <v>5</v>
      </c>
      <c r="BR11" s="239"/>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77"/>
      <c r="DW11" s="778"/>
      <c r="DX11" s="778"/>
      <c r="DY11" s="778"/>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8">
        <v>6</v>
      </c>
      <c r="BR12" s="239"/>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77"/>
      <c r="DW12" s="778"/>
      <c r="DX12" s="778"/>
      <c r="DY12" s="778"/>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8">
        <v>7</v>
      </c>
      <c r="BR13" s="239"/>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77"/>
      <c r="DW13" s="778"/>
      <c r="DX13" s="778"/>
      <c r="DY13" s="778"/>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8">
        <v>8</v>
      </c>
      <c r="BR14" s="239"/>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77"/>
      <c r="DW14" s="778"/>
      <c r="DX14" s="778"/>
      <c r="DY14" s="778"/>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8">
        <v>9</v>
      </c>
      <c r="BR15" s="239"/>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77"/>
      <c r="DW15" s="778"/>
      <c r="DX15" s="778"/>
      <c r="DY15" s="778"/>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8">
        <v>10</v>
      </c>
      <c r="BR16" s="239"/>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77"/>
      <c r="DW16" s="778"/>
      <c r="DX16" s="778"/>
      <c r="DY16" s="778"/>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8">
        <v>11</v>
      </c>
      <c r="BR17" s="239"/>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77"/>
      <c r="DW17" s="778"/>
      <c r="DX17" s="778"/>
      <c r="DY17" s="778"/>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8">
        <v>12</v>
      </c>
      <c r="BR18" s="239"/>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77"/>
      <c r="DW18" s="778"/>
      <c r="DX18" s="778"/>
      <c r="DY18" s="778"/>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8">
        <v>13</v>
      </c>
      <c r="BR19" s="239"/>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77"/>
      <c r="DW19" s="778"/>
      <c r="DX19" s="778"/>
      <c r="DY19" s="778"/>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8">
        <v>14</v>
      </c>
      <c r="BR20" s="239"/>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77"/>
      <c r="DW20" s="778"/>
      <c r="DX20" s="778"/>
      <c r="DY20" s="778"/>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8">
        <v>15</v>
      </c>
      <c r="BR21" s="239"/>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77"/>
      <c r="DW21" s="778"/>
      <c r="DX21" s="778"/>
      <c r="DY21" s="778"/>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8"/>
      <c r="R22" s="809"/>
      <c r="S22" s="809"/>
      <c r="T22" s="809"/>
      <c r="U22" s="809"/>
      <c r="V22" s="809"/>
      <c r="W22" s="809"/>
      <c r="X22" s="809"/>
      <c r="Y22" s="809"/>
      <c r="Z22" s="809"/>
      <c r="AA22" s="809"/>
      <c r="AB22" s="809"/>
      <c r="AC22" s="809"/>
      <c r="AD22" s="809"/>
      <c r="AE22" s="810"/>
      <c r="AF22" s="790"/>
      <c r="AG22" s="791"/>
      <c r="AH22" s="791"/>
      <c r="AI22" s="791"/>
      <c r="AJ22" s="792"/>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33"/>
      <c r="BF22" s="233"/>
      <c r="BG22" s="233"/>
      <c r="BH22" s="233"/>
      <c r="BI22" s="233"/>
      <c r="BJ22" s="233"/>
      <c r="BK22" s="233"/>
      <c r="BL22" s="233"/>
      <c r="BM22" s="233"/>
      <c r="BN22" s="233"/>
      <c r="BO22" s="233"/>
      <c r="BP22" s="233"/>
      <c r="BQ22" s="238">
        <v>16</v>
      </c>
      <c r="BR22" s="239"/>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77"/>
      <c r="DW22" s="778"/>
      <c r="DX22" s="778"/>
      <c r="DY22" s="778"/>
      <c r="DZ22" s="783"/>
      <c r="EA22" s="234"/>
    </row>
    <row r="23" spans="1:131" s="235" customFormat="1" ht="26.25" customHeight="1" thickBot="1" x14ac:dyDescent="0.25">
      <c r="A23" s="240" t="s">
        <v>391</v>
      </c>
      <c r="B23" s="798" t="s">
        <v>392</v>
      </c>
      <c r="C23" s="799"/>
      <c r="D23" s="799"/>
      <c r="E23" s="799"/>
      <c r="F23" s="799"/>
      <c r="G23" s="799"/>
      <c r="H23" s="799"/>
      <c r="I23" s="799"/>
      <c r="J23" s="799"/>
      <c r="K23" s="799"/>
      <c r="L23" s="799"/>
      <c r="M23" s="799"/>
      <c r="N23" s="799"/>
      <c r="O23" s="799"/>
      <c r="P23" s="800"/>
      <c r="Q23" s="801">
        <v>4246</v>
      </c>
      <c r="R23" s="802"/>
      <c r="S23" s="802"/>
      <c r="T23" s="802"/>
      <c r="U23" s="802"/>
      <c r="V23" s="802">
        <v>4183</v>
      </c>
      <c r="W23" s="802"/>
      <c r="X23" s="802"/>
      <c r="Y23" s="802"/>
      <c r="Z23" s="802"/>
      <c r="AA23" s="802">
        <v>63</v>
      </c>
      <c r="AB23" s="802"/>
      <c r="AC23" s="802"/>
      <c r="AD23" s="802"/>
      <c r="AE23" s="803"/>
      <c r="AF23" s="804">
        <v>45</v>
      </c>
      <c r="AG23" s="802"/>
      <c r="AH23" s="802"/>
      <c r="AI23" s="802"/>
      <c r="AJ23" s="805"/>
      <c r="AK23" s="806"/>
      <c r="AL23" s="807"/>
      <c r="AM23" s="807"/>
      <c r="AN23" s="807"/>
      <c r="AO23" s="807"/>
      <c r="AP23" s="802">
        <v>3779</v>
      </c>
      <c r="AQ23" s="802"/>
      <c r="AR23" s="802"/>
      <c r="AS23" s="802"/>
      <c r="AT23" s="802"/>
      <c r="AU23" s="818"/>
      <c r="AV23" s="818"/>
      <c r="AW23" s="818"/>
      <c r="AX23" s="818"/>
      <c r="AY23" s="819"/>
      <c r="AZ23" s="820" t="s">
        <v>130</v>
      </c>
      <c r="BA23" s="821"/>
      <c r="BB23" s="821"/>
      <c r="BC23" s="821"/>
      <c r="BD23" s="822"/>
      <c r="BE23" s="233"/>
      <c r="BF23" s="233"/>
      <c r="BG23" s="233"/>
      <c r="BH23" s="233"/>
      <c r="BI23" s="233"/>
      <c r="BJ23" s="233"/>
      <c r="BK23" s="233"/>
      <c r="BL23" s="233"/>
      <c r="BM23" s="233"/>
      <c r="BN23" s="233"/>
      <c r="BO23" s="233"/>
      <c r="BP23" s="233"/>
      <c r="BQ23" s="238">
        <v>17</v>
      </c>
      <c r="BR23" s="239"/>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77"/>
      <c r="DW23" s="778"/>
      <c r="DX23" s="778"/>
      <c r="DY23" s="778"/>
      <c r="DZ23" s="783"/>
      <c r="EA23" s="234"/>
    </row>
    <row r="24" spans="1:131" s="235" customFormat="1" ht="26.25" customHeight="1" x14ac:dyDescent="0.2">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2"/>
      <c r="BA24" s="232"/>
      <c r="BB24" s="232"/>
      <c r="BC24" s="232"/>
      <c r="BD24" s="232"/>
      <c r="BE24" s="233"/>
      <c r="BF24" s="233"/>
      <c r="BG24" s="233"/>
      <c r="BH24" s="233"/>
      <c r="BI24" s="233"/>
      <c r="BJ24" s="233"/>
      <c r="BK24" s="233"/>
      <c r="BL24" s="233"/>
      <c r="BM24" s="233"/>
      <c r="BN24" s="233"/>
      <c r="BO24" s="233"/>
      <c r="BP24" s="233"/>
      <c r="BQ24" s="238">
        <v>18</v>
      </c>
      <c r="BR24" s="239"/>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77"/>
      <c r="DW24" s="778"/>
      <c r="DX24" s="778"/>
      <c r="DY24" s="778"/>
      <c r="DZ24" s="783"/>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77"/>
      <c r="DW25" s="778"/>
      <c r="DX25" s="778"/>
      <c r="DY25" s="778"/>
      <c r="DZ25" s="783"/>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23" t="s">
        <v>398</v>
      </c>
      <c r="AG26" s="824"/>
      <c r="AH26" s="824"/>
      <c r="AI26" s="824"/>
      <c r="AJ26" s="825"/>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77"/>
      <c r="DW26" s="778"/>
      <c r="DX26" s="778"/>
      <c r="DY26" s="778"/>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6"/>
      <c r="AG27" s="827"/>
      <c r="AH27" s="827"/>
      <c r="AI27" s="827"/>
      <c r="AJ27" s="82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77"/>
      <c r="DW27" s="778"/>
      <c r="DX27" s="778"/>
      <c r="DY27" s="778"/>
      <c r="DZ27" s="783"/>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31">
        <v>679</v>
      </c>
      <c r="R28" s="832"/>
      <c r="S28" s="832"/>
      <c r="T28" s="832"/>
      <c r="U28" s="832"/>
      <c r="V28" s="832">
        <v>645</v>
      </c>
      <c r="W28" s="832"/>
      <c r="X28" s="832"/>
      <c r="Y28" s="832"/>
      <c r="Z28" s="832"/>
      <c r="AA28" s="832">
        <v>34</v>
      </c>
      <c r="AB28" s="832"/>
      <c r="AC28" s="832"/>
      <c r="AD28" s="832"/>
      <c r="AE28" s="833"/>
      <c r="AF28" s="834">
        <v>34</v>
      </c>
      <c r="AG28" s="832"/>
      <c r="AH28" s="832"/>
      <c r="AI28" s="832"/>
      <c r="AJ28" s="835"/>
      <c r="AK28" s="836">
        <v>48</v>
      </c>
      <c r="AL28" s="837"/>
      <c r="AM28" s="837"/>
      <c r="AN28" s="837"/>
      <c r="AO28" s="837"/>
      <c r="AP28" s="837" t="s">
        <v>591</v>
      </c>
      <c r="AQ28" s="837"/>
      <c r="AR28" s="837"/>
      <c r="AS28" s="837"/>
      <c r="AT28" s="837"/>
      <c r="AU28" s="837" t="s">
        <v>591</v>
      </c>
      <c r="AV28" s="837"/>
      <c r="AW28" s="837"/>
      <c r="AX28" s="837"/>
      <c r="AY28" s="837"/>
      <c r="AZ28" s="838" t="s">
        <v>591</v>
      </c>
      <c r="BA28" s="838"/>
      <c r="BB28" s="838"/>
      <c r="BC28" s="838"/>
      <c r="BD28" s="838"/>
      <c r="BE28" s="829"/>
      <c r="BF28" s="829"/>
      <c r="BG28" s="829"/>
      <c r="BH28" s="829"/>
      <c r="BI28" s="830"/>
      <c r="BJ28" s="232"/>
      <c r="BK28" s="232"/>
      <c r="BL28" s="232"/>
      <c r="BM28" s="232"/>
      <c r="BN28" s="232"/>
      <c r="BO28" s="241"/>
      <c r="BP28" s="241"/>
      <c r="BQ28" s="238">
        <v>22</v>
      </c>
      <c r="BR28" s="239"/>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77"/>
      <c r="DW28" s="778"/>
      <c r="DX28" s="778"/>
      <c r="DY28" s="778"/>
      <c r="DZ28" s="783"/>
      <c r="EA28" s="230"/>
    </row>
    <row r="29" spans="1:131" ht="26.25" customHeight="1" x14ac:dyDescent="0.2">
      <c r="A29" s="242">
        <v>2</v>
      </c>
      <c r="B29" s="784" t="s">
        <v>404</v>
      </c>
      <c r="C29" s="785"/>
      <c r="D29" s="785"/>
      <c r="E29" s="785"/>
      <c r="F29" s="785"/>
      <c r="G29" s="785"/>
      <c r="H29" s="785"/>
      <c r="I29" s="785"/>
      <c r="J29" s="785"/>
      <c r="K29" s="785"/>
      <c r="L29" s="785"/>
      <c r="M29" s="785"/>
      <c r="N29" s="785"/>
      <c r="O29" s="785"/>
      <c r="P29" s="786"/>
      <c r="Q29" s="787">
        <v>90</v>
      </c>
      <c r="R29" s="788"/>
      <c r="S29" s="788"/>
      <c r="T29" s="788"/>
      <c r="U29" s="788"/>
      <c r="V29" s="788">
        <v>87</v>
      </c>
      <c r="W29" s="788"/>
      <c r="X29" s="788"/>
      <c r="Y29" s="788"/>
      <c r="Z29" s="788"/>
      <c r="AA29" s="788">
        <v>3</v>
      </c>
      <c r="AB29" s="788"/>
      <c r="AC29" s="788"/>
      <c r="AD29" s="788"/>
      <c r="AE29" s="789"/>
      <c r="AF29" s="790">
        <v>3</v>
      </c>
      <c r="AG29" s="791"/>
      <c r="AH29" s="791"/>
      <c r="AI29" s="791"/>
      <c r="AJ29" s="792"/>
      <c r="AK29" s="843">
        <v>22</v>
      </c>
      <c r="AL29" s="839"/>
      <c r="AM29" s="839"/>
      <c r="AN29" s="839"/>
      <c r="AO29" s="839"/>
      <c r="AP29" s="839" t="s">
        <v>591</v>
      </c>
      <c r="AQ29" s="839"/>
      <c r="AR29" s="839"/>
      <c r="AS29" s="839"/>
      <c r="AT29" s="839"/>
      <c r="AU29" s="839" t="s">
        <v>591</v>
      </c>
      <c r="AV29" s="839"/>
      <c r="AW29" s="839"/>
      <c r="AX29" s="839"/>
      <c r="AY29" s="839"/>
      <c r="AZ29" s="840" t="s">
        <v>591</v>
      </c>
      <c r="BA29" s="840"/>
      <c r="BB29" s="840"/>
      <c r="BC29" s="840"/>
      <c r="BD29" s="840"/>
      <c r="BE29" s="841"/>
      <c r="BF29" s="841"/>
      <c r="BG29" s="841"/>
      <c r="BH29" s="841"/>
      <c r="BI29" s="842"/>
      <c r="BJ29" s="232"/>
      <c r="BK29" s="232"/>
      <c r="BL29" s="232"/>
      <c r="BM29" s="232"/>
      <c r="BN29" s="232"/>
      <c r="BO29" s="241"/>
      <c r="BP29" s="241"/>
      <c r="BQ29" s="238">
        <v>23</v>
      </c>
      <c r="BR29" s="239"/>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77"/>
      <c r="DW29" s="778"/>
      <c r="DX29" s="778"/>
      <c r="DY29" s="778"/>
      <c r="DZ29" s="783"/>
      <c r="EA29" s="230"/>
    </row>
    <row r="30" spans="1:131" ht="26.25" customHeight="1" x14ac:dyDescent="0.2">
      <c r="A30" s="242">
        <v>3</v>
      </c>
      <c r="B30" s="784" t="s">
        <v>405</v>
      </c>
      <c r="C30" s="785"/>
      <c r="D30" s="785"/>
      <c r="E30" s="785"/>
      <c r="F30" s="785"/>
      <c r="G30" s="785"/>
      <c r="H30" s="785"/>
      <c r="I30" s="785"/>
      <c r="J30" s="785"/>
      <c r="K30" s="785"/>
      <c r="L30" s="785"/>
      <c r="M30" s="785"/>
      <c r="N30" s="785"/>
      <c r="O30" s="785"/>
      <c r="P30" s="786"/>
      <c r="Q30" s="787">
        <v>719</v>
      </c>
      <c r="R30" s="788"/>
      <c r="S30" s="788"/>
      <c r="T30" s="788"/>
      <c r="U30" s="788"/>
      <c r="V30" s="788">
        <v>695</v>
      </c>
      <c r="W30" s="788"/>
      <c r="X30" s="788"/>
      <c r="Y30" s="788"/>
      <c r="Z30" s="788"/>
      <c r="AA30" s="788">
        <v>24</v>
      </c>
      <c r="AB30" s="788"/>
      <c r="AC30" s="788"/>
      <c r="AD30" s="788"/>
      <c r="AE30" s="789"/>
      <c r="AF30" s="790">
        <v>24</v>
      </c>
      <c r="AG30" s="791"/>
      <c r="AH30" s="791"/>
      <c r="AI30" s="791"/>
      <c r="AJ30" s="792"/>
      <c r="AK30" s="843">
        <v>112</v>
      </c>
      <c r="AL30" s="839"/>
      <c r="AM30" s="839"/>
      <c r="AN30" s="839"/>
      <c r="AO30" s="839"/>
      <c r="AP30" s="839" t="s">
        <v>591</v>
      </c>
      <c r="AQ30" s="839"/>
      <c r="AR30" s="839"/>
      <c r="AS30" s="839"/>
      <c r="AT30" s="839"/>
      <c r="AU30" s="839" t="s">
        <v>591</v>
      </c>
      <c r="AV30" s="839"/>
      <c r="AW30" s="839"/>
      <c r="AX30" s="839"/>
      <c r="AY30" s="839"/>
      <c r="AZ30" s="840" t="s">
        <v>591</v>
      </c>
      <c r="BA30" s="840"/>
      <c r="BB30" s="840"/>
      <c r="BC30" s="840"/>
      <c r="BD30" s="840"/>
      <c r="BE30" s="841"/>
      <c r="BF30" s="841"/>
      <c r="BG30" s="841"/>
      <c r="BH30" s="841"/>
      <c r="BI30" s="842"/>
      <c r="BJ30" s="232"/>
      <c r="BK30" s="232"/>
      <c r="BL30" s="232"/>
      <c r="BM30" s="232"/>
      <c r="BN30" s="232"/>
      <c r="BO30" s="241"/>
      <c r="BP30" s="241"/>
      <c r="BQ30" s="238">
        <v>24</v>
      </c>
      <c r="BR30" s="239"/>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77"/>
      <c r="DW30" s="778"/>
      <c r="DX30" s="778"/>
      <c r="DY30" s="778"/>
      <c r="DZ30" s="783"/>
      <c r="EA30" s="230"/>
    </row>
    <row r="31" spans="1:131" ht="26.25" customHeight="1" x14ac:dyDescent="0.2">
      <c r="A31" s="242">
        <v>4</v>
      </c>
      <c r="B31" s="784" t="s">
        <v>406</v>
      </c>
      <c r="C31" s="785"/>
      <c r="D31" s="785"/>
      <c r="E31" s="785"/>
      <c r="F31" s="785"/>
      <c r="G31" s="785"/>
      <c r="H31" s="785"/>
      <c r="I31" s="785"/>
      <c r="J31" s="785"/>
      <c r="K31" s="785"/>
      <c r="L31" s="785"/>
      <c r="M31" s="785"/>
      <c r="N31" s="785"/>
      <c r="O31" s="785"/>
      <c r="P31" s="786"/>
      <c r="Q31" s="787">
        <v>7</v>
      </c>
      <c r="R31" s="788"/>
      <c r="S31" s="788"/>
      <c r="T31" s="788"/>
      <c r="U31" s="788"/>
      <c r="V31" s="788">
        <v>7</v>
      </c>
      <c r="W31" s="788"/>
      <c r="X31" s="788"/>
      <c r="Y31" s="788"/>
      <c r="Z31" s="788"/>
      <c r="AA31" s="788">
        <v>0</v>
      </c>
      <c r="AB31" s="788"/>
      <c r="AC31" s="788"/>
      <c r="AD31" s="788"/>
      <c r="AE31" s="789"/>
      <c r="AF31" s="790">
        <v>0</v>
      </c>
      <c r="AG31" s="791"/>
      <c r="AH31" s="791"/>
      <c r="AI31" s="791"/>
      <c r="AJ31" s="792"/>
      <c r="AK31" s="843">
        <v>3</v>
      </c>
      <c r="AL31" s="839"/>
      <c r="AM31" s="839"/>
      <c r="AN31" s="839"/>
      <c r="AO31" s="839"/>
      <c r="AP31" s="839" t="s">
        <v>591</v>
      </c>
      <c r="AQ31" s="839"/>
      <c r="AR31" s="839"/>
      <c r="AS31" s="839"/>
      <c r="AT31" s="839"/>
      <c r="AU31" s="839" t="s">
        <v>591</v>
      </c>
      <c r="AV31" s="839"/>
      <c r="AW31" s="839"/>
      <c r="AX31" s="839"/>
      <c r="AY31" s="839"/>
      <c r="AZ31" s="840" t="s">
        <v>591</v>
      </c>
      <c r="BA31" s="840"/>
      <c r="BB31" s="840"/>
      <c r="BC31" s="840"/>
      <c r="BD31" s="840"/>
      <c r="BE31" s="841"/>
      <c r="BF31" s="841"/>
      <c r="BG31" s="841"/>
      <c r="BH31" s="841"/>
      <c r="BI31" s="842"/>
      <c r="BJ31" s="232"/>
      <c r="BK31" s="232"/>
      <c r="BL31" s="232"/>
      <c r="BM31" s="232"/>
      <c r="BN31" s="232"/>
      <c r="BO31" s="241"/>
      <c r="BP31" s="241"/>
      <c r="BQ31" s="238">
        <v>25</v>
      </c>
      <c r="BR31" s="239"/>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77"/>
      <c r="DW31" s="778"/>
      <c r="DX31" s="778"/>
      <c r="DY31" s="778"/>
      <c r="DZ31" s="783"/>
      <c r="EA31" s="230"/>
    </row>
    <row r="32" spans="1:131" ht="26.25" customHeight="1" x14ac:dyDescent="0.2">
      <c r="A32" s="242">
        <v>5</v>
      </c>
      <c r="B32" s="784" t="s">
        <v>407</v>
      </c>
      <c r="C32" s="785"/>
      <c r="D32" s="785"/>
      <c r="E32" s="785"/>
      <c r="F32" s="785"/>
      <c r="G32" s="785"/>
      <c r="H32" s="785"/>
      <c r="I32" s="785"/>
      <c r="J32" s="785"/>
      <c r="K32" s="785"/>
      <c r="L32" s="785"/>
      <c r="M32" s="785"/>
      <c r="N32" s="785"/>
      <c r="O32" s="785"/>
      <c r="P32" s="786"/>
      <c r="Q32" s="787">
        <v>79</v>
      </c>
      <c r="R32" s="788"/>
      <c r="S32" s="788"/>
      <c r="T32" s="788"/>
      <c r="U32" s="788"/>
      <c r="V32" s="788">
        <v>79</v>
      </c>
      <c r="W32" s="788"/>
      <c r="X32" s="788"/>
      <c r="Y32" s="788"/>
      <c r="Z32" s="788"/>
      <c r="AA32" s="788">
        <v>1</v>
      </c>
      <c r="AB32" s="788"/>
      <c r="AC32" s="788"/>
      <c r="AD32" s="788"/>
      <c r="AE32" s="789"/>
      <c r="AF32" s="790">
        <v>1</v>
      </c>
      <c r="AG32" s="791"/>
      <c r="AH32" s="791"/>
      <c r="AI32" s="791"/>
      <c r="AJ32" s="792"/>
      <c r="AK32" s="843">
        <v>26</v>
      </c>
      <c r="AL32" s="839"/>
      <c r="AM32" s="839"/>
      <c r="AN32" s="839"/>
      <c r="AO32" s="839"/>
      <c r="AP32" s="839" t="s">
        <v>591</v>
      </c>
      <c r="AQ32" s="839"/>
      <c r="AR32" s="839"/>
      <c r="AS32" s="839"/>
      <c r="AT32" s="839"/>
      <c r="AU32" s="839" t="s">
        <v>591</v>
      </c>
      <c r="AV32" s="839"/>
      <c r="AW32" s="839"/>
      <c r="AX32" s="839"/>
      <c r="AY32" s="839"/>
      <c r="AZ32" s="840" t="s">
        <v>591</v>
      </c>
      <c r="BA32" s="840"/>
      <c r="BB32" s="840"/>
      <c r="BC32" s="840"/>
      <c r="BD32" s="840"/>
      <c r="BE32" s="841"/>
      <c r="BF32" s="841"/>
      <c r="BG32" s="841"/>
      <c r="BH32" s="841"/>
      <c r="BI32" s="842"/>
      <c r="BJ32" s="232"/>
      <c r="BK32" s="232"/>
      <c r="BL32" s="232"/>
      <c r="BM32" s="232"/>
      <c r="BN32" s="232"/>
      <c r="BO32" s="241"/>
      <c r="BP32" s="241"/>
      <c r="BQ32" s="238">
        <v>26</v>
      </c>
      <c r="BR32" s="239"/>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77"/>
      <c r="DW32" s="778"/>
      <c r="DX32" s="778"/>
      <c r="DY32" s="778"/>
      <c r="DZ32" s="783"/>
      <c r="EA32" s="230"/>
    </row>
    <row r="33" spans="1:131" ht="26.25" customHeight="1" x14ac:dyDescent="0.2">
      <c r="A33" s="242">
        <v>6</v>
      </c>
      <c r="B33" s="784" t="s">
        <v>408</v>
      </c>
      <c r="C33" s="785"/>
      <c r="D33" s="785"/>
      <c r="E33" s="785"/>
      <c r="F33" s="785"/>
      <c r="G33" s="785"/>
      <c r="H33" s="785"/>
      <c r="I33" s="785"/>
      <c r="J33" s="785"/>
      <c r="K33" s="785"/>
      <c r="L33" s="785"/>
      <c r="M33" s="785"/>
      <c r="N33" s="785"/>
      <c r="O33" s="785"/>
      <c r="P33" s="786"/>
      <c r="Q33" s="787">
        <v>208</v>
      </c>
      <c r="R33" s="788"/>
      <c r="S33" s="788"/>
      <c r="T33" s="788"/>
      <c r="U33" s="788"/>
      <c r="V33" s="788">
        <v>204</v>
      </c>
      <c r="W33" s="788"/>
      <c r="X33" s="788"/>
      <c r="Y33" s="788"/>
      <c r="Z33" s="788"/>
      <c r="AA33" s="788">
        <v>5</v>
      </c>
      <c r="AB33" s="788"/>
      <c r="AC33" s="788"/>
      <c r="AD33" s="788"/>
      <c r="AE33" s="789"/>
      <c r="AF33" s="790">
        <v>5</v>
      </c>
      <c r="AG33" s="791"/>
      <c r="AH33" s="791"/>
      <c r="AI33" s="791"/>
      <c r="AJ33" s="792"/>
      <c r="AK33" s="843">
        <v>62</v>
      </c>
      <c r="AL33" s="839"/>
      <c r="AM33" s="839"/>
      <c r="AN33" s="839"/>
      <c r="AO33" s="839"/>
      <c r="AP33" s="839">
        <v>1419</v>
      </c>
      <c r="AQ33" s="839"/>
      <c r="AR33" s="839"/>
      <c r="AS33" s="839"/>
      <c r="AT33" s="839"/>
      <c r="AU33" s="839">
        <v>1015</v>
      </c>
      <c r="AV33" s="839"/>
      <c r="AW33" s="839"/>
      <c r="AX33" s="839"/>
      <c r="AY33" s="839"/>
      <c r="AZ33" s="840" t="s">
        <v>592</v>
      </c>
      <c r="BA33" s="840"/>
      <c r="BB33" s="840"/>
      <c r="BC33" s="840"/>
      <c r="BD33" s="840"/>
      <c r="BE33" s="841" t="s">
        <v>409</v>
      </c>
      <c r="BF33" s="841"/>
      <c r="BG33" s="841"/>
      <c r="BH33" s="841"/>
      <c r="BI33" s="842"/>
      <c r="BJ33" s="232"/>
      <c r="BK33" s="232"/>
      <c r="BL33" s="232"/>
      <c r="BM33" s="232"/>
      <c r="BN33" s="232"/>
      <c r="BO33" s="241"/>
      <c r="BP33" s="241"/>
      <c r="BQ33" s="238">
        <v>27</v>
      </c>
      <c r="BR33" s="239"/>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77"/>
      <c r="DW33" s="778"/>
      <c r="DX33" s="778"/>
      <c r="DY33" s="778"/>
      <c r="DZ33" s="783"/>
      <c r="EA33" s="230"/>
    </row>
    <row r="34" spans="1:131" ht="26.25" customHeight="1" x14ac:dyDescent="0.2">
      <c r="A34" s="242">
        <v>7</v>
      </c>
      <c r="B34" s="784" t="s">
        <v>410</v>
      </c>
      <c r="C34" s="785"/>
      <c r="D34" s="785"/>
      <c r="E34" s="785"/>
      <c r="F34" s="785"/>
      <c r="G34" s="785"/>
      <c r="H34" s="785"/>
      <c r="I34" s="785"/>
      <c r="J34" s="785"/>
      <c r="K34" s="785"/>
      <c r="L34" s="785"/>
      <c r="M34" s="785"/>
      <c r="N34" s="785"/>
      <c r="O34" s="785"/>
      <c r="P34" s="786"/>
      <c r="Q34" s="787">
        <v>245</v>
      </c>
      <c r="R34" s="788"/>
      <c r="S34" s="788"/>
      <c r="T34" s="788"/>
      <c r="U34" s="788"/>
      <c r="V34" s="788">
        <v>233</v>
      </c>
      <c r="W34" s="788"/>
      <c r="X34" s="788"/>
      <c r="Y34" s="788"/>
      <c r="Z34" s="788"/>
      <c r="AA34" s="788">
        <v>12</v>
      </c>
      <c r="AB34" s="788"/>
      <c r="AC34" s="788"/>
      <c r="AD34" s="788"/>
      <c r="AE34" s="789"/>
      <c r="AF34" s="790">
        <v>19</v>
      </c>
      <c r="AG34" s="791"/>
      <c r="AH34" s="791"/>
      <c r="AI34" s="791"/>
      <c r="AJ34" s="792"/>
      <c r="AK34" s="843">
        <v>133</v>
      </c>
      <c r="AL34" s="839"/>
      <c r="AM34" s="839"/>
      <c r="AN34" s="839"/>
      <c r="AO34" s="839"/>
      <c r="AP34" s="839">
        <v>1504</v>
      </c>
      <c r="AQ34" s="839"/>
      <c r="AR34" s="839"/>
      <c r="AS34" s="839"/>
      <c r="AT34" s="839"/>
      <c r="AU34" s="839">
        <v>1504</v>
      </c>
      <c r="AV34" s="839"/>
      <c r="AW34" s="839"/>
      <c r="AX34" s="839"/>
      <c r="AY34" s="839"/>
      <c r="AZ34" s="840" t="s">
        <v>592</v>
      </c>
      <c r="BA34" s="840"/>
      <c r="BB34" s="840"/>
      <c r="BC34" s="840"/>
      <c r="BD34" s="840"/>
      <c r="BE34" s="841" t="s">
        <v>411</v>
      </c>
      <c r="BF34" s="841"/>
      <c r="BG34" s="841"/>
      <c r="BH34" s="841"/>
      <c r="BI34" s="842"/>
      <c r="BJ34" s="232"/>
      <c r="BK34" s="232"/>
      <c r="BL34" s="232"/>
      <c r="BM34" s="232"/>
      <c r="BN34" s="232"/>
      <c r="BO34" s="241"/>
      <c r="BP34" s="241"/>
      <c r="BQ34" s="238">
        <v>28</v>
      </c>
      <c r="BR34" s="239"/>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77"/>
      <c r="DW34" s="778"/>
      <c r="DX34" s="778"/>
      <c r="DY34" s="778"/>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32"/>
      <c r="BK35" s="232"/>
      <c r="BL35" s="232"/>
      <c r="BM35" s="232"/>
      <c r="BN35" s="232"/>
      <c r="BO35" s="241"/>
      <c r="BP35" s="241"/>
      <c r="BQ35" s="238">
        <v>29</v>
      </c>
      <c r="BR35" s="239"/>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77"/>
      <c r="DW35" s="778"/>
      <c r="DX35" s="778"/>
      <c r="DY35" s="778"/>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32"/>
      <c r="BK36" s="232"/>
      <c r="BL36" s="232"/>
      <c r="BM36" s="232"/>
      <c r="BN36" s="232"/>
      <c r="BO36" s="241"/>
      <c r="BP36" s="241"/>
      <c r="BQ36" s="238">
        <v>30</v>
      </c>
      <c r="BR36" s="239"/>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77"/>
      <c r="DW36" s="778"/>
      <c r="DX36" s="778"/>
      <c r="DY36" s="778"/>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32"/>
      <c r="BK37" s="232"/>
      <c r="BL37" s="232"/>
      <c r="BM37" s="232"/>
      <c r="BN37" s="232"/>
      <c r="BO37" s="241"/>
      <c r="BP37" s="241"/>
      <c r="BQ37" s="238">
        <v>31</v>
      </c>
      <c r="BR37" s="239"/>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77"/>
      <c r="DW37" s="778"/>
      <c r="DX37" s="778"/>
      <c r="DY37" s="778"/>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32"/>
      <c r="BK38" s="232"/>
      <c r="BL38" s="232"/>
      <c r="BM38" s="232"/>
      <c r="BN38" s="232"/>
      <c r="BO38" s="241"/>
      <c r="BP38" s="241"/>
      <c r="BQ38" s="238">
        <v>32</v>
      </c>
      <c r="BR38" s="239"/>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77"/>
      <c r="DW38" s="778"/>
      <c r="DX38" s="778"/>
      <c r="DY38" s="778"/>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32"/>
      <c r="BK39" s="232"/>
      <c r="BL39" s="232"/>
      <c r="BM39" s="232"/>
      <c r="BN39" s="232"/>
      <c r="BO39" s="241"/>
      <c r="BP39" s="241"/>
      <c r="BQ39" s="238">
        <v>33</v>
      </c>
      <c r="BR39" s="239"/>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77"/>
      <c r="DW39" s="778"/>
      <c r="DX39" s="778"/>
      <c r="DY39" s="778"/>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32"/>
      <c r="BK40" s="232"/>
      <c r="BL40" s="232"/>
      <c r="BM40" s="232"/>
      <c r="BN40" s="232"/>
      <c r="BO40" s="241"/>
      <c r="BP40" s="241"/>
      <c r="BQ40" s="238">
        <v>34</v>
      </c>
      <c r="BR40" s="239"/>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77"/>
      <c r="DW40" s="778"/>
      <c r="DX40" s="778"/>
      <c r="DY40" s="778"/>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32"/>
      <c r="BK41" s="232"/>
      <c r="BL41" s="232"/>
      <c r="BM41" s="232"/>
      <c r="BN41" s="232"/>
      <c r="BO41" s="241"/>
      <c r="BP41" s="241"/>
      <c r="BQ41" s="238">
        <v>35</v>
      </c>
      <c r="BR41" s="239"/>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77"/>
      <c r="DW41" s="778"/>
      <c r="DX41" s="778"/>
      <c r="DY41" s="778"/>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32"/>
      <c r="BK42" s="232"/>
      <c r="BL42" s="232"/>
      <c r="BM42" s="232"/>
      <c r="BN42" s="232"/>
      <c r="BO42" s="241"/>
      <c r="BP42" s="241"/>
      <c r="BQ42" s="238">
        <v>36</v>
      </c>
      <c r="BR42" s="239"/>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77"/>
      <c r="DW42" s="778"/>
      <c r="DX42" s="778"/>
      <c r="DY42" s="778"/>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32"/>
      <c r="BK43" s="232"/>
      <c r="BL43" s="232"/>
      <c r="BM43" s="232"/>
      <c r="BN43" s="232"/>
      <c r="BO43" s="241"/>
      <c r="BP43" s="241"/>
      <c r="BQ43" s="238">
        <v>37</v>
      </c>
      <c r="BR43" s="239"/>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77"/>
      <c r="DW43" s="778"/>
      <c r="DX43" s="778"/>
      <c r="DY43" s="778"/>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32"/>
      <c r="BK44" s="232"/>
      <c r="BL44" s="232"/>
      <c r="BM44" s="232"/>
      <c r="BN44" s="232"/>
      <c r="BO44" s="241"/>
      <c r="BP44" s="241"/>
      <c r="BQ44" s="238">
        <v>38</v>
      </c>
      <c r="BR44" s="239"/>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77"/>
      <c r="DW44" s="778"/>
      <c r="DX44" s="778"/>
      <c r="DY44" s="778"/>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32"/>
      <c r="BK45" s="232"/>
      <c r="BL45" s="232"/>
      <c r="BM45" s="232"/>
      <c r="BN45" s="232"/>
      <c r="BO45" s="241"/>
      <c r="BP45" s="241"/>
      <c r="BQ45" s="238">
        <v>39</v>
      </c>
      <c r="BR45" s="239"/>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77"/>
      <c r="DW45" s="778"/>
      <c r="DX45" s="778"/>
      <c r="DY45" s="778"/>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32"/>
      <c r="BK46" s="232"/>
      <c r="BL46" s="232"/>
      <c r="BM46" s="232"/>
      <c r="BN46" s="232"/>
      <c r="BO46" s="241"/>
      <c r="BP46" s="241"/>
      <c r="BQ46" s="238">
        <v>40</v>
      </c>
      <c r="BR46" s="239"/>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77"/>
      <c r="DW46" s="778"/>
      <c r="DX46" s="778"/>
      <c r="DY46" s="778"/>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32"/>
      <c r="BK47" s="232"/>
      <c r="BL47" s="232"/>
      <c r="BM47" s="232"/>
      <c r="BN47" s="232"/>
      <c r="BO47" s="241"/>
      <c r="BP47" s="241"/>
      <c r="BQ47" s="238">
        <v>41</v>
      </c>
      <c r="BR47" s="239"/>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77"/>
      <c r="DW47" s="778"/>
      <c r="DX47" s="778"/>
      <c r="DY47" s="778"/>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32"/>
      <c r="BK48" s="232"/>
      <c r="BL48" s="232"/>
      <c r="BM48" s="232"/>
      <c r="BN48" s="232"/>
      <c r="BO48" s="241"/>
      <c r="BP48" s="241"/>
      <c r="BQ48" s="238">
        <v>42</v>
      </c>
      <c r="BR48" s="239"/>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77"/>
      <c r="DW48" s="778"/>
      <c r="DX48" s="778"/>
      <c r="DY48" s="778"/>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32"/>
      <c r="BK49" s="232"/>
      <c r="BL49" s="232"/>
      <c r="BM49" s="232"/>
      <c r="BN49" s="232"/>
      <c r="BO49" s="241"/>
      <c r="BP49" s="241"/>
      <c r="BQ49" s="238">
        <v>43</v>
      </c>
      <c r="BR49" s="239"/>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77"/>
      <c r="DW49" s="778"/>
      <c r="DX49" s="778"/>
      <c r="DY49" s="778"/>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4"/>
      <c r="R50" s="845"/>
      <c r="S50" s="845"/>
      <c r="T50" s="845"/>
      <c r="U50" s="845"/>
      <c r="V50" s="845"/>
      <c r="W50" s="845"/>
      <c r="X50" s="845"/>
      <c r="Y50" s="845"/>
      <c r="Z50" s="845"/>
      <c r="AA50" s="845"/>
      <c r="AB50" s="845"/>
      <c r="AC50" s="845"/>
      <c r="AD50" s="845"/>
      <c r="AE50" s="846"/>
      <c r="AF50" s="790"/>
      <c r="AG50" s="791"/>
      <c r="AH50" s="791"/>
      <c r="AI50" s="791"/>
      <c r="AJ50" s="792"/>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32"/>
      <c r="BK50" s="232"/>
      <c r="BL50" s="232"/>
      <c r="BM50" s="232"/>
      <c r="BN50" s="232"/>
      <c r="BO50" s="241"/>
      <c r="BP50" s="241"/>
      <c r="BQ50" s="238">
        <v>44</v>
      </c>
      <c r="BR50" s="239"/>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77"/>
      <c r="DW50" s="778"/>
      <c r="DX50" s="778"/>
      <c r="DY50" s="778"/>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4"/>
      <c r="R51" s="845"/>
      <c r="S51" s="845"/>
      <c r="T51" s="845"/>
      <c r="U51" s="845"/>
      <c r="V51" s="845"/>
      <c r="W51" s="845"/>
      <c r="X51" s="845"/>
      <c r="Y51" s="845"/>
      <c r="Z51" s="845"/>
      <c r="AA51" s="845"/>
      <c r="AB51" s="845"/>
      <c r="AC51" s="845"/>
      <c r="AD51" s="845"/>
      <c r="AE51" s="846"/>
      <c r="AF51" s="790"/>
      <c r="AG51" s="791"/>
      <c r="AH51" s="791"/>
      <c r="AI51" s="791"/>
      <c r="AJ51" s="792"/>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32"/>
      <c r="BK51" s="232"/>
      <c r="BL51" s="232"/>
      <c r="BM51" s="232"/>
      <c r="BN51" s="232"/>
      <c r="BO51" s="241"/>
      <c r="BP51" s="241"/>
      <c r="BQ51" s="238">
        <v>45</v>
      </c>
      <c r="BR51" s="239"/>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77"/>
      <c r="DW51" s="778"/>
      <c r="DX51" s="778"/>
      <c r="DY51" s="778"/>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4"/>
      <c r="R52" s="845"/>
      <c r="S52" s="845"/>
      <c r="T52" s="845"/>
      <c r="U52" s="845"/>
      <c r="V52" s="845"/>
      <c r="W52" s="845"/>
      <c r="X52" s="845"/>
      <c r="Y52" s="845"/>
      <c r="Z52" s="845"/>
      <c r="AA52" s="845"/>
      <c r="AB52" s="845"/>
      <c r="AC52" s="845"/>
      <c r="AD52" s="845"/>
      <c r="AE52" s="846"/>
      <c r="AF52" s="790"/>
      <c r="AG52" s="791"/>
      <c r="AH52" s="791"/>
      <c r="AI52" s="791"/>
      <c r="AJ52" s="792"/>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32"/>
      <c r="BK52" s="232"/>
      <c r="BL52" s="232"/>
      <c r="BM52" s="232"/>
      <c r="BN52" s="232"/>
      <c r="BO52" s="241"/>
      <c r="BP52" s="241"/>
      <c r="BQ52" s="238">
        <v>46</v>
      </c>
      <c r="BR52" s="239"/>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77"/>
      <c r="DW52" s="778"/>
      <c r="DX52" s="778"/>
      <c r="DY52" s="778"/>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4"/>
      <c r="R53" s="845"/>
      <c r="S53" s="845"/>
      <c r="T53" s="845"/>
      <c r="U53" s="845"/>
      <c r="V53" s="845"/>
      <c r="W53" s="845"/>
      <c r="X53" s="845"/>
      <c r="Y53" s="845"/>
      <c r="Z53" s="845"/>
      <c r="AA53" s="845"/>
      <c r="AB53" s="845"/>
      <c r="AC53" s="845"/>
      <c r="AD53" s="845"/>
      <c r="AE53" s="846"/>
      <c r="AF53" s="790"/>
      <c r="AG53" s="791"/>
      <c r="AH53" s="791"/>
      <c r="AI53" s="791"/>
      <c r="AJ53" s="792"/>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32"/>
      <c r="BK53" s="232"/>
      <c r="BL53" s="232"/>
      <c r="BM53" s="232"/>
      <c r="BN53" s="232"/>
      <c r="BO53" s="241"/>
      <c r="BP53" s="241"/>
      <c r="BQ53" s="238">
        <v>47</v>
      </c>
      <c r="BR53" s="239"/>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77"/>
      <c r="DW53" s="778"/>
      <c r="DX53" s="778"/>
      <c r="DY53" s="778"/>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4"/>
      <c r="R54" s="845"/>
      <c r="S54" s="845"/>
      <c r="T54" s="845"/>
      <c r="U54" s="845"/>
      <c r="V54" s="845"/>
      <c r="W54" s="845"/>
      <c r="X54" s="845"/>
      <c r="Y54" s="845"/>
      <c r="Z54" s="845"/>
      <c r="AA54" s="845"/>
      <c r="AB54" s="845"/>
      <c r="AC54" s="845"/>
      <c r="AD54" s="845"/>
      <c r="AE54" s="846"/>
      <c r="AF54" s="790"/>
      <c r="AG54" s="791"/>
      <c r="AH54" s="791"/>
      <c r="AI54" s="791"/>
      <c r="AJ54" s="792"/>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32"/>
      <c r="BK54" s="232"/>
      <c r="BL54" s="232"/>
      <c r="BM54" s="232"/>
      <c r="BN54" s="232"/>
      <c r="BO54" s="241"/>
      <c r="BP54" s="241"/>
      <c r="BQ54" s="238">
        <v>48</v>
      </c>
      <c r="BR54" s="239"/>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77"/>
      <c r="DW54" s="778"/>
      <c r="DX54" s="778"/>
      <c r="DY54" s="778"/>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4"/>
      <c r="R55" s="845"/>
      <c r="S55" s="845"/>
      <c r="T55" s="845"/>
      <c r="U55" s="845"/>
      <c r="V55" s="845"/>
      <c r="W55" s="845"/>
      <c r="X55" s="845"/>
      <c r="Y55" s="845"/>
      <c r="Z55" s="845"/>
      <c r="AA55" s="845"/>
      <c r="AB55" s="845"/>
      <c r="AC55" s="845"/>
      <c r="AD55" s="845"/>
      <c r="AE55" s="846"/>
      <c r="AF55" s="790"/>
      <c r="AG55" s="791"/>
      <c r="AH55" s="791"/>
      <c r="AI55" s="791"/>
      <c r="AJ55" s="792"/>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32"/>
      <c r="BK55" s="232"/>
      <c r="BL55" s="232"/>
      <c r="BM55" s="232"/>
      <c r="BN55" s="232"/>
      <c r="BO55" s="241"/>
      <c r="BP55" s="241"/>
      <c r="BQ55" s="238">
        <v>49</v>
      </c>
      <c r="BR55" s="239"/>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77"/>
      <c r="DW55" s="778"/>
      <c r="DX55" s="778"/>
      <c r="DY55" s="778"/>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4"/>
      <c r="R56" s="845"/>
      <c r="S56" s="845"/>
      <c r="T56" s="845"/>
      <c r="U56" s="845"/>
      <c r="V56" s="845"/>
      <c r="W56" s="845"/>
      <c r="X56" s="845"/>
      <c r="Y56" s="845"/>
      <c r="Z56" s="845"/>
      <c r="AA56" s="845"/>
      <c r="AB56" s="845"/>
      <c r="AC56" s="845"/>
      <c r="AD56" s="845"/>
      <c r="AE56" s="846"/>
      <c r="AF56" s="790"/>
      <c r="AG56" s="791"/>
      <c r="AH56" s="791"/>
      <c r="AI56" s="791"/>
      <c r="AJ56" s="792"/>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32"/>
      <c r="BK56" s="232"/>
      <c r="BL56" s="232"/>
      <c r="BM56" s="232"/>
      <c r="BN56" s="232"/>
      <c r="BO56" s="241"/>
      <c r="BP56" s="241"/>
      <c r="BQ56" s="238">
        <v>50</v>
      </c>
      <c r="BR56" s="239"/>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77"/>
      <c r="DW56" s="778"/>
      <c r="DX56" s="778"/>
      <c r="DY56" s="778"/>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4"/>
      <c r="R57" s="845"/>
      <c r="S57" s="845"/>
      <c r="T57" s="845"/>
      <c r="U57" s="845"/>
      <c r="V57" s="845"/>
      <c r="W57" s="845"/>
      <c r="X57" s="845"/>
      <c r="Y57" s="845"/>
      <c r="Z57" s="845"/>
      <c r="AA57" s="845"/>
      <c r="AB57" s="845"/>
      <c r="AC57" s="845"/>
      <c r="AD57" s="845"/>
      <c r="AE57" s="846"/>
      <c r="AF57" s="790"/>
      <c r="AG57" s="791"/>
      <c r="AH57" s="791"/>
      <c r="AI57" s="791"/>
      <c r="AJ57" s="792"/>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32"/>
      <c r="BK57" s="232"/>
      <c r="BL57" s="232"/>
      <c r="BM57" s="232"/>
      <c r="BN57" s="232"/>
      <c r="BO57" s="241"/>
      <c r="BP57" s="241"/>
      <c r="BQ57" s="238">
        <v>51</v>
      </c>
      <c r="BR57" s="239"/>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77"/>
      <c r="DW57" s="778"/>
      <c r="DX57" s="778"/>
      <c r="DY57" s="778"/>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4"/>
      <c r="R58" s="845"/>
      <c r="S58" s="845"/>
      <c r="T58" s="845"/>
      <c r="U58" s="845"/>
      <c r="V58" s="845"/>
      <c r="W58" s="845"/>
      <c r="X58" s="845"/>
      <c r="Y58" s="845"/>
      <c r="Z58" s="845"/>
      <c r="AA58" s="845"/>
      <c r="AB58" s="845"/>
      <c r="AC58" s="845"/>
      <c r="AD58" s="845"/>
      <c r="AE58" s="846"/>
      <c r="AF58" s="790"/>
      <c r="AG58" s="791"/>
      <c r="AH58" s="791"/>
      <c r="AI58" s="791"/>
      <c r="AJ58" s="792"/>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32"/>
      <c r="BK58" s="232"/>
      <c r="BL58" s="232"/>
      <c r="BM58" s="232"/>
      <c r="BN58" s="232"/>
      <c r="BO58" s="241"/>
      <c r="BP58" s="241"/>
      <c r="BQ58" s="238">
        <v>52</v>
      </c>
      <c r="BR58" s="239"/>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77"/>
      <c r="DW58" s="778"/>
      <c r="DX58" s="778"/>
      <c r="DY58" s="778"/>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4"/>
      <c r="R59" s="845"/>
      <c r="S59" s="845"/>
      <c r="T59" s="845"/>
      <c r="U59" s="845"/>
      <c r="V59" s="845"/>
      <c r="W59" s="845"/>
      <c r="X59" s="845"/>
      <c r="Y59" s="845"/>
      <c r="Z59" s="845"/>
      <c r="AA59" s="845"/>
      <c r="AB59" s="845"/>
      <c r="AC59" s="845"/>
      <c r="AD59" s="845"/>
      <c r="AE59" s="846"/>
      <c r="AF59" s="790"/>
      <c r="AG59" s="791"/>
      <c r="AH59" s="791"/>
      <c r="AI59" s="791"/>
      <c r="AJ59" s="792"/>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32"/>
      <c r="BK59" s="232"/>
      <c r="BL59" s="232"/>
      <c r="BM59" s="232"/>
      <c r="BN59" s="232"/>
      <c r="BO59" s="241"/>
      <c r="BP59" s="241"/>
      <c r="BQ59" s="238">
        <v>53</v>
      </c>
      <c r="BR59" s="239"/>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77"/>
      <c r="DW59" s="778"/>
      <c r="DX59" s="778"/>
      <c r="DY59" s="778"/>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4"/>
      <c r="R60" s="845"/>
      <c r="S60" s="845"/>
      <c r="T60" s="845"/>
      <c r="U60" s="845"/>
      <c r="V60" s="845"/>
      <c r="W60" s="845"/>
      <c r="X60" s="845"/>
      <c r="Y60" s="845"/>
      <c r="Z60" s="845"/>
      <c r="AA60" s="845"/>
      <c r="AB60" s="845"/>
      <c r="AC60" s="845"/>
      <c r="AD60" s="845"/>
      <c r="AE60" s="846"/>
      <c r="AF60" s="790"/>
      <c r="AG60" s="791"/>
      <c r="AH60" s="791"/>
      <c r="AI60" s="791"/>
      <c r="AJ60" s="792"/>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32"/>
      <c r="BK60" s="232"/>
      <c r="BL60" s="232"/>
      <c r="BM60" s="232"/>
      <c r="BN60" s="232"/>
      <c r="BO60" s="241"/>
      <c r="BP60" s="241"/>
      <c r="BQ60" s="238">
        <v>54</v>
      </c>
      <c r="BR60" s="239"/>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77"/>
      <c r="DW60" s="778"/>
      <c r="DX60" s="778"/>
      <c r="DY60" s="778"/>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4"/>
      <c r="R61" s="845"/>
      <c r="S61" s="845"/>
      <c r="T61" s="845"/>
      <c r="U61" s="845"/>
      <c r="V61" s="845"/>
      <c r="W61" s="845"/>
      <c r="X61" s="845"/>
      <c r="Y61" s="845"/>
      <c r="Z61" s="845"/>
      <c r="AA61" s="845"/>
      <c r="AB61" s="845"/>
      <c r="AC61" s="845"/>
      <c r="AD61" s="845"/>
      <c r="AE61" s="846"/>
      <c r="AF61" s="790"/>
      <c r="AG61" s="791"/>
      <c r="AH61" s="791"/>
      <c r="AI61" s="791"/>
      <c r="AJ61" s="792"/>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32"/>
      <c r="BK61" s="232"/>
      <c r="BL61" s="232"/>
      <c r="BM61" s="232"/>
      <c r="BN61" s="232"/>
      <c r="BO61" s="241"/>
      <c r="BP61" s="241"/>
      <c r="BQ61" s="238">
        <v>55</v>
      </c>
      <c r="BR61" s="239"/>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77"/>
      <c r="DW61" s="778"/>
      <c r="DX61" s="778"/>
      <c r="DY61" s="778"/>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4"/>
      <c r="R62" s="845"/>
      <c r="S62" s="845"/>
      <c r="T62" s="845"/>
      <c r="U62" s="845"/>
      <c r="V62" s="845"/>
      <c r="W62" s="845"/>
      <c r="X62" s="845"/>
      <c r="Y62" s="845"/>
      <c r="Z62" s="845"/>
      <c r="AA62" s="845"/>
      <c r="AB62" s="845"/>
      <c r="AC62" s="845"/>
      <c r="AD62" s="845"/>
      <c r="AE62" s="846"/>
      <c r="AF62" s="790"/>
      <c r="AG62" s="791"/>
      <c r="AH62" s="791"/>
      <c r="AI62" s="791"/>
      <c r="AJ62" s="792"/>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412</v>
      </c>
      <c r="BK62" s="815"/>
      <c r="BL62" s="815"/>
      <c r="BM62" s="815"/>
      <c r="BN62" s="816"/>
      <c r="BO62" s="241"/>
      <c r="BP62" s="241"/>
      <c r="BQ62" s="238">
        <v>56</v>
      </c>
      <c r="BR62" s="239"/>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77"/>
      <c r="DW62" s="778"/>
      <c r="DX62" s="778"/>
      <c r="DY62" s="778"/>
      <c r="DZ62" s="783"/>
      <c r="EA62" s="230"/>
    </row>
    <row r="63" spans="1:131" ht="26.25" customHeight="1" thickBot="1" x14ac:dyDescent="0.25">
      <c r="A63" s="240" t="s">
        <v>391</v>
      </c>
      <c r="B63" s="798" t="s">
        <v>413</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86</v>
      </c>
      <c r="AG63" s="853"/>
      <c r="AH63" s="853"/>
      <c r="AI63" s="853"/>
      <c r="AJ63" s="854"/>
      <c r="AK63" s="855"/>
      <c r="AL63" s="850"/>
      <c r="AM63" s="850"/>
      <c r="AN63" s="850"/>
      <c r="AO63" s="850"/>
      <c r="AP63" s="853">
        <v>2923</v>
      </c>
      <c r="AQ63" s="853"/>
      <c r="AR63" s="853"/>
      <c r="AS63" s="853"/>
      <c r="AT63" s="853"/>
      <c r="AU63" s="853">
        <v>2519</v>
      </c>
      <c r="AV63" s="853"/>
      <c r="AW63" s="853"/>
      <c r="AX63" s="853"/>
      <c r="AY63" s="853"/>
      <c r="AZ63" s="857"/>
      <c r="BA63" s="857"/>
      <c r="BB63" s="857"/>
      <c r="BC63" s="857"/>
      <c r="BD63" s="857"/>
      <c r="BE63" s="858"/>
      <c r="BF63" s="858"/>
      <c r="BG63" s="858"/>
      <c r="BH63" s="858"/>
      <c r="BI63" s="859"/>
      <c r="BJ63" s="860" t="s">
        <v>414</v>
      </c>
      <c r="BK63" s="861"/>
      <c r="BL63" s="861"/>
      <c r="BM63" s="861"/>
      <c r="BN63" s="862"/>
      <c r="BO63" s="241"/>
      <c r="BP63" s="241"/>
      <c r="BQ63" s="238">
        <v>57</v>
      </c>
      <c r="BR63" s="239"/>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77"/>
      <c r="DW63" s="778"/>
      <c r="DX63" s="778"/>
      <c r="DY63" s="778"/>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77"/>
      <c r="DW64" s="778"/>
      <c r="DX64" s="778"/>
      <c r="DY64" s="778"/>
      <c r="DZ64" s="783"/>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77"/>
      <c r="DW65" s="778"/>
      <c r="DX65" s="778"/>
      <c r="DY65" s="778"/>
      <c r="DZ65" s="783"/>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397</v>
      </c>
      <c r="AB66" s="734"/>
      <c r="AC66" s="734"/>
      <c r="AD66" s="734"/>
      <c r="AE66" s="735"/>
      <c r="AF66" s="863" t="s">
        <v>398</v>
      </c>
      <c r="AG66" s="824"/>
      <c r="AH66" s="824"/>
      <c r="AI66" s="824"/>
      <c r="AJ66" s="864"/>
      <c r="AK66" s="733" t="s">
        <v>419</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5"/>
      <c r="AG67" s="827"/>
      <c r="AH67" s="827"/>
      <c r="AI67" s="827"/>
      <c r="AJ67" s="866"/>
      <c r="AK67" s="86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30"/>
    </row>
    <row r="68" spans="1:131" ht="26.25" customHeight="1" thickTop="1" x14ac:dyDescent="0.2">
      <c r="A68" s="236">
        <v>1</v>
      </c>
      <c r="B68" s="878" t="s">
        <v>577</v>
      </c>
      <c r="C68" s="879"/>
      <c r="D68" s="879"/>
      <c r="E68" s="879"/>
      <c r="F68" s="879"/>
      <c r="G68" s="879"/>
      <c r="H68" s="879"/>
      <c r="I68" s="879"/>
      <c r="J68" s="879"/>
      <c r="K68" s="879"/>
      <c r="L68" s="879"/>
      <c r="M68" s="879"/>
      <c r="N68" s="879"/>
      <c r="O68" s="879"/>
      <c r="P68" s="880"/>
      <c r="Q68" s="881">
        <v>9181</v>
      </c>
      <c r="R68" s="875"/>
      <c r="S68" s="875"/>
      <c r="T68" s="875"/>
      <c r="U68" s="875"/>
      <c r="V68" s="875">
        <v>8784</v>
      </c>
      <c r="W68" s="875"/>
      <c r="X68" s="875"/>
      <c r="Y68" s="875"/>
      <c r="Z68" s="875"/>
      <c r="AA68" s="875">
        <v>397</v>
      </c>
      <c r="AB68" s="875"/>
      <c r="AC68" s="875"/>
      <c r="AD68" s="875"/>
      <c r="AE68" s="875"/>
      <c r="AF68" s="875">
        <v>2397</v>
      </c>
      <c r="AG68" s="875"/>
      <c r="AH68" s="875"/>
      <c r="AI68" s="875"/>
      <c r="AJ68" s="875"/>
      <c r="AK68" s="875" t="s">
        <v>593</v>
      </c>
      <c r="AL68" s="875"/>
      <c r="AM68" s="875"/>
      <c r="AN68" s="875"/>
      <c r="AO68" s="875"/>
      <c r="AP68" s="875">
        <v>3555</v>
      </c>
      <c r="AQ68" s="875"/>
      <c r="AR68" s="875"/>
      <c r="AS68" s="875"/>
      <c r="AT68" s="875"/>
      <c r="AU68" s="875">
        <v>62</v>
      </c>
      <c r="AV68" s="875"/>
      <c r="AW68" s="875"/>
      <c r="AX68" s="875"/>
      <c r="AY68" s="875"/>
      <c r="AZ68" s="876"/>
      <c r="BA68" s="876"/>
      <c r="BB68" s="876"/>
      <c r="BC68" s="876"/>
      <c r="BD68" s="877"/>
      <c r="BE68" s="241"/>
      <c r="BF68" s="241"/>
      <c r="BG68" s="241"/>
      <c r="BH68" s="241"/>
      <c r="BI68" s="241"/>
      <c r="BJ68" s="241"/>
      <c r="BK68" s="241"/>
      <c r="BL68" s="241"/>
      <c r="BM68" s="241"/>
      <c r="BN68" s="241"/>
      <c r="BO68" s="241"/>
      <c r="BP68" s="241"/>
      <c r="BQ68" s="238">
        <v>62</v>
      </c>
      <c r="BR68" s="243"/>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30"/>
    </row>
    <row r="69" spans="1:131" ht="26.25" customHeight="1" x14ac:dyDescent="0.2">
      <c r="A69" s="238">
        <v>2</v>
      </c>
      <c r="B69" s="882" t="s">
        <v>578</v>
      </c>
      <c r="C69" s="883"/>
      <c r="D69" s="883"/>
      <c r="E69" s="883"/>
      <c r="F69" s="883"/>
      <c r="G69" s="883"/>
      <c r="H69" s="883"/>
      <c r="I69" s="883"/>
      <c r="J69" s="883"/>
      <c r="K69" s="883"/>
      <c r="L69" s="883"/>
      <c r="M69" s="883"/>
      <c r="N69" s="883"/>
      <c r="O69" s="883"/>
      <c r="P69" s="884"/>
      <c r="Q69" s="885">
        <v>469</v>
      </c>
      <c r="R69" s="839"/>
      <c r="S69" s="839"/>
      <c r="T69" s="839"/>
      <c r="U69" s="839"/>
      <c r="V69" s="839">
        <v>508</v>
      </c>
      <c r="W69" s="839"/>
      <c r="X69" s="839"/>
      <c r="Y69" s="839"/>
      <c r="Z69" s="839"/>
      <c r="AA69" s="839">
        <v>-39</v>
      </c>
      <c r="AB69" s="839"/>
      <c r="AC69" s="839"/>
      <c r="AD69" s="839"/>
      <c r="AE69" s="839"/>
      <c r="AF69" s="839">
        <v>178</v>
      </c>
      <c r="AG69" s="839"/>
      <c r="AH69" s="839"/>
      <c r="AI69" s="839"/>
      <c r="AJ69" s="839"/>
      <c r="AK69" s="839" t="s">
        <v>593</v>
      </c>
      <c r="AL69" s="839"/>
      <c r="AM69" s="839"/>
      <c r="AN69" s="839"/>
      <c r="AO69" s="839"/>
      <c r="AP69" s="839">
        <v>618</v>
      </c>
      <c r="AQ69" s="839"/>
      <c r="AR69" s="839"/>
      <c r="AS69" s="839"/>
      <c r="AT69" s="839"/>
      <c r="AU69" s="839">
        <v>42</v>
      </c>
      <c r="AV69" s="839"/>
      <c r="AW69" s="839"/>
      <c r="AX69" s="839"/>
      <c r="AY69" s="839"/>
      <c r="AZ69" s="841"/>
      <c r="BA69" s="841"/>
      <c r="BB69" s="841"/>
      <c r="BC69" s="841"/>
      <c r="BD69" s="842"/>
      <c r="BE69" s="241"/>
      <c r="BF69" s="241"/>
      <c r="BG69" s="241"/>
      <c r="BH69" s="241"/>
      <c r="BI69" s="241"/>
      <c r="BJ69" s="241"/>
      <c r="BK69" s="241"/>
      <c r="BL69" s="241"/>
      <c r="BM69" s="241"/>
      <c r="BN69" s="241"/>
      <c r="BO69" s="241"/>
      <c r="BP69" s="241"/>
      <c r="BQ69" s="238">
        <v>63</v>
      </c>
      <c r="BR69" s="243"/>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30"/>
    </row>
    <row r="70" spans="1:131" ht="26.25" customHeight="1" x14ac:dyDescent="0.2">
      <c r="A70" s="238">
        <v>3</v>
      </c>
      <c r="B70" s="882" t="s">
        <v>579</v>
      </c>
      <c r="C70" s="883"/>
      <c r="D70" s="883"/>
      <c r="E70" s="883"/>
      <c r="F70" s="883"/>
      <c r="G70" s="883"/>
      <c r="H70" s="883"/>
      <c r="I70" s="883"/>
      <c r="J70" s="883"/>
      <c r="K70" s="883"/>
      <c r="L70" s="883"/>
      <c r="M70" s="883"/>
      <c r="N70" s="883"/>
      <c r="O70" s="883"/>
      <c r="P70" s="884"/>
      <c r="Q70" s="885">
        <v>4075</v>
      </c>
      <c r="R70" s="839"/>
      <c r="S70" s="839"/>
      <c r="T70" s="839"/>
      <c r="U70" s="839"/>
      <c r="V70" s="839">
        <v>4013</v>
      </c>
      <c r="W70" s="839"/>
      <c r="X70" s="839"/>
      <c r="Y70" s="839"/>
      <c r="Z70" s="839"/>
      <c r="AA70" s="839">
        <v>61</v>
      </c>
      <c r="AB70" s="839"/>
      <c r="AC70" s="839"/>
      <c r="AD70" s="839"/>
      <c r="AE70" s="839"/>
      <c r="AF70" s="839">
        <v>61</v>
      </c>
      <c r="AG70" s="839"/>
      <c r="AH70" s="839"/>
      <c r="AI70" s="839"/>
      <c r="AJ70" s="839"/>
      <c r="AK70" s="839">
        <v>100</v>
      </c>
      <c r="AL70" s="839"/>
      <c r="AM70" s="839"/>
      <c r="AN70" s="839"/>
      <c r="AO70" s="839"/>
      <c r="AP70" s="839" t="s">
        <v>593</v>
      </c>
      <c r="AQ70" s="839"/>
      <c r="AR70" s="839"/>
      <c r="AS70" s="839"/>
      <c r="AT70" s="839"/>
      <c r="AU70" s="839" t="s">
        <v>593</v>
      </c>
      <c r="AV70" s="839"/>
      <c r="AW70" s="839"/>
      <c r="AX70" s="839"/>
      <c r="AY70" s="839"/>
      <c r="AZ70" s="841"/>
      <c r="BA70" s="841"/>
      <c r="BB70" s="841"/>
      <c r="BC70" s="841"/>
      <c r="BD70" s="842"/>
      <c r="BE70" s="241"/>
      <c r="BF70" s="241"/>
      <c r="BG70" s="241"/>
      <c r="BH70" s="241"/>
      <c r="BI70" s="241"/>
      <c r="BJ70" s="241"/>
      <c r="BK70" s="241"/>
      <c r="BL70" s="241"/>
      <c r="BM70" s="241"/>
      <c r="BN70" s="241"/>
      <c r="BO70" s="241"/>
      <c r="BP70" s="241"/>
      <c r="BQ70" s="238">
        <v>64</v>
      </c>
      <c r="BR70" s="243"/>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30"/>
    </row>
    <row r="71" spans="1:131" ht="26.25" customHeight="1" x14ac:dyDescent="0.2">
      <c r="A71" s="238">
        <v>4</v>
      </c>
      <c r="B71" s="882" t="s">
        <v>580</v>
      </c>
      <c r="C71" s="883"/>
      <c r="D71" s="883"/>
      <c r="E71" s="883"/>
      <c r="F71" s="883"/>
      <c r="G71" s="883"/>
      <c r="H71" s="883"/>
      <c r="I71" s="883"/>
      <c r="J71" s="883"/>
      <c r="K71" s="883"/>
      <c r="L71" s="883"/>
      <c r="M71" s="883"/>
      <c r="N71" s="883"/>
      <c r="O71" s="883"/>
      <c r="P71" s="884"/>
      <c r="Q71" s="885">
        <v>3</v>
      </c>
      <c r="R71" s="839"/>
      <c r="S71" s="839"/>
      <c r="T71" s="839"/>
      <c r="U71" s="839"/>
      <c r="V71" s="839">
        <v>1</v>
      </c>
      <c r="W71" s="839"/>
      <c r="X71" s="839"/>
      <c r="Y71" s="839"/>
      <c r="Z71" s="839"/>
      <c r="AA71" s="839">
        <v>2</v>
      </c>
      <c r="AB71" s="839"/>
      <c r="AC71" s="839"/>
      <c r="AD71" s="839"/>
      <c r="AE71" s="839"/>
      <c r="AF71" s="839">
        <v>2</v>
      </c>
      <c r="AG71" s="839"/>
      <c r="AH71" s="839"/>
      <c r="AI71" s="839"/>
      <c r="AJ71" s="839"/>
      <c r="AK71" s="839" t="s">
        <v>593</v>
      </c>
      <c r="AL71" s="839"/>
      <c r="AM71" s="839"/>
      <c r="AN71" s="839"/>
      <c r="AO71" s="839"/>
      <c r="AP71" s="839" t="s">
        <v>593</v>
      </c>
      <c r="AQ71" s="839"/>
      <c r="AR71" s="839"/>
      <c r="AS71" s="839"/>
      <c r="AT71" s="839"/>
      <c r="AU71" s="839" t="s">
        <v>593</v>
      </c>
      <c r="AV71" s="839"/>
      <c r="AW71" s="839"/>
      <c r="AX71" s="839"/>
      <c r="AY71" s="839"/>
      <c r="AZ71" s="841"/>
      <c r="BA71" s="841"/>
      <c r="BB71" s="841"/>
      <c r="BC71" s="841"/>
      <c r="BD71" s="842"/>
      <c r="BE71" s="241"/>
      <c r="BF71" s="241"/>
      <c r="BG71" s="241"/>
      <c r="BH71" s="241"/>
      <c r="BI71" s="241"/>
      <c r="BJ71" s="241"/>
      <c r="BK71" s="241"/>
      <c r="BL71" s="241"/>
      <c r="BM71" s="241"/>
      <c r="BN71" s="241"/>
      <c r="BO71" s="241"/>
      <c r="BP71" s="241"/>
      <c r="BQ71" s="238">
        <v>65</v>
      </c>
      <c r="BR71" s="243"/>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30"/>
    </row>
    <row r="72" spans="1:131" ht="26.25" customHeight="1" x14ac:dyDescent="0.2">
      <c r="A72" s="238">
        <v>5</v>
      </c>
      <c r="B72" s="882" t="s">
        <v>581</v>
      </c>
      <c r="C72" s="883"/>
      <c r="D72" s="883"/>
      <c r="E72" s="883"/>
      <c r="F72" s="883"/>
      <c r="G72" s="883"/>
      <c r="H72" s="883"/>
      <c r="I72" s="883"/>
      <c r="J72" s="883"/>
      <c r="K72" s="883"/>
      <c r="L72" s="883"/>
      <c r="M72" s="883"/>
      <c r="N72" s="883"/>
      <c r="O72" s="883"/>
      <c r="P72" s="884"/>
      <c r="Q72" s="885">
        <v>1912</v>
      </c>
      <c r="R72" s="839"/>
      <c r="S72" s="839"/>
      <c r="T72" s="839"/>
      <c r="U72" s="839"/>
      <c r="V72" s="839">
        <v>1875</v>
      </c>
      <c r="W72" s="839"/>
      <c r="X72" s="839"/>
      <c r="Y72" s="839"/>
      <c r="Z72" s="839"/>
      <c r="AA72" s="839">
        <v>37</v>
      </c>
      <c r="AB72" s="839"/>
      <c r="AC72" s="839"/>
      <c r="AD72" s="839"/>
      <c r="AE72" s="839"/>
      <c r="AF72" s="839">
        <v>37</v>
      </c>
      <c r="AG72" s="839"/>
      <c r="AH72" s="839"/>
      <c r="AI72" s="839"/>
      <c r="AJ72" s="839"/>
      <c r="AK72" s="839">
        <v>13</v>
      </c>
      <c r="AL72" s="839"/>
      <c r="AM72" s="839"/>
      <c r="AN72" s="839"/>
      <c r="AO72" s="839"/>
      <c r="AP72" s="839">
        <v>647</v>
      </c>
      <c r="AQ72" s="839"/>
      <c r="AR72" s="839"/>
      <c r="AS72" s="839"/>
      <c r="AT72" s="839"/>
      <c r="AU72" s="839">
        <v>-36</v>
      </c>
      <c r="AV72" s="839"/>
      <c r="AW72" s="839"/>
      <c r="AX72" s="839"/>
      <c r="AY72" s="839"/>
      <c r="AZ72" s="841"/>
      <c r="BA72" s="841"/>
      <c r="BB72" s="841"/>
      <c r="BC72" s="841"/>
      <c r="BD72" s="842"/>
      <c r="BE72" s="241"/>
      <c r="BF72" s="241"/>
      <c r="BG72" s="241"/>
      <c r="BH72" s="241"/>
      <c r="BI72" s="241"/>
      <c r="BJ72" s="241"/>
      <c r="BK72" s="241"/>
      <c r="BL72" s="241"/>
      <c r="BM72" s="241"/>
      <c r="BN72" s="241"/>
      <c r="BO72" s="241"/>
      <c r="BP72" s="241"/>
      <c r="BQ72" s="238">
        <v>66</v>
      </c>
      <c r="BR72" s="243"/>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30"/>
    </row>
    <row r="73" spans="1:131" ht="26.25" customHeight="1" x14ac:dyDescent="0.2">
      <c r="A73" s="238">
        <v>6</v>
      </c>
      <c r="B73" s="882" t="s">
        <v>582</v>
      </c>
      <c r="C73" s="883"/>
      <c r="D73" s="883"/>
      <c r="E73" s="883"/>
      <c r="F73" s="883"/>
      <c r="G73" s="883"/>
      <c r="H73" s="883"/>
      <c r="I73" s="883"/>
      <c r="J73" s="883"/>
      <c r="K73" s="883"/>
      <c r="L73" s="883"/>
      <c r="M73" s="883"/>
      <c r="N73" s="883"/>
      <c r="O73" s="883"/>
      <c r="P73" s="884"/>
      <c r="Q73" s="885">
        <v>256</v>
      </c>
      <c r="R73" s="839"/>
      <c r="S73" s="839"/>
      <c r="T73" s="839"/>
      <c r="U73" s="839"/>
      <c r="V73" s="839">
        <v>250</v>
      </c>
      <c r="W73" s="839"/>
      <c r="X73" s="839"/>
      <c r="Y73" s="839"/>
      <c r="Z73" s="839"/>
      <c r="AA73" s="839">
        <v>5</v>
      </c>
      <c r="AB73" s="839"/>
      <c r="AC73" s="839"/>
      <c r="AD73" s="839"/>
      <c r="AE73" s="839"/>
      <c r="AF73" s="839">
        <v>5</v>
      </c>
      <c r="AG73" s="839"/>
      <c r="AH73" s="839"/>
      <c r="AI73" s="839"/>
      <c r="AJ73" s="839"/>
      <c r="AK73" s="839" t="s">
        <v>593</v>
      </c>
      <c r="AL73" s="839"/>
      <c r="AM73" s="839"/>
      <c r="AN73" s="839"/>
      <c r="AO73" s="839"/>
      <c r="AP73" s="839" t="s">
        <v>593</v>
      </c>
      <c r="AQ73" s="839"/>
      <c r="AR73" s="839"/>
      <c r="AS73" s="839"/>
      <c r="AT73" s="839"/>
      <c r="AU73" s="839" t="s">
        <v>593</v>
      </c>
      <c r="AV73" s="839"/>
      <c r="AW73" s="839"/>
      <c r="AX73" s="839"/>
      <c r="AY73" s="839"/>
      <c r="AZ73" s="841"/>
      <c r="BA73" s="841"/>
      <c r="BB73" s="841"/>
      <c r="BC73" s="841"/>
      <c r="BD73" s="842"/>
      <c r="BE73" s="241"/>
      <c r="BF73" s="241"/>
      <c r="BG73" s="241"/>
      <c r="BH73" s="241"/>
      <c r="BI73" s="241"/>
      <c r="BJ73" s="241"/>
      <c r="BK73" s="241"/>
      <c r="BL73" s="241"/>
      <c r="BM73" s="241"/>
      <c r="BN73" s="241"/>
      <c r="BO73" s="241"/>
      <c r="BP73" s="241"/>
      <c r="BQ73" s="238">
        <v>67</v>
      </c>
      <c r="BR73" s="243"/>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30"/>
    </row>
    <row r="74" spans="1:131" ht="26.25" customHeight="1" x14ac:dyDescent="0.2">
      <c r="A74" s="238">
        <v>7</v>
      </c>
      <c r="B74" s="882" t="s">
        <v>583</v>
      </c>
      <c r="C74" s="883"/>
      <c r="D74" s="883"/>
      <c r="E74" s="883"/>
      <c r="F74" s="883"/>
      <c r="G74" s="883"/>
      <c r="H74" s="883"/>
      <c r="I74" s="883"/>
      <c r="J74" s="883"/>
      <c r="K74" s="883"/>
      <c r="L74" s="883"/>
      <c r="M74" s="883"/>
      <c r="N74" s="883"/>
      <c r="O74" s="883"/>
      <c r="P74" s="884"/>
      <c r="Q74" s="885">
        <v>755</v>
      </c>
      <c r="R74" s="839"/>
      <c r="S74" s="839"/>
      <c r="T74" s="839"/>
      <c r="U74" s="839"/>
      <c r="V74" s="839">
        <v>733</v>
      </c>
      <c r="W74" s="839"/>
      <c r="X74" s="839"/>
      <c r="Y74" s="839"/>
      <c r="Z74" s="839"/>
      <c r="AA74" s="839">
        <v>21</v>
      </c>
      <c r="AB74" s="839"/>
      <c r="AC74" s="839"/>
      <c r="AD74" s="839"/>
      <c r="AE74" s="839"/>
      <c r="AF74" s="839">
        <v>21</v>
      </c>
      <c r="AG74" s="839"/>
      <c r="AH74" s="839"/>
      <c r="AI74" s="839"/>
      <c r="AJ74" s="839"/>
      <c r="AK74" s="839">
        <v>705</v>
      </c>
      <c r="AL74" s="839"/>
      <c r="AM74" s="839"/>
      <c r="AN74" s="839"/>
      <c r="AO74" s="839"/>
      <c r="AP74" s="839" t="s">
        <v>593</v>
      </c>
      <c r="AQ74" s="839"/>
      <c r="AR74" s="839"/>
      <c r="AS74" s="839"/>
      <c r="AT74" s="839"/>
      <c r="AU74" s="839" t="s">
        <v>593</v>
      </c>
      <c r="AV74" s="839"/>
      <c r="AW74" s="839"/>
      <c r="AX74" s="839"/>
      <c r="AY74" s="839"/>
      <c r="AZ74" s="841"/>
      <c r="BA74" s="841"/>
      <c r="BB74" s="841"/>
      <c r="BC74" s="841"/>
      <c r="BD74" s="842"/>
      <c r="BE74" s="241"/>
      <c r="BF74" s="241"/>
      <c r="BG74" s="241"/>
      <c r="BH74" s="241"/>
      <c r="BI74" s="241"/>
      <c r="BJ74" s="241"/>
      <c r="BK74" s="241"/>
      <c r="BL74" s="241"/>
      <c r="BM74" s="241"/>
      <c r="BN74" s="241"/>
      <c r="BO74" s="241"/>
      <c r="BP74" s="241"/>
      <c r="BQ74" s="238">
        <v>68</v>
      </c>
      <c r="BR74" s="243"/>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30"/>
    </row>
    <row r="75" spans="1:131" ht="26.25" customHeight="1" x14ac:dyDescent="0.2">
      <c r="A75" s="238">
        <v>8</v>
      </c>
      <c r="B75" s="882" t="s">
        <v>584</v>
      </c>
      <c r="C75" s="883"/>
      <c r="D75" s="883"/>
      <c r="E75" s="883"/>
      <c r="F75" s="883"/>
      <c r="G75" s="883"/>
      <c r="H75" s="883"/>
      <c r="I75" s="883"/>
      <c r="J75" s="883"/>
      <c r="K75" s="883"/>
      <c r="L75" s="883"/>
      <c r="M75" s="883"/>
      <c r="N75" s="883"/>
      <c r="O75" s="883"/>
      <c r="P75" s="884"/>
      <c r="Q75" s="886">
        <v>97</v>
      </c>
      <c r="R75" s="887"/>
      <c r="S75" s="887"/>
      <c r="T75" s="887"/>
      <c r="U75" s="843"/>
      <c r="V75" s="888">
        <v>94</v>
      </c>
      <c r="W75" s="887"/>
      <c r="X75" s="887"/>
      <c r="Y75" s="887"/>
      <c r="Z75" s="843"/>
      <c r="AA75" s="888">
        <v>3</v>
      </c>
      <c r="AB75" s="887"/>
      <c r="AC75" s="887"/>
      <c r="AD75" s="887"/>
      <c r="AE75" s="843"/>
      <c r="AF75" s="888">
        <v>3</v>
      </c>
      <c r="AG75" s="887"/>
      <c r="AH75" s="887"/>
      <c r="AI75" s="887"/>
      <c r="AJ75" s="843"/>
      <c r="AK75" s="888" t="s">
        <v>593</v>
      </c>
      <c r="AL75" s="887"/>
      <c r="AM75" s="887"/>
      <c r="AN75" s="887"/>
      <c r="AO75" s="843"/>
      <c r="AP75" s="839" t="s">
        <v>593</v>
      </c>
      <c r="AQ75" s="839"/>
      <c r="AR75" s="839"/>
      <c r="AS75" s="839"/>
      <c r="AT75" s="839"/>
      <c r="AU75" s="839" t="s">
        <v>593</v>
      </c>
      <c r="AV75" s="839"/>
      <c r="AW75" s="839"/>
      <c r="AX75" s="839"/>
      <c r="AY75" s="839"/>
      <c r="AZ75" s="841"/>
      <c r="BA75" s="841"/>
      <c r="BB75" s="841"/>
      <c r="BC75" s="841"/>
      <c r="BD75" s="842"/>
      <c r="BE75" s="241"/>
      <c r="BF75" s="241"/>
      <c r="BG75" s="241"/>
      <c r="BH75" s="241"/>
      <c r="BI75" s="241"/>
      <c r="BJ75" s="241"/>
      <c r="BK75" s="241"/>
      <c r="BL75" s="241"/>
      <c r="BM75" s="241"/>
      <c r="BN75" s="241"/>
      <c r="BO75" s="241"/>
      <c r="BP75" s="241"/>
      <c r="BQ75" s="238">
        <v>69</v>
      </c>
      <c r="BR75" s="243"/>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30"/>
    </row>
    <row r="76" spans="1:131" ht="26.25" customHeight="1" x14ac:dyDescent="0.2">
      <c r="A76" s="238">
        <v>9</v>
      </c>
      <c r="B76" s="882" t="s">
        <v>585</v>
      </c>
      <c r="C76" s="883"/>
      <c r="D76" s="883"/>
      <c r="E76" s="883"/>
      <c r="F76" s="883"/>
      <c r="G76" s="883"/>
      <c r="H76" s="883"/>
      <c r="I76" s="883"/>
      <c r="J76" s="883"/>
      <c r="K76" s="883"/>
      <c r="L76" s="883"/>
      <c r="M76" s="883"/>
      <c r="N76" s="883"/>
      <c r="O76" s="883"/>
      <c r="P76" s="884"/>
      <c r="Q76" s="886">
        <v>58</v>
      </c>
      <c r="R76" s="887"/>
      <c r="S76" s="887"/>
      <c r="T76" s="887"/>
      <c r="U76" s="843"/>
      <c r="V76" s="888">
        <v>55</v>
      </c>
      <c r="W76" s="887"/>
      <c r="X76" s="887"/>
      <c r="Y76" s="887"/>
      <c r="Z76" s="843"/>
      <c r="AA76" s="888">
        <v>2</v>
      </c>
      <c r="AB76" s="887"/>
      <c r="AC76" s="887"/>
      <c r="AD76" s="887"/>
      <c r="AE76" s="843"/>
      <c r="AF76" s="888">
        <v>2</v>
      </c>
      <c r="AG76" s="887"/>
      <c r="AH76" s="887"/>
      <c r="AI76" s="887"/>
      <c r="AJ76" s="843"/>
      <c r="AK76" s="888">
        <v>50</v>
      </c>
      <c r="AL76" s="887"/>
      <c r="AM76" s="887"/>
      <c r="AN76" s="887"/>
      <c r="AO76" s="843"/>
      <c r="AP76" s="839" t="s">
        <v>593</v>
      </c>
      <c r="AQ76" s="839"/>
      <c r="AR76" s="839"/>
      <c r="AS76" s="839"/>
      <c r="AT76" s="839"/>
      <c r="AU76" s="839" t="s">
        <v>593</v>
      </c>
      <c r="AV76" s="839"/>
      <c r="AW76" s="839"/>
      <c r="AX76" s="839"/>
      <c r="AY76" s="839"/>
      <c r="AZ76" s="841"/>
      <c r="BA76" s="841"/>
      <c r="BB76" s="841"/>
      <c r="BC76" s="841"/>
      <c r="BD76" s="842"/>
      <c r="BE76" s="241"/>
      <c r="BF76" s="241"/>
      <c r="BG76" s="241"/>
      <c r="BH76" s="241"/>
      <c r="BI76" s="241"/>
      <c r="BJ76" s="241"/>
      <c r="BK76" s="241"/>
      <c r="BL76" s="241"/>
      <c r="BM76" s="241"/>
      <c r="BN76" s="241"/>
      <c r="BO76" s="241"/>
      <c r="BP76" s="241"/>
      <c r="BQ76" s="238">
        <v>70</v>
      </c>
      <c r="BR76" s="243"/>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30"/>
    </row>
    <row r="77" spans="1:131" ht="26.25" customHeight="1" x14ac:dyDescent="0.2">
      <c r="A77" s="238">
        <v>10</v>
      </c>
      <c r="B77" s="882" t="s">
        <v>586</v>
      </c>
      <c r="C77" s="883"/>
      <c r="D77" s="883"/>
      <c r="E77" s="883"/>
      <c r="F77" s="883"/>
      <c r="G77" s="883"/>
      <c r="H77" s="883"/>
      <c r="I77" s="883"/>
      <c r="J77" s="883"/>
      <c r="K77" s="883"/>
      <c r="L77" s="883"/>
      <c r="M77" s="883"/>
      <c r="N77" s="883"/>
      <c r="O77" s="883"/>
      <c r="P77" s="884"/>
      <c r="Q77" s="886">
        <v>767</v>
      </c>
      <c r="R77" s="887"/>
      <c r="S77" s="887"/>
      <c r="T77" s="887"/>
      <c r="U77" s="843"/>
      <c r="V77" s="888">
        <v>119</v>
      </c>
      <c r="W77" s="887"/>
      <c r="X77" s="887"/>
      <c r="Y77" s="887"/>
      <c r="Z77" s="843"/>
      <c r="AA77" s="888">
        <v>647</v>
      </c>
      <c r="AB77" s="887"/>
      <c r="AC77" s="887"/>
      <c r="AD77" s="887"/>
      <c r="AE77" s="843"/>
      <c r="AF77" s="888">
        <v>647</v>
      </c>
      <c r="AG77" s="887"/>
      <c r="AH77" s="887"/>
      <c r="AI77" s="887"/>
      <c r="AJ77" s="843"/>
      <c r="AK77" s="888">
        <v>49</v>
      </c>
      <c r="AL77" s="887"/>
      <c r="AM77" s="887"/>
      <c r="AN77" s="887"/>
      <c r="AO77" s="843"/>
      <c r="AP77" s="839" t="s">
        <v>593</v>
      </c>
      <c r="AQ77" s="839"/>
      <c r="AR77" s="839"/>
      <c r="AS77" s="839"/>
      <c r="AT77" s="839"/>
      <c r="AU77" s="839" t="s">
        <v>593</v>
      </c>
      <c r="AV77" s="839"/>
      <c r="AW77" s="839"/>
      <c r="AX77" s="839"/>
      <c r="AY77" s="839"/>
      <c r="AZ77" s="841"/>
      <c r="BA77" s="841"/>
      <c r="BB77" s="841"/>
      <c r="BC77" s="841"/>
      <c r="BD77" s="842"/>
      <c r="BE77" s="241"/>
      <c r="BF77" s="241"/>
      <c r="BG77" s="241"/>
      <c r="BH77" s="241"/>
      <c r="BI77" s="241"/>
      <c r="BJ77" s="241"/>
      <c r="BK77" s="241"/>
      <c r="BL77" s="241"/>
      <c r="BM77" s="241"/>
      <c r="BN77" s="241"/>
      <c r="BO77" s="241"/>
      <c r="BP77" s="241"/>
      <c r="BQ77" s="238">
        <v>71</v>
      </c>
      <c r="BR77" s="243"/>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30"/>
    </row>
    <row r="78" spans="1:131" ht="26.25" customHeight="1" x14ac:dyDescent="0.2">
      <c r="A78" s="238">
        <v>11</v>
      </c>
      <c r="B78" s="882" t="s">
        <v>587</v>
      </c>
      <c r="C78" s="883"/>
      <c r="D78" s="883"/>
      <c r="E78" s="883"/>
      <c r="F78" s="883"/>
      <c r="G78" s="883"/>
      <c r="H78" s="883"/>
      <c r="I78" s="883"/>
      <c r="J78" s="883"/>
      <c r="K78" s="883"/>
      <c r="L78" s="883"/>
      <c r="M78" s="883"/>
      <c r="N78" s="883"/>
      <c r="O78" s="883"/>
      <c r="P78" s="884"/>
      <c r="Q78" s="885">
        <v>1240</v>
      </c>
      <c r="R78" s="839"/>
      <c r="S78" s="839"/>
      <c r="T78" s="839"/>
      <c r="U78" s="839"/>
      <c r="V78" s="839">
        <v>1117</v>
      </c>
      <c r="W78" s="839"/>
      <c r="X78" s="839"/>
      <c r="Y78" s="839"/>
      <c r="Z78" s="839"/>
      <c r="AA78" s="839">
        <v>123</v>
      </c>
      <c r="AB78" s="839"/>
      <c r="AC78" s="839"/>
      <c r="AD78" s="839"/>
      <c r="AE78" s="839"/>
      <c r="AF78" s="839">
        <v>123</v>
      </c>
      <c r="AG78" s="839"/>
      <c r="AH78" s="839"/>
      <c r="AI78" s="839"/>
      <c r="AJ78" s="839"/>
      <c r="AK78" s="839">
        <v>29</v>
      </c>
      <c r="AL78" s="839"/>
      <c r="AM78" s="839"/>
      <c r="AN78" s="839"/>
      <c r="AO78" s="839"/>
      <c r="AP78" s="839" t="s">
        <v>593</v>
      </c>
      <c r="AQ78" s="839"/>
      <c r="AR78" s="839"/>
      <c r="AS78" s="839"/>
      <c r="AT78" s="839"/>
      <c r="AU78" s="839" t="s">
        <v>593</v>
      </c>
      <c r="AV78" s="839"/>
      <c r="AW78" s="839"/>
      <c r="AX78" s="839"/>
      <c r="AY78" s="839"/>
      <c r="AZ78" s="841"/>
      <c r="BA78" s="841"/>
      <c r="BB78" s="841"/>
      <c r="BC78" s="841"/>
      <c r="BD78" s="842"/>
      <c r="BE78" s="241"/>
      <c r="BF78" s="241"/>
      <c r="BG78" s="241"/>
      <c r="BH78" s="241"/>
      <c r="BI78" s="241"/>
      <c r="BJ78" s="230"/>
      <c r="BK78" s="230"/>
      <c r="BL78" s="230"/>
      <c r="BM78" s="230"/>
      <c r="BN78" s="230"/>
      <c r="BO78" s="241"/>
      <c r="BP78" s="241"/>
      <c r="BQ78" s="238">
        <v>72</v>
      </c>
      <c r="BR78" s="243"/>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30"/>
    </row>
    <row r="79" spans="1:131" ht="26.25" customHeight="1" x14ac:dyDescent="0.2">
      <c r="A79" s="238">
        <v>12</v>
      </c>
      <c r="B79" s="882" t="s">
        <v>588</v>
      </c>
      <c r="C79" s="883"/>
      <c r="D79" s="883"/>
      <c r="E79" s="883"/>
      <c r="F79" s="883"/>
      <c r="G79" s="883"/>
      <c r="H79" s="883"/>
      <c r="I79" s="883"/>
      <c r="J79" s="883"/>
      <c r="K79" s="883"/>
      <c r="L79" s="883"/>
      <c r="M79" s="883"/>
      <c r="N79" s="883"/>
      <c r="O79" s="883"/>
      <c r="P79" s="884"/>
      <c r="Q79" s="885">
        <v>398526</v>
      </c>
      <c r="R79" s="839"/>
      <c r="S79" s="839"/>
      <c r="T79" s="839"/>
      <c r="U79" s="839"/>
      <c r="V79" s="839">
        <v>388109</v>
      </c>
      <c r="W79" s="839"/>
      <c r="X79" s="839"/>
      <c r="Y79" s="839"/>
      <c r="Z79" s="839"/>
      <c r="AA79" s="839">
        <v>10417</v>
      </c>
      <c r="AB79" s="839"/>
      <c r="AC79" s="839"/>
      <c r="AD79" s="839"/>
      <c r="AE79" s="839"/>
      <c r="AF79" s="839">
        <v>10417</v>
      </c>
      <c r="AG79" s="839"/>
      <c r="AH79" s="839"/>
      <c r="AI79" s="839"/>
      <c r="AJ79" s="839"/>
      <c r="AK79" s="839">
        <v>77</v>
      </c>
      <c r="AL79" s="839"/>
      <c r="AM79" s="839"/>
      <c r="AN79" s="839"/>
      <c r="AO79" s="839"/>
      <c r="AP79" s="839" t="s">
        <v>593</v>
      </c>
      <c r="AQ79" s="839"/>
      <c r="AR79" s="839"/>
      <c r="AS79" s="839"/>
      <c r="AT79" s="839"/>
      <c r="AU79" s="839" t="s">
        <v>593</v>
      </c>
      <c r="AV79" s="839"/>
      <c r="AW79" s="839"/>
      <c r="AX79" s="839"/>
      <c r="AY79" s="839"/>
      <c r="AZ79" s="841"/>
      <c r="BA79" s="841"/>
      <c r="BB79" s="841"/>
      <c r="BC79" s="841"/>
      <c r="BD79" s="842"/>
      <c r="BE79" s="241"/>
      <c r="BF79" s="241"/>
      <c r="BG79" s="241"/>
      <c r="BH79" s="241"/>
      <c r="BI79" s="241"/>
      <c r="BJ79" s="230"/>
      <c r="BK79" s="230"/>
      <c r="BL79" s="230"/>
      <c r="BM79" s="230"/>
      <c r="BN79" s="230"/>
      <c r="BO79" s="241"/>
      <c r="BP79" s="241"/>
      <c r="BQ79" s="238">
        <v>73</v>
      </c>
      <c r="BR79" s="243"/>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30"/>
    </row>
    <row r="80" spans="1:131" ht="26.25" customHeight="1" x14ac:dyDescent="0.2">
      <c r="A80" s="238">
        <v>13</v>
      </c>
      <c r="B80" s="882" t="s">
        <v>589</v>
      </c>
      <c r="C80" s="883"/>
      <c r="D80" s="883"/>
      <c r="E80" s="883"/>
      <c r="F80" s="883"/>
      <c r="G80" s="883"/>
      <c r="H80" s="883"/>
      <c r="I80" s="883"/>
      <c r="J80" s="883"/>
      <c r="K80" s="883"/>
      <c r="L80" s="883"/>
      <c r="M80" s="883"/>
      <c r="N80" s="883"/>
      <c r="O80" s="883"/>
      <c r="P80" s="884"/>
      <c r="Q80" s="885">
        <v>862</v>
      </c>
      <c r="R80" s="839"/>
      <c r="S80" s="839"/>
      <c r="T80" s="839"/>
      <c r="U80" s="839"/>
      <c r="V80" s="839">
        <v>831</v>
      </c>
      <c r="W80" s="839"/>
      <c r="X80" s="839"/>
      <c r="Y80" s="839"/>
      <c r="Z80" s="839"/>
      <c r="AA80" s="839">
        <v>31</v>
      </c>
      <c r="AB80" s="839"/>
      <c r="AC80" s="839"/>
      <c r="AD80" s="839"/>
      <c r="AE80" s="839"/>
      <c r="AF80" s="839">
        <v>31</v>
      </c>
      <c r="AG80" s="839"/>
      <c r="AH80" s="839"/>
      <c r="AI80" s="839"/>
      <c r="AJ80" s="839"/>
      <c r="AK80" s="839">
        <v>71</v>
      </c>
      <c r="AL80" s="839"/>
      <c r="AM80" s="839"/>
      <c r="AN80" s="839"/>
      <c r="AO80" s="839"/>
      <c r="AP80" s="839">
        <v>76</v>
      </c>
      <c r="AQ80" s="839"/>
      <c r="AR80" s="839"/>
      <c r="AS80" s="839"/>
      <c r="AT80" s="839"/>
      <c r="AU80" s="839">
        <v>23</v>
      </c>
      <c r="AV80" s="839"/>
      <c r="AW80" s="839"/>
      <c r="AX80" s="839"/>
      <c r="AY80" s="839"/>
      <c r="AZ80" s="841"/>
      <c r="BA80" s="841"/>
      <c r="BB80" s="841"/>
      <c r="BC80" s="841"/>
      <c r="BD80" s="842"/>
      <c r="BE80" s="241"/>
      <c r="BF80" s="241"/>
      <c r="BG80" s="241"/>
      <c r="BH80" s="241"/>
      <c r="BI80" s="241"/>
      <c r="BJ80" s="241"/>
      <c r="BK80" s="241"/>
      <c r="BL80" s="241"/>
      <c r="BM80" s="241"/>
      <c r="BN80" s="241"/>
      <c r="BO80" s="241"/>
      <c r="BP80" s="241"/>
      <c r="BQ80" s="238">
        <v>74</v>
      </c>
      <c r="BR80" s="243"/>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30"/>
    </row>
    <row r="81" spans="1:131" ht="26.25" customHeight="1" x14ac:dyDescent="0.2">
      <c r="A81" s="238">
        <v>14</v>
      </c>
      <c r="B81" s="882" t="s">
        <v>590</v>
      </c>
      <c r="C81" s="883"/>
      <c r="D81" s="883"/>
      <c r="E81" s="883"/>
      <c r="F81" s="883"/>
      <c r="G81" s="883"/>
      <c r="H81" s="883"/>
      <c r="I81" s="883"/>
      <c r="J81" s="883"/>
      <c r="K81" s="883"/>
      <c r="L81" s="883"/>
      <c r="M81" s="883"/>
      <c r="N81" s="883"/>
      <c r="O81" s="883"/>
      <c r="P81" s="884"/>
      <c r="Q81" s="885">
        <v>2469</v>
      </c>
      <c r="R81" s="839"/>
      <c r="S81" s="839"/>
      <c r="T81" s="839"/>
      <c r="U81" s="839"/>
      <c r="V81" s="839">
        <v>2468</v>
      </c>
      <c r="W81" s="839"/>
      <c r="X81" s="839"/>
      <c r="Y81" s="839"/>
      <c r="Z81" s="839"/>
      <c r="AA81" s="839">
        <v>1</v>
      </c>
      <c r="AB81" s="839"/>
      <c r="AC81" s="839"/>
      <c r="AD81" s="839"/>
      <c r="AE81" s="839"/>
      <c r="AF81" s="839">
        <v>1</v>
      </c>
      <c r="AG81" s="839"/>
      <c r="AH81" s="839"/>
      <c r="AI81" s="839"/>
      <c r="AJ81" s="839"/>
      <c r="AK81" s="839" t="s">
        <v>593</v>
      </c>
      <c r="AL81" s="839"/>
      <c r="AM81" s="839"/>
      <c r="AN81" s="839"/>
      <c r="AO81" s="839"/>
      <c r="AP81" s="839" t="s">
        <v>593</v>
      </c>
      <c r="AQ81" s="839"/>
      <c r="AR81" s="839"/>
      <c r="AS81" s="839"/>
      <c r="AT81" s="839"/>
      <c r="AU81" s="839" t="s">
        <v>593</v>
      </c>
      <c r="AV81" s="839"/>
      <c r="AW81" s="839"/>
      <c r="AX81" s="839"/>
      <c r="AY81" s="839"/>
      <c r="AZ81" s="841"/>
      <c r="BA81" s="841"/>
      <c r="BB81" s="841"/>
      <c r="BC81" s="841"/>
      <c r="BD81" s="842"/>
      <c r="BE81" s="241"/>
      <c r="BF81" s="241"/>
      <c r="BG81" s="241"/>
      <c r="BH81" s="241"/>
      <c r="BI81" s="241"/>
      <c r="BJ81" s="241"/>
      <c r="BK81" s="241"/>
      <c r="BL81" s="241"/>
      <c r="BM81" s="241"/>
      <c r="BN81" s="241"/>
      <c r="BO81" s="241"/>
      <c r="BP81" s="241"/>
      <c r="BQ81" s="238">
        <v>75</v>
      </c>
      <c r="BR81" s="243"/>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30"/>
    </row>
    <row r="82" spans="1:131" ht="26.25" customHeight="1" x14ac:dyDescent="0.2">
      <c r="A82" s="238">
        <v>15</v>
      </c>
      <c r="B82" s="889"/>
      <c r="C82" s="890"/>
      <c r="D82" s="890"/>
      <c r="E82" s="890"/>
      <c r="F82" s="890"/>
      <c r="G82" s="890"/>
      <c r="H82" s="890"/>
      <c r="I82" s="890"/>
      <c r="J82" s="890"/>
      <c r="K82" s="890"/>
      <c r="L82" s="890"/>
      <c r="M82" s="890"/>
      <c r="N82" s="890"/>
      <c r="O82" s="890"/>
      <c r="P82" s="891"/>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41"/>
      <c r="BF82" s="241"/>
      <c r="BG82" s="241"/>
      <c r="BH82" s="241"/>
      <c r="BI82" s="241"/>
      <c r="BJ82" s="241"/>
      <c r="BK82" s="241"/>
      <c r="BL82" s="241"/>
      <c r="BM82" s="241"/>
      <c r="BN82" s="241"/>
      <c r="BO82" s="241"/>
      <c r="BP82" s="241"/>
      <c r="BQ82" s="238">
        <v>76</v>
      </c>
      <c r="BR82" s="243"/>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30"/>
    </row>
    <row r="83" spans="1:131" ht="26.25" customHeight="1" x14ac:dyDescent="0.2">
      <c r="A83" s="238">
        <v>16</v>
      </c>
      <c r="B83" s="889"/>
      <c r="C83" s="890"/>
      <c r="D83" s="890"/>
      <c r="E83" s="890"/>
      <c r="F83" s="890"/>
      <c r="G83" s="890"/>
      <c r="H83" s="890"/>
      <c r="I83" s="890"/>
      <c r="J83" s="890"/>
      <c r="K83" s="890"/>
      <c r="L83" s="890"/>
      <c r="M83" s="890"/>
      <c r="N83" s="890"/>
      <c r="O83" s="890"/>
      <c r="P83" s="891"/>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41"/>
      <c r="BF83" s="241"/>
      <c r="BG83" s="241"/>
      <c r="BH83" s="241"/>
      <c r="BI83" s="241"/>
      <c r="BJ83" s="241"/>
      <c r="BK83" s="241"/>
      <c r="BL83" s="241"/>
      <c r="BM83" s="241"/>
      <c r="BN83" s="241"/>
      <c r="BO83" s="241"/>
      <c r="BP83" s="241"/>
      <c r="BQ83" s="238">
        <v>77</v>
      </c>
      <c r="BR83" s="243"/>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30"/>
    </row>
    <row r="84" spans="1:131" ht="26.25" customHeight="1" x14ac:dyDescent="0.2">
      <c r="A84" s="238">
        <v>17</v>
      </c>
      <c r="B84" s="889"/>
      <c r="C84" s="890"/>
      <c r="D84" s="890"/>
      <c r="E84" s="890"/>
      <c r="F84" s="890"/>
      <c r="G84" s="890"/>
      <c r="H84" s="890"/>
      <c r="I84" s="890"/>
      <c r="J84" s="890"/>
      <c r="K84" s="890"/>
      <c r="L84" s="890"/>
      <c r="M84" s="890"/>
      <c r="N84" s="890"/>
      <c r="O84" s="890"/>
      <c r="P84" s="891"/>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41"/>
      <c r="BF84" s="241"/>
      <c r="BG84" s="241"/>
      <c r="BH84" s="241"/>
      <c r="BI84" s="241"/>
      <c r="BJ84" s="241"/>
      <c r="BK84" s="241"/>
      <c r="BL84" s="241"/>
      <c r="BM84" s="241"/>
      <c r="BN84" s="241"/>
      <c r="BO84" s="241"/>
      <c r="BP84" s="241"/>
      <c r="BQ84" s="238">
        <v>78</v>
      </c>
      <c r="BR84" s="243"/>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30"/>
    </row>
    <row r="85" spans="1:131" ht="26.25" customHeight="1" x14ac:dyDescent="0.2">
      <c r="A85" s="238">
        <v>18</v>
      </c>
      <c r="B85" s="889"/>
      <c r="C85" s="890"/>
      <c r="D85" s="890"/>
      <c r="E85" s="890"/>
      <c r="F85" s="890"/>
      <c r="G85" s="890"/>
      <c r="H85" s="890"/>
      <c r="I85" s="890"/>
      <c r="J85" s="890"/>
      <c r="K85" s="890"/>
      <c r="L85" s="890"/>
      <c r="M85" s="890"/>
      <c r="N85" s="890"/>
      <c r="O85" s="890"/>
      <c r="P85" s="891"/>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41"/>
      <c r="BF85" s="241"/>
      <c r="BG85" s="241"/>
      <c r="BH85" s="241"/>
      <c r="BI85" s="241"/>
      <c r="BJ85" s="241"/>
      <c r="BK85" s="241"/>
      <c r="BL85" s="241"/>
      <c r="BM85" s="241"/>
      <c r="BN85" s="241"/>
      <c r="BO85" s="241"/>
      <c r="BP85" s="241"/>
      <c r="BQ85" s="238">
        <v>79</v>
      </c>
      <c r="BR85" s="243"/>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30"/>
    </row>
    <row r="86" spans="1:131" ht="26.25" customHeight="1" x14ac:dyDescent="0.2">
      <c r="A86" s="238">
        <v>19</v>
      </c>
      <c r="B86" s="889"/>
      <c r="C86" s="890"/>
      <c r="D86" s="890"/>
      <c r="E86" s="890"/>
      <c r="F86" s="890"/>
      <c r="G86" s="890"/>
      <c r="H86" s="890"/>
      <c r="I86" s="890"/>
      <c r="J86" s="890"/>
      <c r="K86" s="890"/>
      <c r="L86" s="890"/>
      <c r="M86" s="890"/>
      <c r="N86" s="890"/>
      <c r="O86" s="890"/>
      <c r="P86" s="891"/>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41"/>
      <c r="BF86" s="241"/>
      <c r="BG86" s="241"/>
      <c r="BH86" s="241"/>
      <c r="BI86" s="241"/>
      <c r="BJ86" s="241"/>
      <c r="BK86" s="241"/>
      <c r="BL86" s="241"/>
      <c r="BM86" s="241"/>
      <c r="BN86" s="241"/>
      <c r="BO86" s="241"/>
      <c r="BP86" s="241"/>
      <c r="BQ86" s="238">
        <v>80</v>
      </c>
      <c r="BR86" s="243"/>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30"/>
    </row>
    <row r="87" spans="1:131" ht="26.25" customHeight="1" x14ac:dyDescent="0.2">
      <c r="A87" s="244">
        <v>20</v>
      </c>
      <c r="B87" s="892"/>
      <c r="C87" s="893"/>
      <c r="D87" s="893"/>
      <c r="E87" s="893"/>
      <c r="F87" s="893"/>
      <c r="G87" s="893"/>
      <c r="H87" s="893"/>
      <c r="I87" s="893"/>
      <c r="J87" s="893"/>
      <c r="K87" s="893"/>
      <c r="L87" s="893"/>
      <c r="M87" s="893"/>
      <c r="N87" s="893"/>
      <c r="O87" s="893"/>
      <c r="P87" s="894"/>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7"/>
      <c r="BA87" s="897"/>
      <c r="BB87" s="897"/>
      <c r="BC87" s="897"/>
      <c r="BD87" s="898"/>
      <c r="BE87" s="241"/>
      <c r="BF87" s="241"/>
      <c r="BG87" s="241"/>
      <c r="BH87" s="241"/>
      <c r="BI87" s="241"/>
      <c r="BJ87" s="241"/>
      <c r="BK87" s="241"/>
      <c r="BL87" s="241"/>
      <c r="BM87" s="241"/>
      <c r="BN87" s="241"/>
      <c r="BO87" s="241"/>
      <c r="BP87" s="241"/>
      <c r="BQ87" s="238">
        <v>81</v>
      </c>
      <c r="BR87" s="243"/>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30"/>
    </row>
    <row r="88" spans="1:131" ht="26.25" customHeight="1" thickBot="1" x14ac:dyDescent="0.25">
      <c r="A88" s="240" t="s">
        <v>391</v>
      </c>
      <c r="B88" s="798" t="s">
        <v>422</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13925</v>
      </c>
      <c r="AG88" s="853"/>
      <c r="AH88" s="853"/>
      <c r="AI88" s="853"/>
      <c r="AJ88" s="853"/>
      <c r="AK88" s="850"/>
      <c r="AL88" s="850"/>
      <c r="AM88" s="850"/>
      <c r="AN88" s="850"/>
      <c r="AO88" s="850"/>
      <c r="AP88" s="853">
        <v>4896</v>
      </c>
      <c r="AQ88" s="853"/>
      <c r="AR88" s="853"/>
      <c r="AS88" s="853"/>
      <c r="AT88" s="853"/>
      <c r="AU88" s="853">
        <v>91</v>
      </c>
      <c r="AV88" s="853"/>
      <c r="AW88" s="853"/>
      <c r="AX88" s="853"/>
      <c r="AY88" s="853"/>
      <c r="AZ88" s="858"/>
      <c r="BA88" s="858"/>
      <c r="BB88" s="858"/>
      <c r="BC88" s="858"/>
      <c r="BD88" s="859"/>
      <c r="BE88" s="241"/>
      <c r="BF88" s="241"/>
      <c r="BG88" s="241"/>
      <c r="BH88" s="241"/>
      <c r="BI88" s="241"/>
      <c r="BJ88" s="241"/>
      <c r="BK88" s="241"/>
      <c r="BL88" s="241"/>
      <c r="BM88" s="241"/>
      <c r="BN88" s="241"/>
      <c r="BO88" s="241"/>
      <c r="BP88" s="241"/>
      <c r="BQ88" s="238">
        <v>82</v>
      </c>
      <c r="BR88" s="243"/>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98" t="s">
        <v>423</v>
      </c>
      <c r="BS102" s="799"/>
      <c r="BT102" s="799"/>
      <c r="BU102" s="799"/>
      <c r="BV102" s="799"/>
      <c r="BW102" s="799"/>
      <c r="BX102" s="799"/>
      <c r="BY102" s="799"/>
      <c r="BZ102" s="799"/>
      <c r="CA102" s="799"/>
      <c r="CB102" s="799"/>
      <c r="CC102" s="799"/>
      <c r="CD102" s="799"/>
      <c r="CE102" s="799"/>
      <c r="CF102" s="799"/>
      <c r="CG102" s="800"/>
      <c r="CH102" s="899"/>
      <c r="CI102" s="900"/>
      <c r="CJ102" s="900"/>
      <c r="CK102" s="900"/>
      <c r="CL102" s="901"/>
      <c r="CM102" s="899"/>
      <c r="CN102" s="900"/>
      <c r="CO102" s="900"/>
      <c r="CP102" s="900"/>
      <c r="CQ102" s="901"/>
      <c r="CR102" s="902">
        <v>10</v>
      </c>
      <c r="CS102" s="861"/>
      <c r="CT102" s="861"/>
      <c r="CU102" s="861"/>
      <c r="CV102" s="903"/>
      <c r="CW102" s="902" t="s">
        <v>600</v>
      </c>
      <c r="CX102" s="861"/>
      <c r="CY102" s="861"/>
      <c r="CZ102" s="861"/>
      <c r="DA102" s="903"/>
      <c r="DB102" s="902" t="s">
        <v>600</v>
      </c>
      <c r="DC102" s="861"/>
      <c r="DD102" s="861"/>
      <c r="DE102" s="861"/>
      <c r="DF102" s="903"/>
      <c r="DG102" s="902" t="s">
        <v>600</v>
      </c>
      <c r="DH102" s="861"/>
      <c r="DI102" s="861"/>
      <c r="DJ102" s="861"/>
      <c r="DK102" s="903"/>
      <c r="DL102" s="902" t="s">
        <v>600</v>
      </c>
      <c r="DM102" s="861"/>
      <c r="DN102" s="861"/>
      <c r="DO102" s="861"/>
      <c r="DP102" s="903"/>
      <c r="DQ102" s="902" t="s">
        <v>600</v>
      </c>
      <c r="DR102" s="861"/>
      <c r="DS102" s="861"/>
      <c r="DT102" s="861"/>
      <c r="DU102" s="903"/>
      <c r="DV102" s="798"/>
      <c r="DW102" s="799"/>
      <c r="DX102" s="799"/>
      <c r="DY102" s="799"/>
      <c r="DZ102" s="92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30" customFormat="1" ht="26.25" customHeight="1" x14ac:dyDescent="0.2">
      <c r="A109" s="924" t="s">
        <v>430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4" t="s">
        <v>431</v>
      </c>
      <c r="AB109" s="905"/>
      <c r="AC109" s="905"/>
      <c r="AD109" s="905"/>
      <c r="AE109" s="906"/>
      <c r="AF109" s="904" t="s">
        <v>432</v>
      </c>
      <c r="AG109" s="905"/>
      <c r="AH109" s="905"/>
      <c r="AI109" s="905"/>
      <c r="AJ109" s="906"/>
      <c r="AK109" s="904" t="s">
        <v>309</v>
      </c>
      <c r="AL109" s="905"/>
      <c r="AM109" s="905"/>
      <c r="AN109" s="905"/>
      <c r="AO109" s="906"/>
      <c r="AP109" s="904" t="s">
        <v>433</v>
      </c>
      <c r="AQ109" s="905"/>
      <c r="AR109" s="905"/>
      <c r="AS109" s="905"/>
      <c r="AT109" s="907"/>
      <c r="AU109" s="924" t="s">
        <v>430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4" t="s">
        <v>431</v>
      </c>
      <c r="BR109" s="905"/>
      <c r="BS109" s="905"/>
      <c r="BT109" s="905"/>
      <c r="BU109" s="906"/>
      <c r="BV109" s="904" t="s">
        <v>432</v>
      </c>
      <c r="BW109" s="905"/>
      <c r="BX109" s="905"/>
      <c r="BY109" s="905"/>
      <c r="BZ109" s="906"/>
      <c r="CA109" s="904" t="s">
        <v>309</v>
      </c>
      <c r="CB109" s="905"/>
      <c r="CC109" s="905"/>
      <c r="CD109" s="905"/>
      <c r="CE109" s="906"/>
      <c r="CF109" s="925" t="s">
        <v>433</v>
      </c>
      <c r="CG109" s="925"/>
      <c r="CH109" s="925"/>
      <c r="CI109" s="925"/>
      <c r="CJ109" s="925"/>
      <c r="CK109" s="904" t="s">
        <v>434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4" t="s">
        <v>431</v>
      </c>
      <c r="DH109" s="905"/>
      <c r="DI109" s="905"/>
      <c r="DJ109" s="905"/>
      <c r="DK109" s="906"/>
      <c r="DL109" s="904" t="s">
        <v>432</v>
      </c>
      <c r="DM109" s="905"/>
      <c r="DN109" s="905"/>
      <c r="DO109" s="905"/>
      <c r="DP109" s="906"/>
      <c r="DQ109" s="904" t="s">
        <v>309</v>
      </c>
      <c r="DR109" s="905"/>
      <c r="DS109" s="905"/>
      <c r="DT109" s="905"/>
      <c r="DU109" s="906"/>
      <c r="DV109" s="904" t="s">
        <v>433</v>
      </c>
      <c r="DW109" s="905"/>
      <c r="DX109" s="905"/>
      <c r="DY109" s="905"/>
      <c r="DZ109" s="907"/>
    </row>
    <row r="110" spans="1:131" s="230" customFormat="1" ht="26.25" customHeight="1" x14ac:dyDescent="0.2">
      <c r="A110" s="908" t="s">
        <v>435</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1">
        <v>345020</v>
      </c>
      <c r="AB110" s="912"/>
      <c r="AC110" s="912"/>
      <c r="AD110" s="912"/>
      <c r="AE110" s="913"/>
      <c r="AF110" s="914">
        <v>357216</v>
      </c>
      <c r="AG110" s="912"/>
      <c r="AH110" s="912"/>
      <c r="AI110" s="912"/>
      <c r="AJ110" s="913"/>
      <c r="AK110" s="914">
        <v>365394</v>
      </c>
      <c r="AL110" s="912"/>
      <c r="AM110" s="912"/>
      <c r="AN110" s="912"/>
      <c r="AO110" s="913"/>
      <c r="AP110" s="915">
        <v>18.7</v>
      </c>
      <c r="AQ110" s="916"/>
      <c r="AR110" s="916"/>
      <c r="AS110" s="916"/>
      <c r="AT110" s="917"/>
      <c r="AU110" s="918" t="s">
        <v>75</v>
      </c>
      <c r="AV110" s="919"/>
      <c r="AW110" s="919"/>
      <c r="AX110" s="919"/>
      <c r="AY110" s="919"/>
      <c r="AZ110" s="941" t="s">
        <v>436</v>
      </c>
      <c r="BA110" s="909"/>
      <c r="BB110" s="909"/>
      <c r="BC110" s="909"/>
      <c r="BD110" s="909"/>
      <c r="BE110" s="909"/>
      <c r="BF110" s="909"/>
      <c r="BG110" s="909"/>
      <c r="BH110" s="909"/>
      <c r="BI110" s="909"/>
      <c r="BJ110" s="909"/>
      <c r="BK110" s="909"/>
      <c r="BL110" s="909"/>
      <c r="BM110" s="909"/>
      <c r="BN110" s="909"/>
      <c r="BO110" s="909"/>
      <c r="BP110" s="910"/>
      <c r="BQ110" s="942">
        <v>3585809</v>
      </c>
      <c r="BR110" s="943"/>
      <c r="BS110" s="943"/>
      <c r="BT110" s="943"/>
      <c r="BU110" s="943"/>
      <c r="BV110" s="943">
        <v>3564278</v>
      </c>
      <c r="BW110" s="943"/>
      <c r="BX110" s="943"/>
      <c r="BY110" s="943"/>
      <c r="BZ110" s="943"/>
      <c r="CA110" s="943">
        <v>3779085</v>
      </c>
      <c r="CB110" s="943"/>
      <c r="CC110" s="943"/>
      <c r="CD110" s="943"/>
      <c r="CE110" s="943"/>
      <c r="CF110" s="956">
        <v>193.8</v>
      </c>
      <c r="CG110" s="957"/>
      <c r="CH110" s="957"/>
      <c r="CI110" s="957"/>
      <c r="CJ110" s="957"/>
      <c r="CK110" s="958" t="s">
        <v>437</v>
      </c>
      <c r="CL110" s="959"/>
      <c r="CM110" s="941" t="s">
        <v>438</v>
      </c>
      <c r="CN110" s="909"/>
      <c r="CO110" s="909"/>
      <c r="CP110" s="909"/>
      <c r="CQ110" s="909"/>
      <c r="CR110" s="909"/>
      <c r="CS110" s="909"/>
      <c r="CT110" s="909"/>
      <c r="CU110" s="909"/>
      <c r="CV110" s="909"/>
      <c r="CW110" s="909"/>
      <c r="CX110" s="909"/>
      <c r="CY110" s="909"/>
      <c r="CZ110" s="909"/>
      <c r="DA110" s="909"/>
      <c r="DB110" s="909"/>
      <c r="DC110" s="909"/>
      <c r="DD110" s="909"/>
      <c r="DE110" s="909"/>
      <c r="DF110" s="910"/>
      <c r="DG110" s="942" t="s">
        <v>439</v>
      </c>
      <c r="DH110" s="943"/>
      <c r="DI110" s="943"/>
      <c r="DJ110" s="943"/>
      <c r="DK110" s="943"/>
      <c r="DL110" s="943" t="s">
        <v>414</v>
      </c>
      <c r="DM110" s="943"/>
      <c r="DN110" s="943"/>
      <c r="DO110" s="943"/>
      <c r="DP110" s="943"/>
      <c r="DQ110" s="943" t="s">
        <v>439</v>
      </c>
      <c r="DR110" s="943"/>
      <c r="DS110" s="943"/>
      <c r="DT110" s="943"/>
      <c r="DU110" s="943"/>
      <c r="DV110" s="944" t="s">
        <v>439</v>
      </c>
      <c r="DW110" s="944"/>
      <c r="DX110" s="944"/>
      <c r="DY110" s="944"/>
      <c r="DZ110" s="945"/>
    </row>
    <row r="111" spans="1:131" s="230" customFormat="1" ht="26.25" customHeight="1" x14ac:dyDescent="0.2">
      <c r="A111" s="946" t="s">
        <v>440</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130</v>
      </c>
      <c r="AB111" s="950"/>
      <c r="AC111" s="950"/>
      <c r="AD111" s="950"/>
      <c r="AE111" s="951"/>
      <c r="AF111" s="952" t="s">
        <v>130</v>
      </c>
      <c r="AG111" s="950"/>
      <c r="AH111" s="950"/>
      <c r="AI111" s="950"/>
      <c r="AJ111" s="951"/>
      <c r="AK111" s="952" t="s">
        <v>439</v>
      </c>
      <c r="AL111" s="950"/>
      <c r="AM111" s="950"/>
      <c r="AN111" s="950"/>
      <c r="AO111" s="951"/>
      <c r="AP111" s="953" t="s">
        <v>130</v>
      </c>
      <c r="AQ111" s="954"/>
      <c r="AR111" s="954"/>
      <c r="AS111" s="954"/>
      <c r="AT111" s="955"/>
      <c r="AU111" s="920"/>
      <c r="AV111" s="921"/>
      <c r="AW111" s="921"/>
      <c r="AX111" s="921"/>
      <c r="AY111" s="921"/>
      <c r="AZ111" s="934" t="s">
        <v>441</v>
      </c>
      <c r="BA111" s="935"/>
      <c r="BB111" s="935"/>
      <c r="BC111" s="935"/>
      <c r="BD111" s="935"/>
      <c r="BE111" s="935"/>
      <c r="BF111" s="935"/>
      <c r="BG111" s="935"/>
      <c r="BH111" s="935"/>
      <c r="BI111" s="935"/>
      <c r="BJ111" s="935"/>
      <c r="BK111" s="935"/>
      <c r="BL111" s="935"/>
      <c r="BM111" s="935"/>
      <c r="BN111" s="935"/>
      <c r="BO111" s="935"/>
      <c r="BP111" s="936"/>
      <c r="BQ111" s="937" t="s">
        <v>130</v>
      </c>
      <c r="BR111" s="938"/>
      <c r="BS111" s="938"/>
      <c r="BT111" s="938"/>
      <c r="BU111" s="938"/>
      <c r="BV111" s="938" t="s">
        <v>130</v>
      </c>
      <c r="BW111" s="938"/>
      <c r="BX111" s="938"/>
      <c r="BY111" s="938"/>
      <c r="BZ111" s="938"/>
      <c r="CA111" s="938" t="s">
        <v>130</v>
      </c>
      <c r="CB111" s="938"/>
      <c r="CC111" s="938"/>
      <c r="CD111" s="938"/>
      <c r="CE111" s="938"/>
      <c r="CF111" s="932" t="s">
        <v>130</v>
      </c>
      <c r="CG111" s="933"/>
      <c r="CH111" s="933"/>
      <c r="CI111" s="933"/>
      <c r="CJ111" s="933"/>
      <c r="CK111" s="960"/>
      <c r="CL111" s="961"/>
      <c r="CM111" s="934" t="s">
        <v>442</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130</v>
      </c>
      <c r="DH111" s="938"/>
      <c r="DI111" s="938"/>
      <c r="DJ111" s="938"/>
      <c r="DK111" s="938"/>
      <c r="DL111" s="938" t="s">
        <v>130</v>
      </c>
      <c r="DM111" s="938"/>
      <c r="DN111" s="938"/>
      <c r="DO111" s="938"/>
      <c r="DP111" s="938"/>
      <c r="DQ111" s="938" t="s">
        <v>130</v>
      </c>
      <c r="DR111" s="938"/>
      <c r="DS111" s="938"/>
      <c r="DT111" s="938"/>
      <c r="DU111" s="938"/>
      <c r="DV111" s="939" t="s">
        <v>130</v>
      </c>
      <c r="DW111" s="939"/>
      <c r="DX111" s="939"/>
      <c r="DY111" s="939"/>
      <c r="DZ111" s="940"/>
    </row>
    <row r="112" spans="1:131" s="230" customFormat="1" ht="26.25" customHeight="1" x14ac:dyDescent="0.2">
      <c r="A112" s="964" t="s">
        <v>443</v>
      </c>
      <c r="B112" s="965"/>
      <c r="C112" s="935" t="s">
        <v>444</v>
      </c>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6"/>
      <c r="AA112" s="970" t="s">
        <v>130</v>
      </c>
      <c r="AB112" s="971"/>
      <c r="AC112" s="971"/>
      <c r="AD112" s="971"/>
      <c r="AE112" s="972"/>
      <c r="AF112" s="973" t="s">
        <v>130</v>
      </c>
      <c r="AG112" s="971"/>
      <c r="AH112" s="971"/>
      <c r="AI112" s="971"/>
      <c r="AJ112" s="972"/>
      <c r="AK112" s="973" t="s">
        <v>414</v>
      </c>
      <c r="AL112" s="971"/>
      <c r="AM112" s="971"/>
      <c r="AN112" s="971"/>
      <c r="AO112" s="972"/>
      <c r="AP112" s="974" t="s">
        <v>414</v>
      </c>
      <c r="AQ112" s="975"/>
      <c r="AR112" s="975"/>
      <c r="AS112" s="975"/>
      <c r="AT112" s="976"/>
      <c r="AU112" s="920"/>
      <c r="AV112" s="921"/>
      <c r="AW112" s="921"/>
      <c r="AX112" s="921"/>
      <c r="AY112" s="921"/>
      <c r="AZ112" s="934" t="s">
        <v>445</v>
      </c>
      <c r="BA112" s="935"/>
      <c r="BB112" s="935"/>
      <c r="BC112" s="935"/>
      <c r="BD112" s="935"/>
      <c r="BE112" s="935"/>
      <c r="BF112" s="935"/>
      <c r="BG112" s="935"/>
      <c r="BH112" s="935"/>
      <c r="BI112" s="935"/>
      <c r="BJ112" s="935"/>
      <c r="BK112" s="935"/>
      <c r="BL112" s="935"/>
      <c r="BM112" s="935"/>
      <c r="BN112" s="935"/>
      <c r="BO112" s="935"/>
      <c r="BP112" s="936"/>
      <c r="BQ112" s="937">
        <v>2692901</v>
      </c>
      <c r="BR112" s="938"/>
      <c r="BS112" s="938"/>
      <c r="BT112" s="938"/>
      <c r="BU112" s="938"/>
      <c r="BV112" s="938">
        <v>2610575</v>
      </c>
      <c r="BW112" s="938"/>
      <c r="BX112" s="938"/>
      <c r="BY112" s="938"/>
      <c r="BZ112" s="938"/>
      <c r="CA112" s="938">
        <v>2518503</v>
      </c>
      <c r="CB112" s="938"/>
      <c r="CC112" s="938"/>
      <c r="CD112" s="938"/>
      <c r="CE112" s="938"/>
      <c r="CF112" s="932">
        <v>129.1</v>
      </c>
      <c r="CG112" s="933"/>
      <c r="CH112" s="933"/>
      <c r="CI112" s="933"/>
      <c r="CJ112" s="933"/>
      <c r="CK112" s="960"/>
      <c r="CL112" s="961"/>
      <c r="CM112" s="934" t="s">
        <v>446</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414</v>
      </c>
      <c r="DH112" s="938"/>
      <c r="DI112" s="938"/>
      <c r="DJ112" s="938"/>
      <c r="DK112" s="938"/>
      <c r="DL112" s="938" t="s">
        <v>130</v>
      </c>
      <c r="DM112" s="938"/>
      <c r="DN112" s="938"/>
      <c r="DO112" s="938"/>
      <c r="DP112" s="938"/>
      <c r="DQ112" s="938" t="s">
        <v>130</v>
      </c>
      <c r="DR112" s="938"/>
      <c r="DS112" s="938"/>
      <c r="DT112" s="938"/>
      <c r="DU112" s="938"/>
      <c r="DV112" s="939" t="s">
        <v>447</v>
      </c>
      <c r="DW112" s="939"/>
      <c r="DX112" s="939"/>
      <c r="DY112" s="939"/>
      <c r="DZ112" s="940"/>
    </row>
    <row r="113" spans="1:130" s="230" customFormat="1" ht="26.25" customHeight="1" x14ac:dyDescent="0.2">
      <c r="A113" s="966"/>
      <c r="B113" s="967"/>
      <c r="C113" s="935" t="s">
        <v>448</v>
      </c>
      <c r="D113" s="935"/>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6"/>
      <c r="AA113" s="949">
        <v>186589</v>
      </c>
      <c r="AB113" s="950"/>
      <c r="AC113" s="950"/>
      <c r="AD113" s="950"/>
      <c r="AE113" s="951"/>
      <c r="AF113" s="952">
        <v>188226</v>
      </c>
      <c r="AG113" s="950"/>
      <c r="AH113" s="950"/>
      <c r="AI113" s="950"/>
      <c r="AJ113" s="951"/>
      <c r="AK113" s="952">
        <v>165464</v>
      </c>
      <c r="AL113" s="950"/>
      <c r="AM113" s="950"/>
      <c r="AN113" s="950"/>
      <c r="AO113" s="951"/>
      <c r="AP113" s="953">
        <v>8.5</v>
      </c>
      <c r="AQ113" s="954"/>
      <c r="AR113" s="954"/>
      <c r="AS113" s="954"/>
      <c r="AT113" s="955"/>
      <c r="AU113" s="920"/>
      <c r="AV113" s="921"/>
      <c r="AW113" s="921"/>
      <c r="AX113" s="921"/>
      <c r="AY113" s="921"/>
      <c r="AZ113" s="934" t="s">
        <v>449</v>
      </c>
      <c r="BA113" s="935"/>
      <c r="BB113" s="935"/>
      <c r="BC113" s="935"/>
      <c r="BD113" s="935"/>
      <c r="BE113" s="935"/>
      <c r="BF113" s="935"/>
      <c r="BG113" s="935"/>
      <c r="BH113" s="935"/>
      <c r="BI113" s="935"/>
      <c r="BJ113" s="935"/>
      <c r="BK113" s="935"/>
      <c r="BL113" s="935"/>
      <c r="BM113" s="935"/>
      <c r="BN113" s="935"/>
      <c r="BO113" s="935"/>
      <c r="BP113" s="936"/>
      <c r="BQ113" s="937">
        <v>142359</v>
      </c>
      <c r="BR113" s="938"/>
      <c r="BS113" s="938"/>
      <c r="BT113" s="938"/>
      <c r="BU113" s="938"/>
      <c r="BV113" s="938">
        <v>111931</v>
      </c>
      <c r="BW113" s="938"/>
      <c r="BX113" s="938"/>
      <c r="BY113" s="938"/>
      <c r="BZ113" s="938"/>
      <c r="CA113" s="938">
        <v>90803</v>
      </c>
      <c r="CB113" s="938"/>
      <c r="CC113" s="938"/>
      <c r="CD113" s="938"/>
      <c r="CE113" s="938"/>
      <c r="CF113" s="932">
        <v>4.7</v>
      </c>
      <c r="CG113" s="933"/>
      <c r="CH113" s="933"/>
      <c r="CI113" s="933"/>
      <c r="CJ113" s="933"/>
      <c r="CK113" s="960"/>
      <c r="CL113" s="961"/>
      <c r="CM113" s="934" t="s">
        <v>450</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70" t="s">
        <v>447</v>
      </c>
      <c r="DH113" s="971"/>
      <c r="DI113" s="971"/>
      <c r="DJ113" s="971"/>
      <c r="DK113" s="972"/>
      <c r="DL113" s="973" t="s">
        <v>130</v>
      </c>
      <c r="DM113" s="971"/>
      <c r="DN113" s="971"/>
      <c r="DO113" s="971"/>
      <c r="DP113" s="972"/>
      <c r="DQ113" s="973" t="s">
        <v>130</v>
      </c>
      <c r="DR113" s="971"/>
      <c r="DS113" s="971"/>
      <c r="DT113" s="971"/>
      <c r="DU113" s="972"/>
      <c r="DV113" s="974" t="s">
        <v>414</v>
      </c>
      <c r="DW113" s="975"/>
      <c r="DX113" s="975"/>
      <c r="DY113" s="975"/>
      <c r="DZ113" s="976"/>
    </row>
    <row r="114" spans="1:130" s="230" customFormat="1" ht="26.25" customHeight="1" x14ac:dyDescent="0.2">
      <c r="A114" s="966"/>
      <c r="B114" s="967"/>
      <c r="C114" s="935" t="s">
        <v>451</v>
      </c>
      <c r="D114" s="935"/>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6"/>
      <c r="AA114" s="970">
        <v>38748</v>
      </c>
      <c r="AB114" s="971"/>
      <c r="AC114" s="971"/>
      <c r="AD114" s="971"/>
      <c r="AE114" s="972"/>
      <c r="AF114" s="973">
        <v>43648</v>
      </c>
      <c r="AG114" s="971"/>
      <c r="AH114" s="971"/>
      <c r="AI114" s="971"/>
      <c r="AJ114" s="972"/>
      <c r="AK114" s="973">
        <v>38944</v>
      </c>
      <c r="AL114" s="971"/>
      <c r="AM114" s="971"/>
      <c r="AN114" s="971"/>
      <c r="AO114" s="972"/>
      <c r="AP114" s="974">
        <v>2</v>
      </c>
      <c r="AQ114" s="975"/>
      <c r="AR114" s="975"/>
      <c r="AS114" s="975"/>
      <c r="AT114" s="976"/>
      <c r="AU114" s="920"/>
      <c r="AV114" s="921"/>
      <c r="AW114" s="921"/>
      <c r="AX114" s="921"/>
      <c r="AY114" s="921"/>
      <c r="AZ114" s="934" t="s">
        <v>452</v>
      </c>
      <c r="BA114" s="935"/>
      <c r="BB114" s="935"/>
      <c r="BC114" s="935"/>
      <c r="BD114" s="935"/>
      <c r="BE114" s="935"/>
      <c r="BF114" s="935"/>
      <c r="BG114" s="935"/>
      <c r="BH114" s="935"/>
      <c r="BI114" s="935"/>
      <c r="BJ114" s="935"/>
      <c r="BK114" s="935"/>
      <c r="BL114" s="935"/>
      <c r="BM114" s="935"/>
      <c r="BN114" s="935"/>
      <c r="BO114" s="935"/>
      <c r="BP114" s="936"/>
      <c r="BQ114" s="937">
        <v>506971</v>
      </c>
      <c r="BR114" s="938"/>
      <c r="BS114" s="938"/>
      <c r="BT114" s="938"/>
      <c r="BU114" s="938"/>
      <c r="BV114" s="938">
        <v>476172</v>
      </c>
      <c r="BW114" s="938"/>
      <c r="BX114" s="938"/>
      <c r="BY114" s="938"/>
      <c r="BZ114" s="938"/>
      <c r="CA114" s="938">
        <v>469177</v>
      </c>
      <c r="CB114" s="938"/>
      <c r="CC114" s="938"/>
      <c r="CD114" s="938"/>
      <c r="CE114" s="938"/>
      <c r="CF114" s="932">
        <v>24.1</v>
      </c>
      <c r="CG114" s="933"/>
      <c r="CH114" s="933"/>
      <c r="CI114" s="933"/>
      <c r="CJ114" s="933"/>
      <c r="CK114" s="960"/>
      <c r="CL114" s="961"/>
      <c r="CM114" s="934" t="s">
        <v>453</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70" t="s">
        <v>414</v>
      </c>
      <c r="DH114" s="971"/>
      <c r="DI114" s="971"/>
      <c r="DJ114" s="971"/>
      <c r="DK114" s="972"/>
      <c r="DL114" s="973" t="s">
        <v>414</v>
      </c>
      <c r="DM114" s="971"/>
      <c r="DN114" s="971"/>
      <c r="DO114" s="971"/>
      <c r="DP114" s="972"/>
      <c r="DQ114" s="973" t="s">
        <v>447</v>
      </c>
      <c r="DR114" s="971"/>
      <c r="DS114" s="971"/>
      <c r="DT114" s="971"/>
      <c r="DU114" s="972"/>
      <c r="DV114" s="974" t="s">
        <v>130</v>
      </c>
      <c r="DW114" s="975"/>
      <c r="DX114" s="975"/>
      <c r="DY114" s="975"/>
      <c r="DZ114" s="976"/>
    </row>
    <row r="115" spans="1:130" s="230" customFormat="1" ht="26.25" customHeight="1" x14ac:dyDescent="0.2">
      <c r="A115" s="966"/>
      <c r="B115" s="967"/>
      <c r="C115" s="935" t="s">
        <v>454</v>
      </c>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6"/>
      <c r="AA115" s="949" t="s">
        <v>414</v>
      </c>
      <c r="AB115" s="950"/>
      <c r="AC115" s="950"/>
      <c r="AD115" s="950"/>
      <c r="AE115" s="951"/>
      <c r="AF115" s="952" t="s">
        <v>414</v>
      </c>
      <c r="AG115" s="950"/>
      <c r="AH115" s="950"/>
      <c r="AI115" s="950"/>
      <c r="AJ115" s="951"/>
      <c r="AK115" s="952" t="s">
        <v>414</v>
      </c>
      <c r="AL115" s="950"/>
      <c r="AM115" s="950"/>
      <c r="AN115" s="950"/>
      <c r="AO115" s="951"/>
      <c r="AP115" s="953" t="s">
        <v>130</v>
      </c>
      <c r="AQ115" s="954"/>
      <c r="AR115" s="954"/>
      <c r="AS115" s="954"/>
      <c r="AT115" s="955"/>
      <c r="AU115" s="920"/>
      <c r="AV115" s="921"/>
      <c r="AW115" s="921"/>
      <c r="AX115" s="921"/>
      <c r="AY115" s="921"/>
      <c r="AZ115" s="934" t="s">
        <v>455</v>
      </c>
      <c r="BA115" s="935"/>
      <c r="BB115" s="935"/>
      <c r="BC115" s="935"/>
      <c r="BD115" s="935"/>
      <c r="BE115" s="935"/>
      <c r="BF115" s="935"/>
      <c r="BG115" s="935"/>
      <c r="BH115" s="935"/>
      <c r="BI115" s="935"/>
      <c r="BJ115" s="935"/>
      <c r="BK115" s="935"/>
      <c r="BL115" s="935"/>
      <c r="BM115" s="935"/>
      <c r="BN115" s="935"/>
      <c r="BO115" s="935"/>
      <c r="BP115" s="936"/>
      <c r="BQ115" s="937" t="s">
        <v>414</v>
      </c>
      <c r="BR115" s="938"/>
      <c r="BS115" s="938"/>
      <c r="BT115" s="938"/>
      <c r="BU115" s="938"/>
      <c r="BV115" s="938" t="s">
        <v>414</v>
      </c>
      <c r="BW115" s="938"/>
      <c r="BX115" s="938"/>
      <c r="BY115" s="938"/>
      <c r="BZ115" s="938"/>
      <c r="CA115" s="938" t="s">
        <v>414</v>
      </c>
      <c r="CB115" s="938"/>
      <c r="CC115" s="938"/>
      <c r="CD115" s="938"/>
      <c r="CE115" s="938"/>
      <c r="CF115" s="932" t="s">
        <v>130</v>
      </c>
      <c r="CG115" s="933"/>
      <c r="CH115" s="933"/>
      <c r="CI115" s="933"/>
      <c r="CJ115" s="933"/>
      <c r="CK115" s="960"/>
      <c r="CL115" s="961"/>
      <c r="CM115" s="934" t="s">
        <v>456</v>
      </c>
      <c r="CN115" s="935"/>
      <c r="CO115" s="935"/>
      <c r="CP115" s="935"/>
      <c r="CQ115" s="935"/>
      <c r="CR115" s="935"/>
      <c r="CS115" s="935"/>
      <c r="CT115" s="935"/>
      <c r="CU115" s="935"/>
      <c r="CV115" s="935"/>
      <c r="CW115" s="935"/>
      <c r="CX115" s="935"/>
      <c r="CY115" s="935"/>
      <c r="CZ115" s="935"/>
      <c r="DA115" s="935"/>
      <c r="DB115" s="935"/>
      <c r="DC115" s="935"/>
      <c r="DD115" s="935"/>
      <c r="DE115" s="935"/>
      <c r="DF115" s="936"/>
      <c r="DG115" s="970" t="s">
        <v>130</v>
      </c>
      <c r="DH115" s="971"/>
      <c r="DI115" s="971"/>
      <c r="DJ115" s="971"/>
      <c r="DK115" s="972"/>
      <c r="DL115" s="973" t="s">
        <v>414</v>
      </c>
      <c r="DM115" s="971"/>
      <c r="DN115" s="971"/>
      <c r="DO115" s="971"/>
      <c r="DP115" s="972"/>
      <c r="DQ115" s="973" t="s">
        <v>414</v>
      </c>
      <c r="DR115" s="971"/>
      <c r="DS115" s="971"/>
      <c r="DT115" s="971"/>
      <c r="DU115" s="972"/>
      <c r="DV115" s="974" t="s">
        <v>130</v>
      </c>
      <c r="DW115" s="975"/>
      <c r="DX115" s="975"/>
      <c r="DY115" s="975"/>
      <c r="DZ115" s="976"/>
    </row>
    <row r="116" spans="1:130" s="230" customFormat="1" ht="26.25" customHeight="1" x14ac:dyDescent="0.2">
      <c r="A116" s="968"/>
      <c r="B116" s="969"/>
      <c r="C116" s="977" t="s">
        <v>457</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70">
        <v>111</v>
      </c>
      <c r="AB116" s="971"/>
      <c r="AC116" s="971"/>
      <c r="AD116" s="971"/>
      <c r="AE116" s="972"/>
      <c r="AF116" s="973" t="s">
        <v>130</v>
      </c>
      <c r="AG116" s="971"/>
      <c r="AH116" s="971"/>
      <c r="AI116" s="971"/>
      <c r="AJ116" s="972"/>
      <c r="AK116" s="973" t="s">
        <v>130</v>
      </c>
      <c r="AL116" s="971"/>
      <c r="AM116" s="971"/>
      <c r="AN116" s="971"/>
      <c r="AO116" s="972"/>
      <c r="AP116" s="974" t="s">
        <v>130</v>
      </c>
      <c r="AQ116" s="975"/>
      <c r="AR116" s="975"/>
      <c r="AS116" s="975"/>
      <c r="AT116" s="976"/>
      <c r="AU116" s="920"/>
      <c r="AV116" s="921"/>
      <c r="AW116" s="921"/>
      <c r="AX116" s="921"/>
      <c r="AY116" s="921"/>
      <c r="AZ116" s="979" t="s">
        <v>458</v>
      </c>
      <c r="BA116" s="980"/>
      <c r="BB116" s="980"/>
      <c r="BC116" s="980"/>
      <c r="BD116" s="980"/>
      <c r="BE116" s="980"/>
      <c r="BF116" s="980"/>
      <c r="BG116" s="980"/>
      <c r="BH116" s="980"/>
      <c r="BI116" s="980"/>
      <c r="BJ116" s="980"/>
      <c r="BK116" s="980"/>
      <c r="BL116" s="980"/>
      <c r="BM116" s="980"/>
      <c r="BN116" s="980"/>
      <c r="BO116" s="980"/>
      <c r="BP116" s="981"/>
      <c r="BQ116" s="937" t="s">
        <v>130</v>
      </c>
      <c r="BR116" s="938"/>
      <c r="BS116" s="938"/>
      <c r="BT116" s="938"/>
      <c r="BU116" s="938"/>
      <c r="BV116" s="938" t="s">
        <v>414</v>
      </c>
      <c r="BW116" s="938"/>
      <c r="BX116" s="938"/>
      <c r="BY116" s="938"/>
      <c r="BZ116" s="938"/>
      <c r="CA116" s="938" t="s">
        <v>130</v>
      </c>
      <c r="CB116" s="938"/>
      <c r="CC116" s="938"/>
      <c r="CD116" s="938"/>
      <c r="CE116" s="938"/>
      <c r="CF116" s="932" t="s">
        <v>130</v>
      </c>
      <c r="CG116" s="933"/>
      <c r="CH116" s="933"/>
      <c r="CI116" s="933"/>
      <c r="CJ116" s="933"/>
      <c r="CK116" s="960"/>
      <c r="CL116" s="961"/>
      <c r="CM116" s="934" t="s">
        <v>459</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70" t="s">
        <v>130</v>
      </c>
      <c r="DH116" s="971"/>
      <c r="DI116" s="971"/>
      <c r="DJ116" s="971"/>
      <c r="DK116" s="972"/>
      <c r="DL116" s="973" t="s">
        <v>130</v>
      </c>
      <c r="DM116" s="971"/>
      <c r="DN116" s="971"/>
      <c r="DO116" s="971"/>
      <c r="DP116" s="972"/>
      <c r="DQ116" s="973" t="s">
        <v>130</v>
      </c>
      <c r="DR116" s="971"/>
      <c r="DS116" s="971"/>
      <c r="DT116" s="971"/>
      <c r="DU116" s="972"/>
      <c r="DV116" s="974" t="s">
        <v>130</v>
      </c>
      <c r="DW116" s="975"/>
      <c r="DX116" s="975"/>
      <c r="DY116" s="975"/>
      <c r="DZ116" s="976"/>
    </row>
    <row r="117" spans="1:130" s="230" customFormat="1" ht="26.25" customHeight="1" x14ac:dyDescent="0.2">
      <c r="A117" s="924" t="s">
        <v>189</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989" t="s">
        <v>460</v>
      </c>
      <c r="Z117" s="906"/>
      <c r="AA117" s="990">
        <v>570468</v>
      </c>
      <c r="AB117" s="991"/>
      <c r="AC117" s="991"/>
      <c r="AD117" s="991"/>
      <c r="AE117" s="992"/>
      <c r="AF117" s="993">
        <v>589090</v>
      </c>
      <c r="AG117" s="991"/>
      <c r="AH117" s="991"/>
      <c r="AI117" s="991"/>
      <c r="AJ117" s="992"/>
      <c r="AK117" s="993">
        <v>569802</v>
      </c>
      <c r="AL117" s="991"/>
      <c r="AM117" s="991"/>
      <c r="AN117" s="991"/>
      <c r="AO117" s="992"/>
      <c r="AP117" s="994"/>
      <c r="AQ117" s="995"/>
      <c r="AR117" s="995"/>
      <c r="AS117" s="995"/>
      <c r="AT117" s="996"/>
      <c r="AU117" s="920"/>
      <c r="AV117" s="921"/>
      <c r="AW117" s="921"/>
      <c r="AX117" s="921"/>
      <c r="AY117" s="921"/>
      <c r="AZ117" s="986" t="s">
        <v>461</v>
      </c>
      <c r="BA117" s="987"/>
      <c r="BB117" s="987"/>
      <c r="BC117" s="987"/>
      <c r="BD117" s="987"/>
      <c r="BE117" s="987"/>
      <c r="BF117" s="987"/>
      <c r="BG117" s="987"/>
      <c r="BH117" s="987"/>
      <c r="BI117" s="987"/>
      <c r="BJ117" s="987"/>
      <c r="BK117" s="987"/>
      <c r="BL117" s="987"/>
      <c r="BM117" s="987"/>
      <c r="BN117" s="987"/>
      <c r="BO117" s="987"/>
      <c r="BP117" s="988"/>
      <c r="BQ117" s="937" t="s">
        <v>414</v>
      </c>
      <c r="BR117" s="938"/>
      <c r="BS117" s="938"/>
      <c r="BT117" s="938"/>
      <c r="BU117" s="938"/>
      <c r="BV117" s="938" t="s">
        <v>130</v>
      </c>
      <c r="BW117" s="938"/>
      <c r="BX117" s="938"/>
      <c r="BY117" s="938"/>
      <c r="BZ117" s="938"/>
      <c r="CA117" s="938" t="s">
        <v>414</v>
      </c>
      <c r="CB117" s="938"/>
      <c r="CC117" s="938"/>
      <c r="CD117" s="938"/>
      <c r="CE117" s="938"/>
      <c r="CF117" s="932" t="s">
        <v>130</v>
      </c>
      <c r="CG117" s="933"/>
      <c r="CH117" s="933"/>
      <c r="CI117" s="933"/>
      <c r="CJ117" s="933"/>
      <c r="CK117" s="960"/>
      <c r="CL117" s="961"/>
      <c r="CM117" s="934" t="s">
        <v>462</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70" t="s">
        <v>414</v>
      </c>
      <c r="DH117" s="971"/>
      <c r="DI117" s="971"/>
      <c r="DJ117" s="971"/>
      <c r="DK117" s="972"/>
      <c r="DL117" s="973" t="s">
        <v>414</v>
      </c>
      <c r="DM117" s="971"/>
      <c r="DN117" s="971"/>
      <c r="DO117" s="971"/>
      <c r="DP117" s="972"/>
      <c r="DQ117" s="973" t="s">
        <v>447</v>
      </c>
      <c r="DR117" s="971"/>
      <c r="DS117" s="971"/>
      <c r="DT117" s="971"/>
      <c r="DU117" s="972"/>
      <c r="DV117" s="974" t="s">
        <v>414</v>
      </c>
      <c r="DW117" s="975"/>
      <c r="DX117" s="975"/>
      <c r="DY117" s="975"/>
      <c r="DZ117" s="976"/>
    </row>
    <row r="118" spans="1:130" s="230" customFormat="1" ht="26.25" customHeight="1" x14ac:dyDescent="0.2">
      <c r="A118" s="924" t="s">
        <v>434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4" t="s">
        <v>431</v>
      </c>
      <c r="AB118" s="905"/>
      <c r="AC118" s="905"/>
      <c r="AD118" s="905"/>
      <c r="AE118" s="906"/>
      <c r="AF118" s="904" t="s">
        <v>432</v>
      </c>
      <c r="AG118" s="905"/>
      <c r="AH118" s="905"/>
      <c r="AI118" s="905"/>
      <c r="AJ118" s="906"/>
      <c r="AK118" s="904" t="s">
        <v>309</v>
      </c>
      <c r="AL118" s="905"/>
      <c r="AM118" s="905"/>
      <c r="AN118" s="905"/>
      <c r="AO118" s="906"/>
      <c r="AP118" s="982" t="s">
        <v>433</v>
      </c>
      <c r="AQ118" s="983"/>
      <c r="AR118" s="983"/>
      <c r="AS118" s="983"/>
      <c r="AT118" s="984"/>
      <c r="AU118" s="920"/>
      <c r="AV118" s="921"/>
      <c r="AW118" s="921"/>
      <c r="AX118" s="921"/>
      <c r="AY118" s="921"/>
      <c r="AZ118" s="985" t="s">
        <v>463</v>
      </c>
      <c r="BA118" s="977"/>
      <c r="BB118" s="977"/>
      <c r="BC118" s="977"/>
      <c r="BD118" s="977"/>
      <c r="BE118" s="977"/>
      <c r="BF118" s="977"/>
      <c r="BG118" s="977"/>
      <c r="BH118" s="977"/>
      <c r="BI118" s="977"/>
      <c r="BJ118" s="977"/>
      <c r="BK118" s="977"/>
      <c r="BL118" s="977"/>
      <c r="BM118" s="977"/>
      <c r="BN118" s="977"/>
      <c r="BO118" s="977"/>
      <c r="BP118" s="978"/>
      <c r="BQ118" s="1011" t="s">
        <v>130</v>
      </c>
      <c r="BR118" s="1012"/>
      <c r="BS118" s="1012"/>
      <c r="BT118" s="1012"/>
      <c r="BU118" s="1012"/>
      <c r="BV118" s="1012" t="s">
        <v>414</v>
      </c>
      <c r="BW118" s="1012"/>
      <c r="BX118" s="1012"/>
      <c r="BY118" s="1012"/>
      <c r="BZ118" s="1012"/>
      <c r="CA118" s="1012" t="s">
        <v>414</v>
      </c>
      <c r="CB118" s="1012"/>
      <c r="CC118" s="1012"/>
      <c r="CD118" s="1012"/>
      <c r="CE118" s="1012"/>
      <c r="CF118" s="932" t="s">
        <v>130</v>
      </c>
      <c r="CG118" s="933"/>
      <c r="CH118" s="933"/>
      <c r="CI118" s="933"/>
      <c r="CJ118" s="933"/>
      <c r="CK118" s="960"/>
      <c r="CL118" s="961"/>
      <c r="CM118" s="934" t="s">
        <v>464</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70" t="s">
        <v>447</v>
      </c>
      <c r="DH118" s="971"/>
      <c r="DI118" s="971"/>
      <c r="DJ118" s="971"/>
      <c r="DK118" s="972"/>
      <c r="DL118" s="973" t="s">
        <v>130</v>
      </c>
      <c r="DM118" s="971"/>
      <c r="DN118" s="971"/>
      <c r="DO118" s="971"/>
      <c r="DP118" s="972"/>
      <c r="DQ118" s="973" t="s">
        <v>447</v>
      </c>
      <c r="DR118" s="971"/>
      <c r="DS118" s="971"/>
      <c r="DT118" s="971"/>
      <c r="DU118" s="972"/>
      <c r="DV118" s="974" t="s">
        <v>130</v>
      </c>
      <c r="DW118" s="975"/>
      <c r="DX118" s="975"/>
      <c r="DY118" s="975"/>
      <c r="DZ118" s="976"/>
    </row>
    <row r="119" spans="1:130" s="230" customFormat="1" ht="26.25" customHeight="1" x14ac:dyDescent="0.2">
      <c r="A119" s="1068" t="s">
        <v>437</v>
      </c>
      <c r="B119" s="959"/>
      <c r="C119" s="941" t="s">
        <v>438</v>
      </c>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10"/>
      <c r="AA119" s="911" t="s">
        <v>130</v>
      </c>
      <c r="AB119" s="912"/>
      <c r="AC119" s="912"/>
      <c r="AD119" s="912"/>
      <c r="AE119" s="913"/>
      <c r="AF119" s="914" t="s">
        <v>414</v>
      </c>
      <c r="AG119" s="912"/>
      <c r="AH119" s="912"/>
      <c r="AI119" s="912"/>
      <c r="AJ119" s="913"/>
      <c r="AK119" s="914" t="s">
        <v>130</v>
      </c>
      <c r="AL119" s="912"/>
      <c r="AM119" s="912"/>
      <c r="AN119" s="912"/>
      <c r="AO119" s="913"/>
      <c r="AP119" s="915" t="s">
        <v>414</v>
      </c>
      <c r="AQ119" s="916"/>
      <c r="AR119" s="916"/>
      <c r="AS119" s="916"/>
      <c r="AT119" s="917"/>
      <c r="AU119" s="922"/>
      <c r="AV119" s="923"/>
      <c r="AW119" s="923"/>
      <c r="AX119" s="923"/>
      <c r="AY119" s="923"/>
      <c r="AZ119" s="251" t="s">
        <v>189</v>
      </c>
      <c r="BA119" s="251"/>
      <c r="BB119" s="251"/>
      <c r="BC119" s="251"/>
      <c r="BD119" s="251"/>
      <c r="BE119" s="251"/>
      <c r="BF119" s="251"/>
      <c r="BG119" s="251"/>
      <c r="BH119" s="251"/>
      <c r="BI119" s="251"/>
      <c r="BJ119" s="251"/>
      <c r="BK119" s="251"/>
      <c r="BL119" s="251"/>
      <c r="BM119" s="251"/>
      <c r="BN119" s="251"/>
      <c r="BO119" s="989" t="s">
        <v>465</v>
      </c>
      <c r="BP119" s="1017"/>
      <c r="BQ119" s="1011">
        <v>6928040</v>
      </c>
      <c r="BR119" s="1012"/>
      <c r="BS119" s="1012"/>
      <c r="BT119" s="1012"/>
      <c r="BU119" s="1012"/>
      <c r="BV119" s="1012">
        <v>6762956</v>
      </c>
      <c r="BW119" s="1012"/>
      <c r="BX119" s="1012"/>
      <c r="BY119" s="1012"/>
      <c r="BZ119" s="1012"/>
      <c r="CA119" s="1012">
        <v>6857568</v>
      </c>
      <c r="CB119" s="1012"/>
      <c r="CC119" s="1012"/>
      <c r="CD119" s="1012"/>
      <c r="CE119" s="1012"/>
      <c r="CF119" s="1013"/>
      <c r="CG119" s="1014"/>
      <c r="CH119" s="1014"/>
      <c r="CI119" s="1014"/>
      <c r="CJ119" s="1015"/>
      <c r="CK119" s="962"/>
      <c r="CL119" s="963"/>
      <c r="CM119" s="985" t="s">
        <v>466</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1016" t="s">
        <v>130</v>
      </c>
      <c r="DH119" s="998"/>
      <c r="DI119" s="998"/>
      <c r="DJ119" s="998"/>
      <c r="DK119" s="999"/>
      <c r="DL119" s="997" t="s">
        <v>447</v>
      </c>
      <c r="DM119" s="998"/>
      <c r="DN119" s="998"/>
      <c r="DO119" s="998"/>
      <c r="DP119" s="999"/>
      <c r="DQ119" s="997" t="s">
        <v>414</v>
      </c>
      <c r="DR119" s="998"/>
      <c r="DS119" s="998"/>
      <c r="DT119" s="998"/>
      <c r="DU119" s="999"/>
      <c r="DV119" s="1000" t="s">
        <v>130</v>
      </c>
      <c r="DW119" s="1001"/>
      <c r="DX119" s="1001"/>
      <c r="DY119" s="1001"/>
      <c r="DZ119" s="1002"/>
    </row>
    <row r="120" spans="1:130" s="230" customFormat="1" ht="26.25" customHeight="1" x14ac:dyDescent="0.2">
      <c r="A120" s="1069"/>
      <c r="B120" s="961"/>
      <c r="C120" s="934" t="s">
        <v>442</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0" t="s">
        <v>414</v>
      </c>
      <c r="AB120" s="971"/>
      <c r="AC120" s="971"/>
      <c r="AD120" s="971"/>
      <c r="AE120" s="972"/>
      <c r="AF120" s="973" t="s">
        <v>414</v>
      </c>
      <c r="AG120" s="971"/>
      <c r="AH120" s="971"/>
      <c r="AI120" s="971"/>
      <c r="AJ120" s="972"/>
      <c r="AK120" s="973" t="s">
        <v>414</v>
      </c>
      <c r="AL120" s="971"/>
      <c r="AM120" s="971"/>
      <c r="AN120" s="971"/>
      <c r="AO120" s="972"/>
      <c r="AP120" s="974" t="s">
        <v>414</v>
      </c>
      <c r="AQ120" s="975"/>
      <c r="AR120" s="975"/>
      <c r="AS120" s="975"/>
      <c r="AT120" s="976"/>
      <c r="AU120" s="1003" t="s">
        <v>467</v>
      </c>
      <c r="AV120" s="1004"/>
      <c r="AW120" s="1004"/>
      <c r="AX120" s="1004"/>
      <c r="AY120" s="1005"/>
      <c r="AZ120" s="941" t="s">
        <v>468</v>
      </c>
      <c r="BA120" s="909"/>
      <c r="BB120" s="909"/>
      <c r="BC120" s="909"/>
      <c r="BD120" s="909"/>
      <c r="BE120" s="909"/>
      <c r="BF120" s="909"/>
      <c r="BG120" s="909"/>
      <c r="BH120" s="909"/>
      <c r="BI120" s="909"/>
      <c r="BJ120" s="909"/>
      <c r="BK120" s="909"/>
      <c r="BL120" s="909"/>
      <c r="BM120" s="909"/>
      <c r="BN120" s="909"/>
      <c r="BO120" s="909"/>
      <c r="BP120" s="910"/>
      <c r="BQ120" s="942">
        <v>2054385</v>
      </c>
      <c r="BR120" s="943"/>
      <c r="BS120" s="943"/>
      <c r="BT120" s="943"/>
      <c r="BU120" s="943"/>
      <c r="BV120" s="943">
        <v>2472548</v>
      </c>
      <c r="BW120" s="943"/>
      <c r="BX120" s="943"/>
      <c r="BY120" s="943"/>
      <c r="BZ120" s="943"/>
      <c r="CA120" s="943">
        <v>2801867</v>
      </c>
      <c r="CB120" s="943"/>
      <c r="CC120" s="943"/>
      <c r="CD120" s="943"/>
      <c r="CE120" s="943"/>
      <c r="CF120" s="956">
        <v>143.69999999999999</v>
      </c>
      <c r="CG120" s="957"/>
      <c r="CH120" s="957"/>
      <c r="CI120" s="957"/>
      <c r="CJ120" s="957"/>
      <c r="CK120" s="1018" t="s">
        <v>469</v>
      </c>
      <c r="CL120" s="1019"/>
      <c r="CM120" s="1019"/>
      <c r="CN120" s="1019"/>
      <c r="CO120" s="1020"/>
      <c r="CP120" s="1026" t="s">
        <v>410</v>
      </c>
      <c r="CQ120" s="1027"/>
      <c r="CR120" s="1027"/>
      <c r="CS120" s="1027"/>
      <c r="CT120" s="1027"/>
      <c r="CU120" s="1027"/>
      <c r="CV120" s="1027"/>
      <c r="CW120" s="1027"/>
      <c r="CX120" s="1027"/>
      <c r="CY120" s="1027"/>
      <c r="CZ120" s="1027"/>
      <c r="DA120" s="1027"/>
      <c r="DB120" s="1027"/>
      <c r="DC120" s="1027"/>
      <c r="DD120" s="1027"/>
      <c r="DE120" s="1027"/>
      <c r="DF120" s="1028"/>
      <c r="DG120" s="942">
        <v>1675638</v>
      </c>
      <c r="DH120" s="943"/>
      <c r="DI120" s="943"/>
      <c r="DJ120" s="943"/>
      <c r="DK120" s="943"/>
      <c r="DL120" s="943">
        <v>1582150</v>
      </c>
      <c r="DM120" s="943"/>
      <c r="DN120" s="943"/>
      <c r="DO120" s="943"/>
      <c r="DP120" s="943"/>
      <c r="DQ120" s="943">
        <v>1503663</v>
      </c>
      <c r="DR120" s="943"/>
      <c r="DS120" s="943"/>
      <c r="DT120" s="943"/>
      <c r="DU120" s="943"/>
      <c r="DV120" s="944">
        <v>77.099999999999994</v>
      </c>
      <c r="DW120" s="944"/>
      <c r="DX120" s="944"/>
      <c r="DY120" s="944"/>
      <c r="DZ120" s="945"/>
    </row>
    <row r="121" spans="1:130" s="230" customFormat="1" ht="26.25" customHeight="1" x14ac:dyDescent="0.2">
      <c r="A121" s="1069"/>
      <c r="B121" s="961"/>
      <c r="C121" s="986" t="s">
        <v>470</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0" t="s">
        <v>130</v>
      </c>
      <c r="AB121" s="971"/>
      <c r="AC121" s="971"/>
      <c r="AD121" s="971"/>
      <c r="AE121" s="972"/>
      <c r="AF121" s="973" t="s">
        <v>414</v>
      </c>
      <c r="AG121" s="971"/>
      <c r="AH121" s="971"/>
      <c r="AI121" s="971"/>
      <c r="AJ121" s="972"/>
      <c r="AK121" s="973" t="s">
        <v>130</v>
      </c>
      <c r="AL121" s="971"/>
      <c r="AM121" s="971"/>
      <c r="AN121" s="971"/>
      <c r="AO121" s="972"/>
      <c r="AP121" s="974" t="s">
        <v>414</v>
      </c>
      <c r="AQ121" s="975"/>
      <c r="AR121" s="975"/>
      <c r="AS121" s="975"/>
      <c r="AT121" s="976"/>
      <c r="AU121" s="1006"/>
      <c r="AV121" s="1007"/>
      <c r="AW121" s="1007"/>
      <c r="AX121" s="1007"/>
      <c r="AY121" s="1008"/>
      <c r="AZ121" s="934" t="s">
        <v>471</v>
      </c>
      <c r="BA121" s="935"/>
      <c r="BB121" s="935"/>
      <c r="BC121" s="935"/>
      <c r="BD121" s="935"/>
      <c r="BE121" s="935"/>
      <c r="BF121" s="935"/>
      <c r="BG121" s="935"/>
      <c r="BH121" s="935"/>
      <c r="BI121" s="935"/>
      <c r="BJ121" s="935"/>
      <c r="BK121" s="935"/>
      <c r="BL121" s="935"/>
      <c r="BM121" s="935"/>
      <c r="BN121" s="935"/>
      <c r="BO121" s="935"/>
      <c r="BP121" s="936"/>
      <c r="BQ121" s="937">
        <v>36985</v>
      </c>
      <c r="BR121" s="938"/>
      <c r="BS121" s="938"/>
      <c r="BT121" s="938"/>
      <c r="BU121" s="938"/>
      <c r="BV121" s="938">
        <v>37265</v>
      </c>
      <c r="BW121" s="938"/>
      <c r="BX121" s="938"/>
      <c r="BY121" s="938"/>
      <c r="BZ121" s="938"/>
      <c r="CA121" s="938">
        <v>27738</v>
      </c>
      <c r="CB121" s="938"/>
      <c r="CC121" s="938"/>
      <c r="CD121" s="938"/>
      <c r="CE121" s="938"/>
      <c r="CF121" s="932">
        <v>1.4</v>
      </c>
      <c r="CG121" s="933"/>
      <c r="CH121" s="933"/>
      <c r="CI121" s="933"/>
      <c r="CJ121" s="933"/>
      <c r="CK121" s="1021"/>
      <c r="CL121" s="1022"/>
      <c r="CM121" s="1022"/>
      <c r="CN121" s="1022"/>
      <c r="CO121" s="1023"/>
      <c r="CP121" s="1031" t="s">
        <v>472</v>
      </c>
      <c r="CQ121" s="1032"/>
      <c r="CR121" s="1032"/>
      <c r="CS121" s="1032"/>
      <c r="CT121" s="1032"/>
      <c r="CU121" s="1032"/>
      <c r="CV121" s="1032"/>
      <c r="CW121" s="1032"/>
      <c r="CX121" s="1032"/>
      <c r="CY121" s="1032"/>
      <c r="CZ121" s="1032"/>
      <c r="DA121" s="1032"/>
      <c r="DB121" s="1032"/>
      <c r="DC121" s="1032"/>
      <c r="DD121" s="1032"/>
      <c r="DE121" s="1032"/>
      <c r="DF121" s="1033"/>
      <c r="DG121" s="937">
        <v>1017263</v>
      </c>
      <c r="DH121" s="938"/>
      <c r="DI121" s="938"/>
      <c r="DJ121" s="938"/>
      <c r="DK121" s="938"/>
      <c r="DL121" s="938">
        <v>1028425</v>
      </c>
      <c r="DM121" s="938"/>
      <c r="DN121" s="938"/>
      <c r="DO121" s="938"/>
      <c r="DP121" s="938"/>
      <c r="DQ121" s="938">
        <v>1014840</v>
      </c>
      <c r="DR121" s="938"/>
      <c r="DS121" s="938"/>
      <c r="DT121" s="938"/>
      <c r="DU121" s="938"/>
      <c r="DV121" s="939">
        <v>52</v>
      </c>
      <c r="DW121" s="939"/>
      <c r="DX121" s="939"/>
      <c r="DY121" s="939"/>
      <c r="DZ121" s="940"/>
    </row>
    <row r="122" spans="1:130" s="230" customFormat="1" ht="26.25" customHeight="1" x14ac:dyDescent="0.2">
      <c r="A122" s="1069"/>
      <c r="B122" s="961"/>
      <c r="C122" s="934" t="s">
        <v>453</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0" t="s">
        <v>130</v>
      </c>
      <c r="AB122" s="971"/>
      <c r="AC122" s="971"/>
      <c r="AD122" s="971"/>
      <c r="AE122" s="972"/>
      <c r="AF122" s="973" t="s">
        <v>130</v>
      </c>
      <c r="AG122" s="971"/>
      <c r="AH122" s="971"/>
      <c r="AI122" s="971"/>
      <c r="AJ122" s="972"/>
      <c r="AK122" s="973" t="s">
        <v>130</v>
      </c>
      <c r="AL122" s="971"/>
      <c r="AM122" s="971"/>
      <c r="AN122" s="971"/>
      <c r="AO122" s="972"/>
      <c r="AP122" s="974" t="s">
        <v>414</v>
      </c>
      <c r="AQ122" s="975"/>
      <c r="AR122" s="975"/>
      <c r="AS122" s="975"/>
      <c r="AT122" s="976"/>
      <c r="AU122" s="1006"/>
      <c r="AV122" s="1007"/>
      <c r="AW122" s="1007"/>
      <c r="AX122" s="1007"/>
      <c r="AY122" s="1008"/>
      <c r="AZ122" s="985" t="s">
        <v>473</v>
      </c>
      <c r="BA122" s="977"/>
      <c r="BB122" s="977"/>
      <c r="BC122" s="977"/>
      <c r="BD122" s="977"/>
      <c r="BE122" s="977"/>
      <c r="BF122" s="977"/>
      <c r="BG122" s="977"/>
      <c r="BH122" s="977"/>
      <c r="BI122" s="977"/>
      <c r="BJ122" s="977"/>
      <c r="BK122" s="977"/>
      <c r="BL122" s="977"/>
      <c r="BM122" s="977"/>
      <c r="BN122" s="977"/>
      <c r="BO122" s="977"/>
      <c r="BP122" s="978"/>
      <c r="BQ122" s="1011">
        <v>3724821</v>
      </c>
      <c r="BR122" s="1012"/>
      <c r="BS122" s="1012"/>
      <c r="BT122" s="1012"/>
      <c r="BU122" s="1012"/>
      <c r="BV122" s="1012">
        <v>3640522</v>
      </c>
      <c r="BW122" s="1012"/>
      <c r="BX122" s="1012"/>
      <c r="BY122" s="1012"/>
      <c r="BZ122" s="1012"/>
      <c r="CA122" s="1012">
        <v>3713384</v>
      </c>
      <c r="CB122" s="1012"/>
      <c r="CC122" s="1012"/>
      <c r="CD122" s="1012"/>
      <c r="CE122" s="1012"/>
      <c r="CF122" s="1029">
        <v>190.4</v>
      </c>
      <c r="CG122" s="1030"/>
      <c r="CH122" s="1030"/>
      <c r="CI122" s="1030"/>
      <c r="CJ122" s="1030"/>
      <c r="CK122" s="1021"/>
      <c r="CL122" s="1022"/>
      <c r="CM122" s="1022"/>
      <c r="CN122" s="1022"/>
      <c r="CO122" s="1023"/>
      <c r="CP122" s="1031"/>
      <c r="CQ122" s="1032"/>
      <c r="CR122" s="1032"/>
      <c r="CS122" s="1032"/>
      <c r="CT122" s="1032"/>
      <c r="CU122" s="1032"/>
      <c r="CV122" s="1032"/>
      <c r="CW122" s="1032"/>
      <c r="CX122" s="1032"/>
      <c r="CY122" s="1032"/>
      <c r="CZ122" s="1032"/>
      <c r="DA122" s="1032"/>
      <c r="DB122" s="1032"/>
      <c r="DC122" s="1032"/>
      <c r="DD122" s="1032"/>
      <c r="DE122" s="1032"/>
      <c r="DF122" s="1033"/>
      <c r="DG122" s="937"/>
      <c r="DH122" s="938"/>
      <c r="DI122" s="938"/>
      <c r="DJ122" s="938"/>
      <c r="DK122" s="938"/>
      <c r="DL122" s="938"/>
      <c r="DM122" s="938"/>
      <c r="DN122" s="938"/>
      <c r="DO122" s="938"/>
      <c r="DP122" s="938"/>
      <c r="DQ122" s="938"/>
      <c r="DR122" s="938"/>
      <c r="DS122" s="938"/>
      <c r="DT122" s="938"/>
      <c r="DU122" s="938"/>
      <c r="DV122" s="939"/>
      <c r="DW122" s="939"/>
      <c r="DX122" s="939"/>
      <c r="DY122" s="939"/>
      <c r="DZ122" s="940"/>
    </row>
    <row r="123" spans="1:130" s="230" customFormat="1" ht="26.25" customHeight="1" x14ac:dyDescent="0.2">
      <c r="A123" s="1069"/>
      <c r="B123" s="961"/>
      <c r="C123" s="934" t="s">
        <v>459</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0" t="s">
        <v>414</v>
      </c>
      <c r="AB123" s="971"/>
      <c r="AC123" s="971"/>
      <c r="AD123" s="971"/>
      <c r="AE123" s="972"/>
      <c r="AF123" s="973" t="s">
        <v>414</v>
      </c>
      <c r="AG123" s="971"/>
      <c r="AH123" s="971"/>
      <c r="AI123" s="971"/>
      <c r="AJ123" s="972"/>
      <c r="AK123" s="973" t="s">
        <v>414</v>
      </c>
      <c r="AL123" s="971"/>
      <c r="AM123" s="971"/>
      <c r="AN123" s="971"/>
      <c r="AO123" s="972"/>
      <c r="AP123" s="974" t="s">
        <v>130</v>
      </c>
      <c r="AQ123" s="975"/>
      <c r="AR123" s="975"/>
      <c r="AS123" s="975"/>
      <c r="AT123" s="976"/>
      <c r="AU123" s="1009"/>
      <c r="AV123" s="1010"/>
      <c r="AW123" s="1010"/>
      <c r="AX123" s="1010"/>
      <c r="AY123" s="1010"/>
      <c r="AZ123" s="251" t="s">
        <v>189</v>
      </c>
      <c r="BA123" s="251"/>
      <c r="BB123" s="251"/>
      <c r="BC123" s="251"/>
      <c r="BD123" s="251"/>
      <c r="BE123" s="251"/>
      <c r="BF123" s="251"/>
      <c r="BG123" s="251"/>
      <c r="BH123" s="251"/>
      <c r="BI123" s="251"/>
      <c r="BJ123" s="251"/>
      <c r="BK123" s="251"/>
      <c r="BL123" s="251"/>
      <c r="BM123" s="251"/>
      <c r="BN123" s="251"/>
      <c r="BO123" s="989" t="s">
        <v>474</v>
      </c>
      <c r="BP123" s="1017"/>
      <c r="BQ123" s="1075">
        <v>5816191</v>
      </c>
      <c r="BR123" s="1076"/>
      <c r="BS123" s="1076"/>
      <c r="BT123" s="1076"/>
      <c r="BU123" s="1076"/>
      <c r="BV123" s="1076">
        <v>6150335</v>
      </c>
      <c r="BW123" s="1076"/>
      <c r="BX123" s="1076"/>
      <c r="BY123" s="1076"/>
      <c r="BZ123" s="1076"/>
      <c r="CA123" s="1076">
        <v>6542989</v>
      </c>
      <c r="CB123" s="1076"/>
      <c r="CC123" s="1076"/>
      <c r="CD123" s="1076"/>
      <c r="CE123" s="1076"/>
      <c r="CF123" s="1013"/>
      <c r="CG123" s="1014"/>
      <c r="CH123" s="1014"/>
      <c r="CI123" s="1014"/>
      <c r="CJ123" s="1015"/>
      <c r="CK123" s="1021"/>
      <c r="CL123" s="1022"/>
      <c r="CM123" s="1022"/>
      <c r="CN123" s="1022"/>
      <c r="CO123" s="1023"/>
      <c r="CP123" s="1031"/>
      <c r="CQ123" s="1032"/>
      <c r="CR123" s="1032"/>
      <c r="CS123" s="1032"/>
      <c r="CT123" s="1032"/>
      <c r="CU123" s="1032"/>
      <c r="CV123" s="1032"/>
      <c r="CW123" s="1032"/>
      <c r="CX123" s="1032"/>
      <c r="CY123" s="1032"/>
      <c r="CZ123" s="1032"/>
      <c r="DA123" s="1032"/>
      <c r="DB123" s="1032"/>
      <c r="DC123" s="1032"/>
      <c r="DD123" s="1032"/>
      <c r="DE123" s="1032"/>
      <c r="DF123" s="1033"/>
      <c r="DG123" s="970"/>
      <c r="DH123" s="971"/>
      <c r="DI123" s="971"/>
      <c r="DJ123" s="971"/>
      <c r="DK123" s="972"/>
      <c r="DL123" s="973"/>
      <c r="DM123" s="971"/>
      <c r="DN123" s="971"/>
      <c r="DO123" s="971"/>
      <c r="DP123" s="972"/>
      <c r="DQ123" s="973"/>
      <c r="DR123" s="971"/>
      <c r="DS123" s="971"/>
      <c r="DT123" s="971"/>
      <c r="DU123" s="972"/>
      <c r="DV123" s="974"/>
      <c r="DW123" s="975"/>
      <c r="DX123" s="975"/>
      <c r="DY123" s="975"/>
      <c r="DZ123" s="976"/>
    </row>
    <row r="124" spans="1:130" s="230" customFormat="1" ht="26.25" customHeight="1" thickBot="1" x14ac:dyDescent="0.25">
      <c r="A124" s="1069"/>
      <c r="B124" s="961"/>
      <c r="C124" s="934" t="s">
        <v>462</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0" t="s">
        <v>414</v>
      </c>
      <c r="AB124" s="971"/>
      <c r="AC124" s="971"/>
      <c r="AD124" s="971"/>
      <c r="AE124" s="972"/>
      <c r="AF124" s="973" t="s">
        <v>414</v>
      </c>
      <c r="AG124" s="971"/>
      <c r="AH124" s="971"/>
      <c r="AI124" s="971"/>
      <c r="AJ124" s="972"/>
      <c r="AK124" s="973" t="s">
        <v>130</v>
      </c>
      <c r="AL124" s="971"/>
      <c r="AM124" s="971"/>
      <c r="AN124" s="971"/>
      <c r="AO124" s="972"/>
      <c r="AP124" s="974" t="s">
        <v>130</v>
      </c>
      <c r="AQ124" s="975"/>
      <c r="AR124" s="975"/>
      <c r="AS124" s="975"/>
      <c r="AT124" s="976"/>
      <c r="AU124" s="1071" t="s">
        <v>475</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63.1</v>
      </c>
      <c r="BR124" s="1039"/>
      <c r="BS124" s="1039"/>
      <c r="BT124" s="1039"/>
      <c r="BU124" s="1039"/>
      <c r="BV124" s="1039">
        <v>30.6</v>
      </c>
      <c r="BW124" s="1039"/>
      <c r="BX124" s="1039"/>
      <c r="BY124" s="1039"/>
      <c r="BZ124" s="1039"/>
      <c r="CA124" s="1039">
        <v>16.100000000000001</v>
      </c>
      <c r="CB124" s="1039"/>
      <c r="CC124" s="1039"/>
      <c r="CD124" s="1039"/>
      <c r="CE124" s="1039"/>
      <c r="CF124" s="1040"/>
      <c r="CG124" s="1041"/>
      <c r="CH124" s="1041"/>
      <c r="CI124" s="1041"/>
      <c r="CJ124" s="1042"/>
      <c r="CK124" s="1024"/>
      <c r="CL124" s="1024"/>
      <c r="CM124" s="1024"/>
      <c r="CN124" s="1024"/>
      <c r="CO124" s="1025"/>
      <c r="CP124" s="1031" t="s">
        <v>476</v>
      </c>
      <c r="CQ124" s="1032"/>
      <c r="CR124" s="1032"/>
      <c r="CS124" s="1032"/>
      <c r="CT124" s="1032"/>
      <c r="CU124" s="1032"/>
      <c r="CV124" s="1032"/>
      <c r="CW124" s="1032"/>
      <c r="CX124" s="1032"/>
      <c r="CY124" s="1032"/>
      <c r="CZ124" s="1032"/>
      <c r="DA124" s="1032"/>
      <c r="DB124" s="1032"/>
      <c r="DC124" s="1032"/>
      <c r="DD124" s="1032"/>
      <c r="DE124" s="1032"/>
      <c r="DF124" s="1033"/>
      <c r="DG124" s="1016" t="s">
        <v>414</v>
      </c>
      <c r="DH124" s="998"/>
      <c r="DI124" s="998"/>
      <c r="DJ124" s="998"/>
      <c r="DK124" s="999"/>
      <c r="DL124" s="997" t="s">
        <v>414</v>
      </c>
      <c r="DM124" s="998"/>
      <c r="DN124" s="998"/>
      <c r="DO124" s="998"/>
      <c r="DP124" s="999"/>
      <c r="DQ124" s="997" t="s">
        <v>130</v>
      </c>
      <c r="DR124" s="998"/>
      <c r="DS124" s="998"/>
      <c r="DT124" s="998"/>
      <c r="DU124" s="999"/>
      <c r="DV124" s="1000" t="s">
        <v>130</v>
      </c>
      <c r="DW124" s="1001"/>
      <c r="DX124" s="1001"/>
      <c r="DY124" s="1001"/>
      <c r="DZ124" s="1002"/>
    </row>
    <row r="125" spans="1:130" s="230" customFormat="1" ht="26.25" customHeight="1" x14ac:dyDescent="0.2">
      <c r="A125" s="1069"/>
      <c r="B125" s="961"/>
      <c r="C125" s="934" t="s">
        <v>464</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0" t="s">
        <v>414</v>
      </c>
      <c r="AB125" s="971"/>
      <c r="AC125" s="971"/>
      <c r="AD125" s="971"/>
      <c r="AE125" s="972"/>
      <c r="AF125" s="973" t="s">
        <v>130</v>
      </c>
      <c r="AG125" s="971"/>
      <c r="AH125" s="971"/>
      <c r="AI125" s="971"/>
      <c r="AJ125" s="972"/>
      <c r="AK125" s="973" t="s">
        <v>414</v>
      </c>
      <c r="AL125" s="971"/>
      <c r="AM125" s="971"/>
      <c r="AN125" s="971"/>
      <c r="AO125" s="972"/>
      <c r="AP125" s="974" t="s">
        <v>414</v>
      </c>
      <c r="AQ125" s="975"/>
      <c r="AR125" s="975"/>
      <c r="AS125" s="975"/>
      <c r="AT125" s="97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4" t="s">
        <v>477</v>
      </c>
      <c r="CL125" s="1019"/>
      <c r="CM125" s="1019"/>
      <c r="CN125" s="1019"/>
      <c r="CO125" s="1020"/>
      <c r="CP125" s="941" t="s">
        <v>478</v>
      </c>
      <c r="CQ125" s="909"/>
      <c r="CR125" s="909"/>
      <c r="CS125" s="909"/>
      <c r="CT125" s="909"/>
      <c r="CU125" s="909"/>
      <c r="CV125" s="909"/>
      <c r="CW125" s="909"/>
      <c r="CX125" s="909"/>
      <c r="CY125" s="909"/>
      <c r="CZ125" s="909"/>
      <c r="DA125" s="909"/>
      <c r="DB125" s="909"/>
      <c r="DC125" s="909"/>
      <c r="DD125" s="909"/>
      <c r="DE125" s="909"/>
      <c r="DF125" s="910"/>
      <c r="DG125" s="942" t="s">
        <v>130</v>
      </c>
      <c r="DH125" s="943"/>
      <c r="DI125" s="943"/>
      <c r="DJ125" s="943"/>
      <c r="DK125" s="943"/>
      <c r="DL125" s="943" t="s">
        <v>130</v>
      </c>
      <c r="DM125" s="943"/>
      <c r="DN125" s="943"/>
      <c r="DO125" s="943"/>
      <c r="DP125" s="943"/>
      <c r="DQ125" s="943" t="s">
        <v>414</v>
      </c>
      <c r="DR125" s="943"/>
      <c r="DS125" s="943"/>
      <c r="DT125" s="943"/>
      <c r="DU125" s="943"/>
      <c r="DV125" s="944" t="s">
        <v>130</v>
      </c>
      <c r="DW125" s="944"/>
      <c r="DX125" s="944"/>
      <c r="DY125" s="944"/>
      <c r="DZ125" s="945"/>
    </row>
    <row r="126" spans="1:130" s="230" customFormat="1" ht="26.25" customHeight="1" thickBot="1" x14ac:dyDescent="0.25">
      <c r="A126" s="1069"/>
      <c r="B126" s="961"/>
      <c r="C126" s="934" t="s">
        <v>466</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0" t="s">
        <v>130</v>
      </c>
      <c r="AB126" s="971"/>
      <c r="AC126" s="971"/>
      <c r="AD126" s="971"/>
      <c r="AE126" s="972"/>
      <c r="AF126" s="973" t="s">
        <v>414</v>
      </c>
      <c r="AG126" s="971"/>
      <c r="AH126" s="971"/>
      <c r="AI126" s="971"/>
      <c r="AJ126" s="972"/>
      <c r="AK126" s="973" t="s">
        <v>130</v>
      </c>
      <c r="AL126" s="971"/>
      <c r="AM126" s="971"/>
      <c r="AN126" s="971"/>
      <c r="AO126" s="972"/>
      <c r="AP126" s="974" t="s">
        <v>414</v>
      </c>
      <c r="AQ126" s="975"/>
      <c r="AR126" s="975"/>
      <c r="AS126" s="975"/>
      <c r="AT126" s="97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5"/>
      <c r="CL126" s="1022"/>
      <c r="CM126" s="1022"/>
      <c r="CN126" s="1022"/>
      <c r="CO126" s="1023"/>
      <c r="CP126" s="934" t="s">
        <v>479</v>
      </c>
      <c r="CQ126" s="935"/>
      <c r="CR126" s="935"/>
      <c r="CS126" s="935"/>
      <c r="CT126" s="935"/>
      <c r="CU126" s="935"/>
      <c r="CV126" s="935"/>
      <c r="CW126" s="935"/>
      <c r="CX126" s="935"/>
      <c r="CY126" s="935"/>
      <c r="CZ126" s="935"/>
      <c r="DA126" s="935"/>
      <c r="DB126" s="935"/>
      <c r="DC126" s="935"/>
      <c r="DD126" s="935"/>
      <c r="DE126" s="935"/>
      <c r="DF126" s="936"/>
      <c r="DG126" s="937" t="s">
        <v>414</v>
      </c>
      <c r="DH126" s="938"/>
      <c r="DI126" s="938"/>
      <c r="DJ126" s="938"/>
      <c r="DK126" s="938"/>
      <c r="DL126" s="938" t="s">
        <v>130</v>
      </c>
      <c r="DM126" s="938"/>
      <c r="DN126" s="938"/>
      <c r="DO126" s="938"/>
      <c r="DP126" s="938"/>
      <c r="DQ126" s="938" t="s">
        <v>130</v>
      </c>
      <c r="DR126" s="938"/>
      <c r="DS126" s="938"/>
      <c r="DT126" s="938"/>
      <c r="DU126" s="938"/>
      <c r="DV126" s="939" t="s">
        <v>414</v>
      </c>
      <c r="DW126" s="939"/>
      <c r="DX126" s="939"/>
      <c r="DY126" s="939"/>
      <c r="DZ126" s="940"/>
    </row>
    <row r="127" spans="1:130" s="230" customFormat="1" ht="26.25" customHeight="1" x14ac:dyDescent="0.2">
      <c r="A127" s="1070"/>
      <c r="B127" s="963"/>
      <c r="C127" s="985" t="s">
        <v>480</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970" t="s">
        <v>130</v>
      </c>
      <c r="AB127" s="971"/>
      <c r="AC127" s="971"/>
      <c r="AD127" s="971"/>
      <c r="AE127" s="972"/>
      <c r="AF127" s="973" t="s">
        <v>130</v>
      </c>
      <c r="AG127" s="971"/>
      <c r="AH127" s="971"/>
      <c r="AI127" s="971"/>
      <c r="AJ127" s="972"/>
      <c r="AK127" s="973" t="s">
        <v>414</v>
      </c>
      <c r="AL127" s="971"/>
      <c r="AM127" s="971"/>
      <c r="AN127" s="971"/>
      <c r="AO127" s="972"/>
      <c r="AP127" s="974" t="s">
        <v>414</v>
      </c>
      <c r="AQ127" s="975"/>
      <c r="AR127" s="975"/>
      <c r="AS127" s="975"/>
      <c r="AT127" s="976"/>
      <c r="AU127" s="232"/>
      <c r="AV127" s="232"/>
      <c r="AW127" s="232"/>
      <c r="AX127" s="1043" t="s">
        <v>481</v>
      </c>
      <c r="AY127" s="1044"/>
      <c r="AZ127" s="1044"/>
      <c r="BA127" s="1044"/>
      <c r="BB127" s="1044"/>
      <c r="BC127" s="1044"/>
      <c r="BD127" s="1044"/>
      <c r="BE127" s="1045"/>
      <c r="BF127" s="1046" t="s">
        <v>482</v>
      </c>
      <c r="BG127" s="1044"/>
      <c r="BH127" s="1044"/>
      <c r="BI127" s="1044"/>
      <c r="BJ127" s="1044"/>
      <c r="BK127" s="1044"/>
      <c r="BL127" s="1045"/>
      <c r="BM127" s="1046" t="s">
        <v>483</v>
      </c>
      <c r="BN127" s="1044"/>
      <c r="BO127" s="1044"/>
      <c r="BP127" s="1044"/>
      <c r="BQ127" s="1044"/>
      <c r="BR127" s="1044"/>
      <c r="BS127" s="1045"/>
      <c r="BT127" s="1046" t="s">
        <v>484</v>
      </c>
      <c r="BU127" s="1044"/>
      <c r="BV127" s="1044"/>
      <c r="BW127" s="1044"/>
      <c r="BX127" s="1044"/>
      <c r="BY127" s="1044"/>
      <c r="BZ127" s="1067"/>
      <c r="CA127" s="232"/>
      <c r="CB127" s="232"/>
      <c r="CC127" s="232"/>
      <c r="CD127" s="255"/>
      <c r="CE127" s="255"/>
      <c r="CF127" s="255"/>
      <c r="CG127" s="232"/>
      <c r="CH127" s="232"/>
      <c r="CI127" s="232"/>
      <c r="CJ127" s="254"/>
      <c r="CK127" s="1035"/>
      <c r="CL127" s="1022"/>
      <c r="CM127" s="1022"/>
      <c r="CN127" s="1022"/>
      <c r="CO127" s="1023"/>
      <c r="CP127" s="934" t="s">
        <v>485</v>
      </c>
      <c r="CQ127" s="935"/>
      <c r="CR127" s="935"/>
      <c r="CS127" s="935"/>
      <c r="CT127" s="935"/>
      <c r="CU127" s="935"/>
      <c r="CV127" s="935"/>
      <c r="CW127" s="935"/>
      <c r="CX127" s="935"/>
      <c r="CY127" s="935"/>
      <c r="CZ127" s="935"/>
      <c r="DA127" s="935"/>
      <c r="DB127" s="935"/>
      <c r="DC127" s="935"/>
      <c r="DD127" s="935"/>
      <c r="DE127" s="935"/>
      <c r="DF127" s="936"/>
      <c r="DG127" s="937" t="s">
        <v>130</v>
      </c>
      <c r="DH127" s="938"/>
      <c r="DI127" s="938"/>
      <c r="DJ127" s="938"/>
      <c r="DK127" s="938"/>
      <c r="DL127" s="938" t="s">
        <v>130</v>
      </c>
      <c r="DM127" s="938"/>
      <c r="DN127" s="938"/>
      <c r="DO127" s="938"/>
      <c r="DP127" s="938"/>
      <c r="DQ127" s="938" t="s">
        <v>130</v>
      </c>
      <c r="DR127" s="938"/>
      <c r="DS127" s="938"/>
      <c r="DT127" s="938"/>
      <c r="DU127" s="938"/>
      <c r="DV127" s="939" t="s">
        <v>414</v>
      </c>
      <c r="DW127" s="939"/>
      <c r="DX127" s="939"/>
      <c r="DY127" s="939"/>
      <c r="DZ127" s="940"/>
    </row>
    <row r="128" spans="1:130" s="230" customFormat="1" ht="26.25" customHeight="1" thickBot="1" x14ac:dyDescent="0.25">
      <c r="A128" s="1053" t="s">
        <v>486</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487</v>
      </c>
      <c r="X128" s="1055"/>
      <c r="Y128" s="1055"/>
      <c r="Z128" s="1056"/>
      <c r="AA128" s="1057">
        <v>2290</v>
      </c>
      <c r="AB128" s="1058"/>
      <c r="AC128" s="1058"/>
      <c r="AD128" s="1058"/>
      <c r="AE128" s="1059"/>
      <c r="AF128" s="1060">
        <v>1362</v>
      </c>
      <c r="AG128" s="1058"/>
      <c r="AH128" s="1058"/>
      <c r="AI128" s="1058"/>
      <c r="AJ128" s="1059"/>
      <c r="AK128" s="1060" t="s">
        <v>130</v>
      </c>
      <c r="AL128" s="1058"/>
      <c r="AM128" s="1058"/>
      <c r="AN128" s="1058"/>
      <c r="AO128" s="1059"/>
      <c r="AP128" s="1061"/>
      <c r="AQ128" s="1062"/>
      <c r="AR128" s="1062"/>
      <c r="AS128" s="1062"/>
      <c r="AT128" s="1063"/>
      <c r="AU128" s="232"/>
      <c r="AV128" s="232"/>
      <c r="AW128" s="232"/>
      <c r="AX128" s="908" t="s">
        <v>488</v>
      </c>
      <c r="AY128" s="909"/>
      <c r="AZ128" s="909"/>
      <c r="BA128" s="909"/>
      <c r="BB128" s="909"/>
      <c r="BC128" s="909"/>
      <c r="BD128" s="909"/>
      <c r="BE128" s="910"/>
      <c r="BF128" s="1064" t="s">
        <v>130</v>
      </c>
      <c r="BG128" s="1065"/>
      <c r="BH128" s="1065"/>
      <c r="BI128" s="1065"/>
      <c r="BJ128" s="1065"/>
      <c r="BK128" s="1065"/>
      <c r="BL128" s="1066"/>
      <c r="BM128" s="1064">
        <v>15</v>
      </c>
      <c r="BN128" s="1065"/>
      <c r="BO128" s="1065"/>
      <c r="BP128" s="1065"/>
      <c r="BQ128" s="1065"/>
      <c r="BR128" s="1065"/>
      <c r="BS128" s="1066"/>
      <c r="BT128" s="1064">
        <v>20</v>
      </c>
      <c r="BU128" s="1065"/>
      <c r="BV128" s="1065"/>
      <c r="BW128" s="1065"/>
      <c r="BX128" s="1065"/>
      <c r="BY128" s="1065"/>
      <c r="BZ128" s="1088"/>
      <c r="CA128" s="255"/>
      <c r="CB128" s="255"/>
      <c r="CC128" s="255"/>
      <c r="CD128" s="255"/>
      <c r="CE128" s="255"/>
      <c r="CF128" s="255"/>
      <c r="CG128" s="232"/>
      <c r="CH128" s="232"/>
      <c r="CI128" s="232"/>
      <c r="CJ128" s="254"/>
      <c r="CK128" s="1036"/>
      <c r="CL128" s="1037"/>
      <c r="CM128" s="1037"/>
      <c r="CN128" s="1037"/>
      <c r="CO128" s="1038"/>
      <c r="CP128" s="1047" t="s">
        <v>489</v>
      </c>
      <c r="CQ128" s="726"/>
      <c r="CR128" s="726"/>
      <c r="CS128" s="726"/>
      <c r="CT128" s="726"/>
      <c r="CU128" s="726"/>
      <c r="CV128" s="726"/>
      <c r="CW128" s="726"/>
      <c r="CX128" s="726"/>
      <c r="CY128" s="726"/>
      <c r="CZ128" s="726"/>
      <c r="DA128" s="726"/>
      <c r="DB128" s="726"/>
      <c r="DC128" s="726"/>
      <c r="DD128" s="726"/>
      <c r="DE128" s="726"/>
      <c r="DF128" s="1048"/>
      <c r="DG128" s="1049" t="s">
        <v>414</v>
      </c>
      <c r="DH128" s="1050"/>
      <c r="DI128" s="1050"/>
      <c r="DJ128" s="1050"/>
      <c r="DK128" s="1050"/>
      <c r="DL128" s="1050" t="s">
        <v>414</v>
      </c>
      <c r="DM128" s="1050"/>
      <c r="DN128" s="1050"/>
      <c r="DO128" s="1050"/>
      <c r="DP128" s="1050"/>
      <c r="DQ128" s="1050" t="s">
        <v>130</v>
      </c>
      <c r="DR128" s="1050"/>
      <c r="DS128" s="1050"/>
      <c r="DT128" s="1050"/>
      <c r="DU128" s="1050"/>
      <c r="DV128" s="1051" t="s">
        <v>414</v>
      </c>
      <c r="DW128" s="1051"/>
      <c r="DX128" s="1051"/>
      <c r="DY128" s="1051"/>
      <c r="DZ128" s="1052"/>
    </row>
    <row r="129" spans="1:131" s="230" customFormat="1" ht="26.25" customHeight="1" x14ac:dyDescent="0.2">
      <c r="A129" s="946" t="s">
        <v>109</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2" t="s">
        <v>490</v>
      </c>
      <c r="X129" s="1083"/>
      <c r="Y129" s="1083"/>
      <c r="Z129" s="1084"/>
      <c r="AA129" s="970">
        <v>2102064</v>
      </c>
      <c r="AB129" s="971"/>
      <c r="AC129" s="971"/>
      <c r="AD129" s="971"/>
      <c r="AE129" s="972"/>
      <c r="AF129" s="973">
        <v>2360602</v>
      </c>
      <c r="AG129" s="971"/>
      <c r="AH129" s="971"/>
      <c r="AI129" s="971"/>
      <c r="AJ129" s="972"/>
      <c r="AK129" s="973">
        <v>2324253</v>
      </c>
      <c r="AL129" s="971"/>
      <c r="AM129" s="971"/>
      <c r="AN129" s="971"/>
      <c r="AO129" s="972"/>
      <c r="AP129" s="1085"/>
      <c r="AQ129" s="1086"/>
      <c r="AR129" s="1086"/>
      <c r="AS129" s="1086"/>
      <c r="AT129" s="1087"/>
      <c r="AU129" s="233"/>
      <c r="AV129" s="233"/>
      <c r="AW129" s="233"/>
      <c r="AX129" s="1077" t="s">
        <v>491</v>
      </c>
      <c r="AY129" s="935"/>
      <c r="AZ129" s="935"/>
      <c r="BA129" s="935"/>
      <c r="BB129" s="935"/>
      <c r="BC129" s="935"/>
      <c r="BD129" s="935"/>
      <c r="BE129" s="936"/>
      <c r="BF129" s="1078" t="s">
        <v>130</v>
      </c>
      <c r="BG129" s="1079"/>
      <c r="BH129" s="1079"/>
      <c r="BI129" s="1079"/>
      <c r="BJ129" s="1079"/>
      <c r="BK129" s="1079"/>
      <c r="BL129" s="1080"/>
      <c r="BM129" s="1078">
        <v>20</v>
      </c>
      <c r="BN129" s="1079"/>
      <c r="BO129" s="1079"/>
      <c r="BP129" s="1079"/>
      <c r="BQ129" s="1079"/>
      <c r="BR129" s="1079"/>
      <c r="BS129" s="1080"/>
      <c r="BT129" s="1078">
        <v>30</v>
      </c>
      <c r="BU129" s="1079"/>
      <c r="BV129" s="1079"/>
      <c r="BW129" s="1079"/>
      <c r="BX129" s="1079"/>
      <c r="BY129" s="1079"/>
      <c r="BZ129" s="108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6" t="s">
        <v>492</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2" t="s">
        <v>493</v>
      </c>
      <c r="X130" s="1083"/>
      <c r="Y130" s="1083"/>
      <c r="Z130" s="1084"/>
      <c r="AA130" s="970">
        <v>342656</v>
      </c>
      <c r="AB130" s="971"/>
      <c r="AC130" s="971"/>
      <c r="AD130" s="971"/>
      <c r="AE130" s="972"/>
      <c r="AF130" s="973">
        <v>358619</v>
      </c>
      <c r="AG130" s="971"/>
      <c r="AH130" s="971"/>
      <c r="AI130" s="971"/>
      <c r="AJ130" s="972"/>
      <c r="AK130" s="973">
        <v>374166</v>
      </c>
      <c r="AL130" s="971"/>
      <c r="AM130" s="971"/>
      <c r="AN130" s="971"/>
      <c r="AO130" s="972"/>
      <c r="AP130" s="1085"/>
      <c r="AQ130" s="1086"/>
      <c r="AR130" s="1086"/>
      <c r="AS130" s="1086"/>
      <c r="AT130" s="1087"/>
      <c r="AU130" s="233"/>
      <c r="AV130" s="233"/>
      <c r="AW130" s="233"/>
      <c r="AX130" s="1077" t="s">
        <v>494</v>
      </c>
      <c r="AY130" s="935"/>
      <c r="AZ130" s="935"/>
      <c r="BA130" s="935"/>
      <c r="BB130" s="935"/>
      <c r="BC130" s="935"/>
      <c r="BD130" s="935"/>
      <c r="BE130" s="936"/>
      <c r="BF130" s="1113">
        <v>11.4</v>
      </c>
      <c r="BG130" s="1114"/>
      <c r="BH130" s="1114"/>
      <c r="BI130" s="1114"/>
      <c r="BJ130" s="1114"/>
      <c r="BK130" s="1114"/>
      <c r="BL130" s="1115"/>
      <c r="BM130" s="1113">
        <v>25</v>
      </c>
      <c r="BN130" s="1114"/>
      <c r="BO130" s="1114"/>
      <c r="BP130" s="1114"/>
      <c r="BQ130" s="1114"/>
      <c r="BR130" s="1114"/>
      <c r="BS130" s="1115"/>
      <c r="BT130" s="1113">
        <v>35</v>
      </c>
      <c r="BU130" s="1114"/>
      <c r="BV130" s="1114"/>
      <c r="BW130" s="1114"/>
      <c r="BX130" s="1114"/>
      <c r="BY130" s="1114"/>
      <c r="BZ130" s="111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495</v>
      </c>
      <c r="X131" s="1120"/>
      <c r="Y131" s="1120"/>
      <c r="Z131" s="1121"/>
      <c r="AA131" s="1016">
        <v>1759408</v>
      </c>
      <c r="AB131" s="998"/>
      <c r="AC131" s="998"/>
      <c r="AD131" s="998"/>
      <c r="AE131" s="999"/>
      <c r="AF131" s="997">
        <v>2001983</v>
      </c>
      <c r="AG131" s="998"/>
      <c r="AH131" s="998"/>
      <c r="AI131" s="998"/>
      <c r="AJ131" s="999"/>
      <c r="AK131" s="997">
        <v>1950087</v>
      </c>
      <c r="AL131" s="998"/>
      <c r="AM131" s="998"/>
      <c r="AN131" s="998"/>
      <c r="AO131" s="999"/>
      <c r="AP131" s="1122"/>
      <c r="AQ131" s="1123"/>
      <c r="AR131" s="1123"/>
      <c r="AS131" s="1123"/>
      <c r="AT131" s="1124"/>
      <c r="AU131" s="233"/>
      <c r="AV131" s="233"/>
      <c r="AW131" s="233"/>
      <c r="AX131" s="1095" t="s">
        <v>496</v>
      </c>
      <c r="AY131" s="726"/>
      <c r="AZ131" s="726"/>
      <c r="BA131" s="726"/>
      <c r="BB131" s="726"/>
      <c r="BC131" s="726"/>
      <c r="BD131" s="726"/>
      <c r="BE131" s="1048"/>
      <c r="BF131" s="1096">
        <v>16.100000000000001</v>
      </c>
      <c r="BG131" s="1097"/>
      <c r="BH131" s="1097"/>
      <c r="BI131" s="1097"/>
      <c r="BJ131" s="1097"/>
      <c r="BK131" s="1097"/>
      <c r="BL131" s="1098"/>
      <c r="BM131" s="1096">
        <v>350</v>
      </c>
      <c r="BN131" s="1097"/>
      <c r="BO131" s="1097"/>
      <c r="BP131" s="1097"/>
      <c r="BQ131" s="1097"/>
      <c r="BR131" s="1097"/>
      <c r="BS131" s="1098"/>
      <c r="BT131" s="1099"/>
      <c r="BU131" s="1100"/>
      <c r="BV131" s="1100"/>
      <c r="BW131" s="1100"/>
      <c r="BX131" s="1100"/>
      <c r="BY131" s="1100"/>
      <c r="BZ131" s="110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2" t="s">
        <v>497</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498</v>
      </c>
      <c r="W132" s="1106"/>
      <c r="X132" s="1106"/>
      <c r="Y132" s="1106"/>
      <c r="Z132" s="1107"/>
      <c r="AA132" s="1108">
        <v>12.81806153</v>
      </c>
      <c r="AB132" s="1109"/>
      <c r="AC132" s="1109"/>
      <c r="AD132" s="1109"/>
      <c r="AE132" s="1110"/>
      <c r="AF132" s="1111">
        <v>11.44410317</v>
      </c>
      <c r="AG132" s="1109"/>
      <c r="AH132" s="1109"/>
      <c r="AI132" s="1109"/>
      <c r="AJ132" s="1110"/>
      <c r="AK132" s="1111">
        <v>10.0321678</v>
      </c>
      <c r="AL132" s="1109"/>
      <c r="AM132" s="1109"/>
      <c r="AN132" s="1109"/>
      <c r="AO132" s="1110"/>
      <c r="AP132" s="1013"/>
      <c r="AQ132" s="1014"/>
      <c r="AR132" s="1014"/>
      <c r="AS132" s="1014"/>
      <c r="AT132" s="111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499</v>
      </c>
      <c r="W133" s="1089"/>
      <c r="X133" s="1089"/>
      <c r="Y133" s="1089"/>
      <c r="Z133" s="1090"/>
      <c r="AA133" s="1091">
        <v>12.7</v>
      </c>
      <c r="AB133" s="1092"/>
      <c r="AC133" s="1092"/>
      <c r="AD133" s="1092"/>
      <c r="AE133" s="1093"/>
      <c r="AF133" s="1091">
        <v>12.2</v>
      </c>
      <c r="AG133" s="1092"/>
      <c r="AH133" s="1092"/>
      <c r="AI133" s="1092"/>
      <c r="AJ133" s="1093"/>
      <c r="AK133" s="1091">
        <v>11.4</v>
      </c>
      <c r="AL133" s="1092"/>
      <c r="AM133" s="1092"/>
      <c r="AN133" s="1092"/>
      <c r="AO133" s="1093"/>
      <c r="AP133" s="1040"/>
      <c r="AQ133" s="1041"/>
      <c r="AR133" s="1041"/>
      <c r="AS133" s="1041"/>
      <c r="AT133" s="109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NzqQmMMyfSrtmXBRbLmUjkdPDu0j16oryBHDTxl/qNbX/LCPxq3wHJuXq2BUXzwEMSNQxTlqH13cb5PJUOPMA==" saltValue="H6+dXNXsaWxhlrvyd47F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9" scale="28"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595D1-64B0-46B9-87C9-A6C01B7296AF}">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ceqe/nUcFhMZ2tdINSRgzg4Druu63EHchcnTAO1dOdiXmW7w3IWLdyhJUdMWSDLU3wasPQ5OwtpJAAw/uNWdA==" saltValue="TnlV8GsO9E3AP3MuQqvBl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O3aSwqT0aZTkI6a5lv1SYyIAsfbfoQceRSZvq5dnFVE978SMrdQHPQ8TTENIJKrGX5JuMevT641yrcqhgyEbg==" saltValue="Jknc3L7utZnuXJSEEotpS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508</v>
      </c>
      <c r="AL9" s="1129"/>
      <c r="AM9" s="1129"/>
      <c r="AN9" s="1130"/>
      <c r="AO9" s="281">
        <v>606277</v>
      </c>
      <c r="AP9" s="281">
        <v>168410</v>
      </c>
      <c r="AQ9" s="282">
        <v>239803</v>
      </c>
      <c r="AR9" s="283">
        <v>-29.8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509</v>
      </c>
      <c r="AL10" s="1129"/>
      <c r="AM10" s="1129"/>
      <c r="AN10" s="1130"/>
      <c r="AO10" s="284">
        <v>173866</v>
      </c>
      <c r="AP10" s="284">
        <v>48296</v>
      </c>
      <c r="AQ10" s="285">
        <v>35073</v>
      </c>
      <c r="AR10" s="286">
        <v>37.700000000000003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510</v>
      </c>
      <c r="AL11" s="1129"/>
      <c r="AM11" s="1129"/>
      <c r="AN11" s="1130"/>
      <c r="AO11" s="284">
        <v>7637</v>
      </c>
      <c r="AP11" s="284">
        <v>2121</v>
      </c>
      <c r="AQ11" s="285">
        <v>3640</v>
      </c>
      <c r="AR11" s="286">
        <v>-41.7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511</v>
      </c>
      <c r="AL12" s="1129"/>
      <c r="AM12" s="1129"/>
      <c r="AN12" s="1130"/>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513</v>
      </c>
      <c r="AL13" s="1129"/>
      <c r="AM13" s="1129"/>
      <c r="AN13" s="1130"/>
      <c r="AO13" s="284" t="s">
        <v>512</v>
      </c>
      <c r="AP13" s="284" t="s">
        <v>512</v>
      </c>
      <c r="AQ13" s="285">
        <v>11407</v>
      </c>
      <c r="AR13" s="286" t="s">
        <v>512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514</v>
      </c>
      <c r="AL14" s="1129"/>
      <c r="AM14" s="1129"/>
      <c r="AN14" s="1130"/>
      <c r="AO14" s="284">
        <v>26072</v>
      </c>
      <c r="AP14" s="284">
        <v>7242</v>
      </c>
      <c r="AQ14" s="285">
        <v>4585</v>
      </c>
      <c r="AR14" s="286">
        <v>57.9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515</v>
      </c>
      <c r="AL15" s="1132"/>
      <c r="AM15" s="1132"/>
      <c r="AN15" s="1133"/>
      <c r="AO15" s="284">
        <v>-55565</v>
      </c>
      <c r="AP15" s="284">
        <v>-15435</v>
      </c>
      <c r="AQ15" s="285">
        <v>-18839</v>
      </c>
      <c r="AR15" s="286">
        <v>-18.100000000000001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189</v>
      </c>
      <c r="AL16" s="1132"/>
      <c r="AM16" s="1132"/>
      <c r="AN16" s="1133"/>
      <c r="AO16" s="284">
        <v>758287</v>
      </c>
      <c r="AP16" s="284">
        <v>210635</v>
      </c>
      <c r="AQ16" s="285">
        <v>275669</v>
      </c>
      <c r="AR16" s="286">
        <v>-23.6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520</v>
      </c>
      <c r="AL21" s="1135"/>
      <c r="AM21" s="1135"/>
      <c r="AN21" s="1136"/>
      <c r="AO21" s="297">
        <v>18.61</v>
      </c>
      <c r="AP21" s="298">
        <v>23.86</v>
      </c>
      <c r="AQ21" s="299">
        <v>-5.25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521</v>
      </c>
      <c r="AL22" s="1135"/>
      <c r="AM22" s="1135"/>
      <c r="AN22" s="1136"/>
      <c r="AO22" s="302">
        <v>98.1</v>
      </c>
      <c r="AP22" s="303">
        <v>95.5</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5" t="s">
        <v>522</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2" t="s">
        <v>525</v>
      </c>
      <c r="AL32" s="1143"/>
      <c r="AM32" s="1143"/>
      <c r="AN32" s="1144"/>
      <c r="AO32" s="312">
        <v>365394</v>
      </c>
      <c r="AP32" s="312">
        <v>101498</v>
      </c>
      <c r="AQ32" s="313">
        <v>162926</v>
      </c>
      <c r="AR32" s="314">
        <v>-37.700000000000003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2" t="s">
        <v>526</v>
      </c>
      <c r="AL33" s="1143"/>
      <c r="AM33" s="1143"/>
      <c r="AN33" s="1144"/>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2" t="s">
        <v>527</v>
      </c>
      <c r="AL34" s="1143"/>
      <c r="AM34" s="1143"/>
      <c r="AN34" s="1144"/>
      <c r="AO34" s="312" t="s">
        <v>512</v>
      </c>
      <c r="AP34" s="312" t="s">
        <v>512</v>
      </c>
      <c r="AQ34" s="313">
        <v>4</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2" t="s">
        <v>528</v>
      </c>
      <c r="AL35" s="1143"/>
      <c r="AM35" s="1143"/>
      <c r="AN35" s="1144"/>
      <c r="AO35" s="312">
        <v>165464</v>
      </c>
      <c r="AP35" s="312">
        <v>45962</v>
      </c>
      <c r="AQ35" s="313">
        <v>33512</v>
      </c>
      <c r="AR35" s="314">
        <v>37.200000000000003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2" t="s">
        <v>529</v>
      </c>
      <c r="AL36" s="1143"/>
      <c r="AM36" s="1143"/>
      <c r="AN36" s="1144"/>
      <c r="AO36" s="312">
        <v>38944</v>
      </c>
      <c r="AP36" s="312">
        <v>10818</v>
      </c>
      <c r="AQ36" s="313">
        <v>2866</v>
      </c>
      <c r="AR36" s="314">
        <v>277.5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2" t="s">
        <v>530</v>
      </c>
      <c r="AL37" s="1143"/>
      <c r="AM37" s="1143"/>
      <c r="AN37" s="1144"/>
      <c r="AO37" s="312" t="s">
        <v>512</v>
      </c>
      <c r="AP37" s="312" t="s">
        <v>512</v>
      </c>
      <c r="AQ37" s="313">
        <v>1429</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5" t="s">
        <v>531</v>
      </c>
      <c r="AL38" s="1146"/>
      <c r="AM38" s="1146"/>
      <c r="AN38" s="1147"/>
      <c r="AO38" s="315" t="s">
        <v>512</v>
      </c>
      <c r="AP38" s="315" t="s">
        <v>512</v>
      </c>
      <c r="AQ38" s="316">
        <v>30</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5" t="s">
        <v>532</v>
      </c>
      <c r="AL39" s="1146"/>
      <c r="AM39" s="1146"/>
      <c r="AN39" s="1147"/>
      <c r="AO39" s="312" t="s">
        <v>512</v>
      </c>
      <c r="AP39" s="312" t="s">
        <v>512</v>
      </c>
      <c r="AQ39" s="313">
        <v>-7390</v>
      </c>
      <c r="AR39" s="314" t="s">
        <v>512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2" t="s">
        <v>533</v>
      </c>
      <c r="AL40" s="1143"/>
      <c r="AM40" s="1143"/>
      <c r="AN40" s="1144"/>
      <c r="AO40" s="312">
        <v>-374166</v>
      </c>
      <c r="AP40" s="312">
        <v>-103935</v>
      </c>
      <c r="AQ40" s="313">
        <v>-136323</v>
      </c>
      <c r="AR40" s="314">
        <v>-23.8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8" t="s">
        <v>301</v>
      </c>
      <c r="AL41" s="1149"/>
      <c r="AM41" s="1149"/>
      <c r="AN41" s="1150"/>
      <c r="AO41" s="312">
        <v>195636</v>
      </c>
      <c r="AP41" s="312">
        <v>54343</v>
      </c>
      <c r="AQ41" s="313">
        <v>57054</v>
      </c>
      <c r="AR41" s="314">
        <v>-4.8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7" t="s">
        <v>503</v>
      </c>
      <c r="AN49" s="1139" t="s">
        <v>537</v>
      </c>
      <c r="AO49" s="1140"/>
      <c r="AP49" s="1140"/>
      <c r="AQ49" s="1140"/>
      <c r="AR49" s="1141"/>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8"/>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232400</v>
      </c>
      <c r="AN51" s="334">
        <v>58657</v>
      </c>
      <c r="AO51" s="335">
        <v>55</v>
      </c>
      <c r="AP51" s="336">
        <v>271581</v>
      </c>
      <c r="AQ51" s="337">
        <v>-6.7</v>
      </c>
      <c r="AR51" s="338">
        <v>61.7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135895</v>
      </c>
      <c r="AN52" s="342">
        <v>34300</v>
      </c>
      <c r="AO52" s="343">
        <v>89.4</v>
      </c>
      <c r="AP52" s="344">
        <v>117844</v>
      </c>
      <c r="AQ52" s="345">
        <v>-1</v>
      </c>
      <c r="AR52" s="346">
        <v>90.4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235237</v>
      </c>
      <c r="AN53" s="334">
        <v>60863</v>
      </c>
      <c r="AO53" s="335">
        <v>3.8</v>
      </c>
      <c r="AP53" s="336">
        <v>268375</v>
      </c>
      <c r="AQ53" s="337">
        <v>-1.2</v>
      </c>
      <c r="AR53" s="338">
        <v>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171078</v>
      </c>
      <c r="AN54" s="342">
        <v>44263</v>
      </c>
      <c r="AO54" s="343">
        <v>29</v>
      </c>
      <c r="AP54" s="344">
        <v>119602</v>
      </c>
      <c r="AQ54" s="345">
        <v>1.5</v>
      </c>
      <c r="AR54" s="346">
        <v>27.5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283806</v>
      </c>
      <c r="AN55" s="334">
        <v>75320</v>
      </c>
      <c r="AO55" s="335">
        <v>23.8</v>
      </c>
      <c r="AP55" s="336">
        <v>301035</v>
      </c>
      <c r="AQ55" s="337">
        <v>12.2</v>
      </c>
      <c r="AR55" s="338">
        <v>11.6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198228</v>
      </c>
      <c r="AN56" s="342">
        <v>52608</v>
      </c>
      <c r="AO56" s="343">
        <v>18.899999999999999</v>
      </c>
      <c r="AP56" s="344">
        <v>154376</v>
      </c>
      <c r="AQ56" s="345">
        <v>29.1</v>
      </c>
      <c r="AR56" s="346">
        <v>-10.199999999999999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410328</v>
      </c>
      <c r="AN57" s="334">
        <v>111230</v>
      </c>
      <c r="AO57" s="335">
        <v>47.7</v>
      </c>
      <c r="AP57" s="336">
        <v>277467</v>
      </c>
      <c r="AQ57" s="337">
        <v>-7.8</v>
      </c>
      <c r="AR57" s="338">
        <v>55.5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156792</v>
      </c>
      <c r="AN58" s="342">
        <v>42503</v>
      </c>
      <c r="AO58" s="343">
        <v>-19.2</v>
      </c>
      <c r="AP58" s="344">
        <v>128378</v>
      </c>
      <c r="AQ58" s="345">
        <v>-16.8</v>
      </c>
      <c r="AR58" s="346">
        <v>-2.4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865076</v>
      </c>
      <c r="AN59" s="334">
        <v>240299</v>
      </c>
      <c r="AO59" s="335">
        <v>116</v>
      </c>
      <c r="AP59" s="336">
        <v>282256</v>
      </c>
      <c r="AQ59" s="337">
        <v>1.7</v>
      </c>
      <c r="AR59" s="338">
        <v>114.3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419078</v>
      </c>
      <c r="AN60" s="342">
        <v>116411</v>
      </c>
      <c r="AO60" s="343">
        <v>173.9</v>
      </c>
      <c r="AP60" s="344">
        <v>145453</v>
      </c>
      <c r="AQ60" s="345">
        <v>13.3</v>
      </c>
      <c r="AR60" s="346">
        <v>160.6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405369</v>
      </c>
      <c r="AN61" s="349">
        <v>109274</v>
      </c>
      <c r="AO61" s="350">
        <v>49.3</v>
      </c>
      <c r="AP61" s="351">
        <v>280143</v>
      </c>
      <c r="AQ61" s="352">
        <v>-0.4</v>
      </c>
      <c r="AR61" s="338">
        <v>49.7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216214</v>
      </c>
      <c r="AN62" s="342">
        <v>58017</v>
      </c>
      <c r="AO62" s="343">
        <v>58.4</v>
      </c>
      <c r="AP62" s="344">
        <v>133131</v>
      </c>
      <c r="AQ62" s="345">
        <v>5.2</v>
      </c>
      <c r="AR62" s="346">
        <v>53.2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8sV7xgFMgv4jI58LDi4rGHBNBgnu4OITZHUvSYJ6WkmDE/blzCfBk/MgbIcHxquQ8PBQBgXLHf7GXvA7mEeog==" saltValue="Io1vmUFC//7+o2PIm9PN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RGOBdDshsTlKLRbC7VYdfLzepr4l/okQRy1tF2ECmWNSbFRlBBydusbPgsetNc9o+IYogeXoPfzn/GWQUAZcyA==" saltValue="/4hSe3oQlXMOCD44z6KfE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HZt3AoBJTU0OdfSmBW6q89+5ArLi0CYLQSOJBoLF6mZhyDehBXcrlxSujpsNdpHyVLY5PrZPQcrgac5exheiWw==" saltValue="WxwMYRa0hP1SqhDuXo1zn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51" t="s">
        <v>3</v>
      </c>
      <c r="D47" s="1151"/>
      <c r="E47" s="1152"/>
      <c r="F47" s="11">
        <v>44.35</v>
      </c>
      <c r="G47" s="12">
        <v>46.12</v>
      </c>
      <c r="H47" s="12">
        <v>45.25</v>
      </c>
      <c r="I47" s="12">
        <v>41.21</v>
      </c>
      <c r="J47" s="13">
        <v>41.62</v>
      </c>
    </row>
    <row r="48" spans="2:10" ht="57.75" customHeight="1" x14ac:dyDescent="0.2">
      <c r="B48" s="14"/>
      <c r="C48" s="1153" t="s">
        <v>4</v>
      </c>
      <c r="D48" s="1153"/>
      <c r="E48" s="1154"/>
      <c r="F48" s="15">
        <v>6.28</v>
      </c>
      <c r="G48" s="16">
        <v>3.16</v>
      </c>
      <c r="H48" s="16">
        <v>2.0499999999999998</v>
      </c>
      <c r="I48" s="16">
        <v>1.71</v>
      </c>
      <c r="J48" s="17">
        <v>1.92</v>
      </c>
    </row>
    <row r="49" spans="2:10" ht="57.75" customHeight="1" thickBot="1" x14ac:dyDescent="0.25">
      <c r="B49" s="18"/>
      <c r="C49" s="1155" t="s">
        <v>5</v>
      </c>
      <c r="D49" s="1155"/>
      <c r="E49" s="1156"/>
      <c r="F49" s="19">
        <v>5.18</v>
      </c>
      <c r="G49" s="20">
        <v>1</v>
      </c>
      <c r="H49" s="20">
        <v>0.55000000000000004</v>
      </c>
      <c r="I49" s="20">
        <v>0.8</v>
      </c>
      <c r="J49" s="21" t="s">
        <v>558</v>
      </c>
    </row>
    <row r="50" spans="2:10" ht="13.2" x14ac:dyDescent="0.2"/>
  </sheetData>
  <sheetProtection algorithmName="SHA-512" hashValue="9v7xECXedQb84yRCi+xyrnrOuQeC/8Vu6so1gTchdRXgZHpt2hGIY9Gu3dGhaVfvFubzoLex+GlGDGXb+bslLw==" saltValue="CCwm6IWvOFMh2uj7kNwrX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川﨑　寛也</dc:creator>
  <cp:lastModifiedBy>岡田 久美</cp:lastModifiedBy>
  <cp:lastPrinted>2024-03-21T02:52:00Z</cp:lastPrinted>
  <dcterms:created xsi:type="dcterms:W3CDTF">2024-03-18T00:07:07Z</dcterms:created>
  <dcterms:modified xsi:type="dcterms:W3CDTF">2024-03-21T02:53:23Z</dcterms:modified>
</cp:coreProperties>
</file>