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34CB78F3-FA05-42D4-8593-88D10C7BB8FE}" xr6:coauthVersionLast="36" xr6:coauthVersionMax="36" xr10:uidLastSave="{00000000-0000-0000-0000-000000000000}"/>
  <bookViews>
    <workbookView xWindow="5660" yWindow="-260" windowWidth="13830" windowHeight="7410" tabRatio="8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<sst xmlns="http://schemas.openxmlformats.org/spreadsheetml/2006/main" count="1163" uniqueCount="614">
  <si>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</si>
  <si>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</si>
  <si>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</si>
  <si>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</si>
  <si>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</si>
  <si>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</si>
  <si>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</si>
  <si>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</si>
  <si>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</si>
  <si>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</si>
  <si>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</si>
  <si>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</si>
  <si>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</si>
  <si>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</si>
  <si>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</si>
  <si>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</si>
  <si>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</si>
  <si>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</si>
  <si>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</si>
  <si>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</si>
  <si>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</si>
  <si>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</si>
  <si>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</si>
  <si>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</si>
  <si>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</si>
  <si>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</si>
  <si>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</si>
  <si>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</si>
  <si>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</si>
  <si>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</si>
  <si>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</si>
  <si>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</si>
  <si>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</si>
  <si>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</si>
  <si>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</si>
  <si>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</si>
  <si>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</si>
  <si>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</si>
  <si>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</si>
  <si>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</si>
  <si>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</si>
  <si>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</si>
  <si>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</si>
  <si>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</si>
  <si>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</si>
  <si>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</si>
  <si>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</si>
  <si>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</si>
  <si>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</si>
  <si>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</si>
  <si>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</si>
  <si>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</si>
  <si>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</si>
  <si>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</si>
  <si>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</si>
  <si>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</si>
  <si>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</si>
  <si>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</si>
  <si>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</si>
  <si>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</si>
  <si>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</si>
  <si>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</si>
  <si>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</si>
  <si>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</si>
  <si>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</si>
  <si>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</si>
  <si>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</si>
  <si>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</si>
  <si>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</si>
  <si>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</si>
  <si>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</si>
  <si>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</si>
  <si>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</si>
  <si>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</si>
  <si>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</si>
  <si>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</si>
  <si>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</si>
  <si>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</si>
  <si>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</si>
  <si>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</si>
  <si>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</si>
  <si>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</si>
  <si>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</si>
  <si>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</si>
  <si>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</si>
  <si>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</si>
  <si>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</si>
  <si>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</si>
  <si>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</si>
  <si>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</si>
  <si>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</si>
  <si>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</si>
  <si>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</si>
  <si>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</si>
  <si>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</si>
  <si>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</si>
  <si>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</si>
  <si>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</si>
  <si>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</si>
  <si>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</si>
  <si>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</si>
  <si>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</si>
  <si>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</si>
  <si>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</si>
  <si>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</si>
  <si>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</si>
  <si>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</si>
  <si>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</si>
  <si>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</si>
  <si>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</si>
  <si>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</si>
  <si>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</si>
  <si>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</si>
  <si>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</si>
  <si>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</si>
  <si>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</si>
  <si>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</si>
  <si>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</si>
  <si>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</si>
  <si>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</si>
  <si>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</si>
  <si>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</si>
  <si>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</si>
  <si>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</si>
  <si>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</si>
  <si>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</si>
  <si>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</si>
  <si>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</si>
  <si>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</si>
  <si>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</si>
  <si>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</si>
  <si>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</si>
  <si>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</si>
  <si>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</si>
  <si>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</si>
  <si>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</si>
  <si>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</si>
  <si>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</si>
  <si>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</si>
  <si>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</si>
  <si>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</si>
  <si>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</si>
  <si>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</si>
  <si>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</si>
  <si>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</si>
  <si>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</si>
  <si>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</si>
  <si>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</si>
  <si>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</si>
  <si>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</si>
  <si>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</si>
  <si>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</si>
  <si>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</si>
  <si>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</si>
  <si>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</si>
  <si>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</si>
  <si>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</si>
  <si>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</si>
  <si>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</si>
  <si>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</si>
  <si>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</si>
  <si>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</si>
  <si>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</si>
  <si>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</si>
  <si>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</si>
  <si>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</si>
  <si>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</si>
  <si>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</si>
  <si>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</si>
  <si>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</si>
  <si>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</si>
  <si>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</si>
  <si>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</si>
  <si>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</si>
  <si>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</si>
  <si>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</si>
  <si>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</si>
  <si>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</si>
  <si>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</si>
  <si>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</si>
  <si>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</si>
  <si>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</si>
  <si>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</si>
  <si>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</si>
  <si>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</si>
  <si>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</si>
  <si>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</si>
  <si>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</si>
  <si>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</si>
  <si>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</si>
  <si>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</si>
  <si>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</si>
  <si>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</si>
  <si>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</si>
  <si>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</si>
  <si>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</si>
  <si>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</si>
  <si>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</si>
  <si>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</si>
  <si>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</si>
  <si>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</si>
  <si>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</si>
  <si>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</si>
  <si>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</si>
  <si>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</si>
  <si>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</si>
  <si>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</si>
  <si>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</si>
  <si>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</si>
  <si>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</si>
  <si>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</si>
  <si>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</si>
  <si>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</si>
  <si>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</si>
  <si>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</si>
  <si>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</si>
  <si>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</si>
  <si>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京都府南山城村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</si>
  <si>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</si>
  <si>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</si>
  <si>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</si>
  <si>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</si>
  <si>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</si>
  <si>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</si>
  <si>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</si>
  <si>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</si>
  <si>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</si>
  <si>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</si>
  <si>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</si>
  <si>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</si>
  <si>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</si>
  <si>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</si>
  <si>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</si>
  <si>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</si>
  <si>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</si>
  <si>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</si>
  <si>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</si>
  <si>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</si>
  <si>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</si>
  <si>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</si>
  <si>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</si>
  <si>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</si>
  <si>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</si>
  <si>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</si>
  <si>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</si>
  <si>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</si>
  <si>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</si>
  <si>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</si>
  <si>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</si>
  <si>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</si>
  <si>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</si>
  <si>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</si>
  <si>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</si>
  <si>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</si>
  <si>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</si>
  <si>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</si>
  <si>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</si>
  <si>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</si>
  <si>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</si>
  <si>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</si>
  <si>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</si>
  <si>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</si>
  <si>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</si>
  <si>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</si>
  <si>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</si>
  <si>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</si>
  <si>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</si>
  <si>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</si>
  <si>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</si>
  <si>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</si>
  <si>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</si>
  <si>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</si>
  <si>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</si>
  <si>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</si>
  <si>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</si>
  <si>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</si>
  <si>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</si>
  <si>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</si>
  <si>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</si>
  <si>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</si>
  <si>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</si>
  <si>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</si>
  <si>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</si>
  <si>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</si>
  <si>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</si>
  <si>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</si>
  <si>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</si>
  <si>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</si>
  <si>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</si>
  <si>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</si>
  <si>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</si>
  <si>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</si>
  <si>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</si>
  <si>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</si>
  <si>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</si>
  <si>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</si>
  <si>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</si>
  <si>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</si>
  <si>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</si>
  <si>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</si>
  <si>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</si>
  <si>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</si>
  <si>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</si>
  <si>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</si>
  <si>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</si>
  <si>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</si>
  <si>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</si>
  <si>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</si>
  <si>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</si>
  <si>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</si>
  <si>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</si>
  <si>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</si>
  <si>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</si>
  <si>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</si>
  <si>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</si>
  <si>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</si>
  <si>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</si>
  <si>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</si>
  <si>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</si>
  <si>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</si>
  <si>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</si>
  <si>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</si>
  <si>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</si>
  <si>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</si>
  <si>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</si>
  <si>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</si>
  <si>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</si>
  <si>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</si>
  <si>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</si>
  <si>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</si>
  <si>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</si>
  <si>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</si>
  <si>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</si>
  <si>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</si>
  <si>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</si>
  <si>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</si>
  <si>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</si>
  <si>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</si>
  <si>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</si>
  <si>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</si>
  <si>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</si>
  <si>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</si>
  <si>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</si>
  <si>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</si>
  <si>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</si>
  <si>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</si>
  <si>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</si>
  <si>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</si>
  <si>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</si>
  <si>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</si>
  <si>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</si>
  <si>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</si>
  <si>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</si>
  <si>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</si>
  <si>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</si>
  <si>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</si>
  <si>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</si>
  <si>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</si>
  <si>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</si>
  <si>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</si>
  <si>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</si>
  <si>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</si>
  <si>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</si>
  <si>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</si>
  <si>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</si>
  <si>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</si>
  <si>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</si>
  <si>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京都府南山城村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</si>
  <si>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</si>
  <si>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</si>
  <si>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</si>
  <si>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</si>
  <si>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</si>
  <si>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</si>
  <si>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</si>
  <si>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</si>
  <si>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</si>
  <si>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</si>
  <si>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</si>
  <si>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</si>
  <si>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</si>
  <si>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</si>
  <si>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</si>
  <si>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</si>
  <si>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</si>
  <si>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</si>
  <si>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</si>
  <si>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</si>
  <si>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</si>
  <si>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</si>
  <si>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</si>
  <si>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</si>
  <si>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</si>
  <si>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</si>
  <si>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</si>
  <si>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</si>
  <si>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</si>
  <si>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</si>
  <si>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</si>
  <si>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</si>
  <si>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</si>
  <si>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</si>
  <si>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</si>
  <si>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</si>
  <si>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</si>
  <si>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</si>
  <si>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</si>
  <si>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</si>
  <si>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</si>
  <si>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</si>
  <si>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</si>
  <si>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</si>
  <si>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</si>
  <si>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</si>
  <si>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</si>
  <si>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</si>
  <si>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</si>
  <si>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</si>
  <si>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</si>
  <si>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</si>
  <si>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</si>
  <si>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</si>
  <si>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</si>
  <si>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</si>
  <si>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</si>
  <si>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</si>
  <si>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</si>
  <si>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</si>
  <si>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</si>
  <si>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</si>
  <si>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</si>
  <si>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</si>
  <si>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</si>
  <si>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</si>
  <si>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</si>
  <si>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</si>
  <si>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</si>
  <si>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</si>
  <si>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</si>
  <si>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</si>
  <si>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</si>
  <si>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</si>
  <si>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</si>
  <si>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</si>
  <si>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</si>
  <si>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</si>
  <si>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</si>
  <si>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</si>
  <si>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</si>
  <si>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</si>
  <si>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</si>
  <si>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</si>
  <si>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</si>
  <si>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</si>
  <si>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</si>
  <si>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</si>
  <si>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</si>
  <si>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</si>
  <si>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</si>
  <si>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</si>
  <si>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</si>
  <si>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</si>
  <si>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</si>
  <si>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</si>
  <si>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</si>
  <si>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</si>
  <si>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</si>
  <si>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</si>
  <si>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</si>
  <si>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</si>
  <si>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</si>
  <si>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</si>
  <si>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</si>
  <si>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</si>
  <si>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</si>
  <si>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</si>
  <si>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</si>
  <si>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</si>
  <si>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</si>
  <si>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</si>
  <si>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</si>
  <si>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</si>
  <si>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</si>
  <si>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</si>
  <si>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</si>
  <si>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</si>
  <si>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</si>
  <si>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</si>
  <si>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</si>
  <si>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</si>
  <si>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</si>
  <si>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</si>
  <si>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</si>
  <si>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</si>
  <si>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</si>
  <si>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</si>
  <si>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</si>
  <si>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</si>
  <si>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</si>
  <si>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</si>
  <si>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</si>
  <si>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</si>
  <si>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</si>
  <si>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</si>
  <si>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</si>
  <si>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</si>
  <si>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</si>
  <si>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</si>
  <si>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</si>
  <si>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</si>
  <si>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</si>
  <si>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</si>
  <si>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</si>
  <si>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</si>
  <si>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</si>
  <si>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</si>
  <si>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</si>
  <si>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</si>
  <si>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</si>
  <si>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</si>
  <si>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</si>
  <si>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</si>
  <si>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</si>
  <si>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</si>
  <si>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</si>
  <si>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</si>
  <si>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</si>
  <si>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</si>
  <si>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</si>
  <si>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</si>
  <si>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</si>
  <si>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</si>
  <si>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</si>
  <si>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</si>
  <si>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</si>
  <si>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</si>
  <si>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</si>
  <si>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</si>
  <si>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</si>
  <si>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</si>
  <si>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</si>
  <si>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</si>
  <si>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</si>
  <si>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</si>
  <si>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</si>
  <si>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</si>
  <si>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</si>
  <si>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</si>
  <si>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</si>
  <si>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</si>
  <si>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</si>
  <si>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</si>
  <si>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</si>
  <si>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</si>
  <si>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</si>
  <si>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</si>
  <si>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</si>
  <si>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</si>
  <si>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</si>
  <si>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1.86</t>
  </si>
  <si>
    <t>▲ 0.28</t>
  </si>
  <si>
    <t>▲ 7.68</t>
  </si>
  <si>
    <t>国民健康保険特別会計</t>
  </si>
  <si>
    <t>一般会計</t>
  </si>
  <si>
    <t>介護保険特別会計（保険事業勘定）</t>
  </si>
  <si>
    <t>高度情報ネットワーク特別会計</t>
  </si>
  <si>
    <t>簡易水道特別会計</t>
  </si>
  <si>
    <t>後期高齢者医療特別会計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</si>
  <si>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</si>
  <si>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</si>
  <si>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</si>
  <si>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</si>
  <si>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</si>
  <si>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</si>
  <si>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</si>
  <si>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</si>
  <si>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</si>
  <si>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</si>
  <si>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</si>
  <si>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</si>
  <si>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</si>
  <si>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</si>
  <si>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</si>
  <si>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</si>
  <si>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</si>
  <si>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</si>
  <si>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</si>
  <si>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</si>
  <si>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</si>
  <si>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</si>
  <si>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t>
    <phoneticPr fontId="2"/>
  </si>
  <si>
    <t>-</t>
    <phoneticPr fontId="2"/>
  </si>
  <si>
    <t>-</t>
    <phoneticPr fontId="2"/>
  </si>
  <si>
    <t>南山城</t>
    <rPh sb="0" eb="1">
      <t>ミナミ</t>
    </rPh>
    <rPh sb="1" eb="3">
      <t>ヤマシロ</t>
    </rPh>
    <phoneticPr fontId="2"/>
  </si>
  <si>
    <t>-</t>
    <phoneticPr fontId="2"/>
  </si>
  <si>
    <t>-</t>
    <phoneticPr fontId="2"/>
  </si>
  <si>
    <t>-</t>
    <phoneticPr fontId="2"/>
  </si>
  <si>
    <t>電源立地地域対策交付金基金</t>
    <rPh sb="0" eb="4">
      <t>デンゲンリッチ</t>
    </rPh>
    <rPh sb="4" eb="6">
      <t>チイキ</t>
    </rPh>
    <rPh sb="6" eb="8">
      <t>タイサク</t>
    </rPh>
    <rPh sb="8" eb="11">
      <t>コウフキン</t>
    </rPh>
    <rPh sb="11" eb="13">
      <t>キキン</t>
    </rPh>
    <phoneticPr fontId="2"/>
  </si>
  <si>
    <t>ふるさと南山城村みらい応援基金</t>
    <rPh sb="4" eb="8">
      <t>ミナミヤマシロムラ</t>
    </rPh>
    <rPh sb="11" eb="13">
      <t>オウエン</t>
    </rPh>
    <rPh sb="13" eb="15">
      <t>キキン</t>
    </rPh>
    <phoneticPr fontId="2"/>
  </si>
  <si>
    <t>文化振興基金</t>
    <rPh sb="0" eb="2">
      <t>ブンカ</t>
    </rPh>
    <rPh sb="2" eb="4">
      <t>シンコウ</t>
    </rPh>
    <rPh sb="4" eb="6">
      <t>キキン</t>
    </rPh>
    <phoneticPr fontId="2"/>
  </si>
  <si>
    <t>ふるさとづくり基金</t>
    <rPh sb="7" eb="9">
      <t>キキン</t>
    </rPh>
    <phoneticPr fontId="2"/>
  </si>
  <si>
    <t>中山間・ふるさと・水と土保全基金</t>
    <rPh sb="0" eb="1">
      <t>チュウ</t>
    </rPh>
    <rPh sb="1" eb="3">
      <t>サンカン</t>
    </rPh>
    <rPh sb="9" eb="10">
      <t>ミズ</t>
    </rPh>
    <rPh sb="11" eb="12">
      <t>ツチ</t>
    </rPh>
    <rPh sb="12" eb="14">
      <t>ホゼン</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</si>
  <si>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</si>
  <si>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</si>
  <si>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</si>
  <si>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に比べて高い数値となっている。将来負担比率については、統廃合が可能な施設については既に事業を実施（保育所及び小学校については平成14年度から平成18年度にかけて４⇒１にそれぞれ統合）したこと及び道の駅整備に伴う起債の発行等が原因の一つと考えられる。また、統廃合した施設についても引き続き生涯学習センター等で利用しているため、有形固定資産減価償却率が高止まりする結果となっている。今後は、資産の除却も含めた行政運営に努める。</t>
    <rPh sb="121" eb="122">
      <t>オヨ</t>
    </rPh>
    <rPh sb="123" eb="124">
      <t>ミチ</t>
    </rPh>
    <rPh sb="125" eb="126">
      <t>エキ</t>
    </rPh>
    <rPh sb="126" eb="128">
      <t>セイビ</t>
    </rPh>
    <rPh sb="129" eb="130">
      <t>トモナ</t>
    </rPh>
    <rPh sb="131" eb="133">
      <t>キサイ</t>
    </rPh>
    <rPh sb="206" eb="208">
      <t>ケッカ</t>
    </rPh>
    <rPh sb="215" eb="217">
      <t>コンゴ</t>
    </rPh>
    <rPh sb="219" eb="221">
      <t>シサン</t>
    </rPh>
    <rPh sb="222" eb="224">
      <t>ジョキャク</t>
    </rPh>
    <rPh sb="225" eb="226">
      <t>フク</t>
    </rPh>
    <rPh sb="228" eb="230">
      <t>ギョウセイ</t>
    </rPh>
    <rPh sb="230" eb="232">
      <t>ウンエイ</t>
    </rPh>
    <rPh sb="233" eb="2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</si>
  <si>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</si>
  <si>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</si>
  <si>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</si>
  <si>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</si>
  <si>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</si>
  <si>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</si>
  <si>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将来負担比率及び実質公債費比率ともに減少傾向にあった。平成29年度は若干増加したものの、平成30年度は実質公債費比率は減少、将来負担比率は増加することとなった。これは既に述べているとおり、独自事業の実施に伴う基金の減少等によるものと考えられる。　　
ただ、以前として類似団体と比較した場合、差が広がりつつある（特に将来負担比率）ため、事業の精査、有利な財源確保および基金の積み増し等が必要である。</t>
    <rPh sb="47" eb="49">
      <t>ヘイセイ</t>
    </rPh>
    <rPh sb="51" eb="53">
      <t>ネンド</t>
    </rPh>
    <rPh sb="54" eb="56">
      <t>ジッシツ</t>
    </rPh>
    <rPh sb="56" eb="59">
      <t>コウサイヒ</t>
    </rPh>
    <rPh sb="59" eb="61">
      <t>ヒリツ</t>
    </rPh>
    <rPh sb="62" eb="64">
      <t>ゲンショウ</t>
    </rPh>
    <rPh sb="65" eb="67">
      <t>ショウライ</t>
    </rPh>
    <rPh sb="67" eb="69">
      <t>フタン</t>
    </rPh>
    <rPh sb="69" eb="71">
      <t>ヒリツ</t>
    </rPh>
    <rPh sb="72" eb="74">
      <t>ゾウカ</t>
    </rPh>
    <rPh sb="86" eb="87">
      <t>スデ</t>
    </rPh>
    <rPh sb="88" eb="89">
      <t>ノ</t>
    </rPh>
    <rPh sb="97" eb="99">
      <t>ドクジ</t>
    </rPh>
    <rPh sb="99" eb="101">
      <t>ジギョウ</t>
    </rPh>
    <rPh sb="102" eb="104">
      <t>ジッシ</t>
    </rPh>
    <rPh sb="105" eb="106">
      <t>トモナ</t>
    </rPh>
    <rPh sb="107" eb="109">
      <t>キキン</t>
    </rPh>
    <rPh sb="110" eb="112">
      <t>ゲンショウ</t>
    </rPh>
    <rPh sb="112" eb="113">
      <t>ナド</t>
    </rPh>
    <rPh sb="119" eb="120">
      <t>カンガ</t>
    </rPh>
    <rPh sb="131" eb="133">
      <t>イゼン</t>
    </rPh>
    <rPh sb="136" eb="138">
      <t>ルイジ</t>
    </rPh>
    <rPh sb="138" eb="140">
      <t>ダンタイ</t>
    </rPh>
    <rPh sb="141" eb="143">
      <t>ヒカク</t>
    </rPh>
    <rPh sb="145" eb="147">
      <t>バアイ</t>
    </rPh>
    <rPh sb="148" eb="149">
      <t>サ</t>
    </rPh>
    <rPh sb="150" eb="151">
      <t>ヒロ</t>
    </rPh>
    <rPh sb="158" eb="159">
      <t>トク</t>
    </rPh>
    <rPh sb="160" eb="162">
      <t>ショウライ</t>
    </rPh>
    <rPh sb="162" eb="164">
      <t>フタン</t>
    </rPh>
    <rPh sb="164" eb="166">
      <t>ヒリツ</t>
    </rPh>
    <rPh sb="170" eb="172">
      <t>ジギョウ</t>
    </rPh>
    <rPh sb="173" eb="175">
      <t>セイサ</t>
    </rPh>
    <rPh sb="176" eb="178">
      <t>ユウリ</t>
    </rPh>
    <rPh sb="179" eb="181">
      <t>ザイゲン</t>
    </rPh>
    <rPh sb="181" eb="183">
      <t>カクホ</t>
    </rPh>
    <rPh sb="186" eb="188">
      <t>キキン</t>
    </rPh>
    <rPh sb="189" eb="190">
      <t>ツ</t>
    </rPh>
    <rPh sb="191" eb="192">
      <t>マ</t>
    </rPh>
    <rPh sb="193" eb="194">
      <t>ナド</t>
    </rPh>
    <rPh sb="195" eb="19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</si>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</sst>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60F5BC-CA28-4728-AB1B-E63DD195C8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291945</c:v>
                </c:pt>
                <c:pt idx="3">
                  <c:v>291173</c:v>
                </c:pt>
                <c:pt idx="4">
                  <c:v>271581</c:v>
                </c:pt>
              </c:numCache>
            </c:numRef>
          </c:val>
          <c:smooth val="0"/>
          <c:extLst>
            <c:ext xmlns:c16="http://schemas.microsoft.com/office/drawing/2014/chart" uri="{C3380CC4-5D6E-409C-BE32-E72D297353CC}">
              <c16:uniqueId val="{00000000-FC48-4AC4-A754-DDEFAD418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91093</c:v>
                </c:pt>
                <c:pt idx="1">
                  <c:v>129295</c:v>
                </c:pt>
                <c:pt idx="2">
                  <c:v>413082</c:v>
                </c:pt>
                <c:pt idx="3">
                  <c:v>115846</c:v>
                </c:pt>
                <c:pt idx="4">
                  <c:v>102485</c:v>
                </c:pt>
              </c:numCache>
            </c:numRef>
          </c:val>
          <c:smooth val="0"/>
          <c:extLst>
            <c:ext xmlns:c16="http://schemas.microsoft.com/office/drawing/2014/chart" uri="{C3380CC4-5D6E-409C-BE32-E72D297353CC}">
              <c16:uniqueId val="{00000001-FC48-4AC4-A754-DDEFAD41896B}"/>
            </c:ext>
          </c:extLst>
        </c:ser>
        <c:dLbls>
          <c:showLegendKey val="0"/>
          <c:showVal val="0"/>
          <c:showCatName val="0"/>
          <c:showSerName val="0"/>
          <c:showPercent val="0"/>
          <c:showBubbleSize val="0"/>
        </c:dLbls>
        <c:marker val="1"/>
        <c:smooth val="0"/>
        <c:axId val="167609088"/>
        <c:axId val="212323712"/>
      </c:lineChart>
      <c:catAx>
        <c:axId val="16760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323712"/>
        <c:crosses val="autoZero"/>
        <c:auto val="1"/>
        <c:lblAlgn val="ctr"/>
        <c:lblOffset val="100"/>
        <c:tickLblSkip val="1"/>
        <c:tickMarkSkip val="1"/>
        <c:noMultiLvlLbl val="0"/>
      </c:catAx>
      <c:valAx>
        <c:axId val="2123237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60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3.07</c:v>
                </c:pt>
                <c:pt idx="1">
                  <c:v>4.04</c:v>
                </c:pt>
                <c:pt idx="2">
                  <c:v>6.09</c:v>
                </c:pt>
                <c:pt idx="3">
                  <c:v>1.31</c:v>
                </c:pt>
                <c:pt idx="4">
                  <c:v>2.66</c:v>
                </c:pt>
              </c:numCache>
            </c:numRef>
          </c:val>
          <c:extLst>
            <c:ext xmlns:c16="http://schemas.microsoft.com/office/drawing/2014/chart" uri="{C3380CC4-5D6E-409C-BE32-E72D297353CC}">
              <c16:uniqueId val="{00000000-7E7D-4F6D-8F45-66E1A24989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31.55</c:v>
                </c:pt>
                <c:pt idx="1">
                  <c:v>27.84</c:v>
                </c:pt>
                <c:pt idx="2">
                  <c:v>31.18</c:v>
                </c:pt>
                <c:pt idx="3">
                  <c:v>31.8</c:v>
                </c:pt>
                <c:pt idx="4">
                  <c:v>33.28</c:v>
                </c:pt>
              </c:numCache>
            </c:numRef>
          </c:val>
          <c:extLst>
            <c:ext xmlns:c16="http://schemas.microsoft.com/office/drawing/2014/chart" uri="{C3380CC4-5D6E-409C-BE32-E72D297353CC}">
              <c16:uniqueId val="{00000001-7E7D-4F6D-8F45-66E1A24989DA}"/>
            </c:ext>
          </c:extLst>
        </c:ser>
        <c:dLbls>
          <c:showLegendKey val="0"/>
          <c:showVal val="0"/>
          <c:showCatName val="0"/>
          <c:showSerName val="0"/>
          <c:showPercent val="0"/>
          <c:showBubbleSize val="0"/>
        </c:dLbls>
        <c:gapWidth val="250"/>
        <c:overlap val="100"/>
        <c:axId val="219768704"/>
        <c:axId val="21977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-1.86</c:v>
                </c:pt>
                <c:pt idx="1">
                  <c:v>-0.28000000000000003</c:v>
                </c:pt>
                <c:pt idx="2">
                  <c:v>4.3499999999999996</c:v>
                </c:pt>
                <c:pt idx="3">
                  <c:v>-7.68</c:v>
                </c:pt>
                <c:pt idx="4">
                  <c:v>2.68</c:v>
                </c:pt>
              </c:numCache>
            </c:numRef>
          </c:val>
          <c:smooth val="0"/>
          <c:extLst>
            <c:ext xmlns:c16="http://schemas.microsoft.com/office/drawing/2014/chart" uri="{C3380CC4-5D6E-409C-BE32-E72D297353CC}">
              <c16:uniqueId val="{00000002-7E7D-4F6D-8F45-66E1A24989DA}"/>
            </c:ext>
          </c:extLst>
        </c:ser>
        <c:dLbls>
          <c:showLegendKey val="0"/>
          <c:showVal val="0"/>
          <c:showCatName val="0"/>
          <c:showSerName val="0"/>
          <c:showPercent val="0"/>
          <c:showBubbleSize val="0"/>
        </c:dLbls>
        <c:marker val="1"/>
        <c:smooth val="0"/>
        <c:axId val="219768704"/>
        <c:axId val="219774976"/>
      </c:lineChart>
      <c:catAx>
        <c:axId val="2197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74976"/>
        <c:crosses val="autoZero"/>
        <c:auto val="1"/>
        <c:lblAlgn val="ctr"/>
        <c:lblOffset val="100"/>
        <c:tickLblSkip val="1"/>
        <c:tickMarkSkip val="1"/>
        <c:noMultiLvlLbl val="0"/>
      </c:catAx>
      <c:valAx>
        <c:axId val="2197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63-4CB0-A865-8A4202A871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63-4CB0-A865-8A4202A871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63-4CB0-A865-8A4202A871BB}"/>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3-DA63-4CB0-A865-8A4202A871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0.05</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4-DA63-4CB0-A865-8A4202A871B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0.16</c:v>
                </c:pt>
                <c:pt idx="4">
                  <c:v>#N/A</c:v>
                </c:pt>
                <c:pt idx="5">
                  <c:v>0.2</c:v>
                </c:pt>
                <c:pt idx="6">
                  <c:v>#N/A</c:v>
                </c:pt>
                <c:pt idx="7">
                  <c:v>0.61</c:v>
                </c:pt>
                <c:pt idx="8">
                  <c:v>#N/A</c:v>
                </c:pt>
                <c:pt idx="9">
                  <c:v>0.26</c:v>
                </c:pt>
              </c:numCache>
            </c:numRef>
          </c:val>
          <c:extLst>
            <c:ext xmlns:c16="http://schemas.microsoft.com/office/drawing/2014/chart" uri="{C3380CC4-5D6E-409C-BE32-E72D297353CC}">
              <c16:uniqueId val="{00000005-DA63-4CB0-A865-8A4202A871BB}"/>
            </c:ext>
          </c:extLst>
        </c:ser>
        <c:ser>
          <c:idx val="6"/>
          <c:order val="6"/>
          <c:tx>
            <c:strRef>
              <c:f>データシート!$A$33</c:f>
              <c:strCache>
                <c:ptCount val="1"/>
                <c:pt idx="0">
                  <c:v>高度情報ネットワーク特別会計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0.11</c:v>
                </c:pt>
                <c:pt idx="4">
                  <c:v>#N/A</c:v>
                </c:pt>
                <c:pt idx="5">
                  <c:v>0.11</c:v>
                </c:pt>
                <c:pt idx="6">
                  <c:v>#N/A</c:v>
                </c:pt>
                <c:pt idx="7">
                  <c:v>0.16</c:v>
                </c:pt>
                <c:pt idx="8">
                  <c:v>#N/A</c:v>
                </c:pt>
                <c:pt idx="9">
                  <c:v>0.44</c:v>
                </c:pt>
              </c:numCache>
            </c:numRef>
          </c:val>
          <c:extLst>
            <c:ext xmlns:c16="http://schemas.microsoft.com/office/drawing/2014/chart" uri="{C3380CC4-5D6E-409C-BE32-E72D297353CC}">
              <c16:uniqueId val="{00000006-DA63-4CB0-A865-8A4202A871B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1.04</c:v>
                </c:pt>
                <c:pt idx="4">
                  <c:v>#N/A</c:v>
                </c:pt>
                <c:pt idx="5">
                  <c:v>0.98</c:v>
                </c:pt>
                <c:pt idx="6">
                  <c:v>#N/A</c:v>
                </c:pt>
                <c:pt idx="7">
                  <c:v>1.32</c:v>
                </c:pt>
                <c:pt idx="8">
                  <c:v>#N/A</c:v>
                </c:pt>
                <c:pt idx="9">
                  <c:v>0.98</c:v>
                </c:pt>
              </c:numCache>
            </c:numRef>
          </c:val>
          <c:extLst>
            <c:ext xmlns:c16="http://schemas.microsoft.com/office/drawing/2014/chart" uri="{C3380CC4-5D6E-409C-BE32-E72D297353CC}">
              <c16:uniqueId val="{00000007-DA63-4CB0-A865-8A4202A871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2.88</c:v>
                </c:pt>
                <c:pt idx="2">
                  <c:v>#N/A</c:v>
                </c:pt>
                <c:pt idx="3">
                  <c:v>3.93</c:v>
                </c:pt>
                <c:pt idx="4">
                  <c:v>#N/A</c:v>
                </c:pt>
                <c:pt idx="5">
                  <c:v>5.97</c:v>
                </c:pt>
                <c:pt idx="6">
                  <c:v>#N/A</c:v>
                </c:pt>
                <c:pt idx="7">
                  <c:v>1.1499999999999999</c:v>
                </c:pt>
                <c:pt idx="8">
                  <c:v>#N/A</c:v>
                </c:pt>
                <c:pt idx="9">
                  <c:v>2.21</c:v>
                </c:pt>
              </c:numCache>
            </c:numRef>
          </c:val>
          <c:extLst>
            <c:ext xmlns:c16="http://schemas.microsoft.com/office/drawing/2014/chart" uri="{C3380CC4-5D6E-409C-BE32-E72D297353CC}">
              <c16:uniqueId val="{00000008-DA63-4CB0-A865-8A4202A871B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3.35</c:v>
                </c:pt>
                <c:pt idx="2">
                  <c:v>#N/A</c:v>
                </c:pt>
                <c:pt idx="3">
                  <c:v>0.76</c:v>
                </c:pt>
                <c:pt idx="4">
                  <c:v>#N/A</c:v>
                </c:pt>
                <c:pt idx="5">
                  <c:v>0.99</c:v>
                </c:pt>
                <c:pt idx="6">
                  <c:v>#N/A</c:v>
                </c:pt>
                <c:pt idx="7">
                  <c:v>2.0699999999999998</c:v>
                </c:pt>
                <c:pt idx="8">
                  <c:v>#N/A</c:v>
                </c:pt>
                <c:pt idx="9">
                  <c:v>3.96</c:v>
                </c:pt>
              </c:numCache>
            </c:numRef>
          </c:val>
          <c:extLst>
            <c:ext xmlns:c16="http://schemas.microsoft.com/office/drawing/2014/chart" uri="{C3380CC4-5D6E-409C-BE32-E72D297353CC}">
              <c16:uniqueId val="{00000009-DA63-4CB0-A865-8A4202A871BB}"/>
            </c:ext>
          </c:extLst>
        </c:ser>
        <c:dLbls>
          <c:showLegendKey val="0"/>
          <c:showVal val="0"/>
          <c:showCatName val="0"/>
          <c:showSerName val="0"/>
          <c:showPercent val="0"/>
          <c:showBubbleSize val="0"/>
        </c:dLbls>
        <c:gapWidth val="150"/>
        <c:overlap val="100"/>
        <c:axId val="219849088"/>
        <c:axId val="219850624"/>
      </c:barChart>
      <c:catAx>
        <c:axId val="2198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850624"/>
        <c:crosses val="autoZero"/>
        <c:auto val="1"/>
        <c:lblAlgn val="ctr"/>
        <c:lblOffset val="100"/>
        <c:tickLblSkip val="1"/>
        <c:tickMarkSkip val="1"/>
        <c:noMultiLvlLbl val="0"/>
      </c:catAx>
      <c:valAx>
        <c:axId val="2198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4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383</c:v>
                </c:pt>
                <c:pt idx="5">
                  <c:v>370</c:v>
                </c:pt>
                <c:pt idx="8">
                  <c:v>340</c:v>
                </c:pt>
                <c:pt idx="11">
                  <c:v>300</c:v>
                </c:pt>
                <c:pt idx="14">
                  <c:v>264</c:v>
                </c:pt>
              </c:numCache>
            </c:numRef>
          </c:val>
          <c:extLst>
            <c:ext xmlns:c16="http://schemas.microsoft.com/office/drawing/2014/chart" uri="{C3380CC4-5D6E-409C-BE32-E72D297353CC}">
              <c16:uniqueId val="{00000000-8F36-4DC4-9553-A4874CAD80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36-4DC4-9553-A4874CAD80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36-4DC4-9553-A4874CAD80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30</c:v>
                </c:pt>
                <c:pt idx="6">
                  <c:v>28</c:v>
                </c:pt>
                <c:pt idx="9">
                  <c:v>33</c:v>
                </c:pt>
                <c:pt idx="12">
                  <c:v>26</c:v>
                </c:pt>
              </c:numCache>
            </c:numRef>
          </c:val>
          <c:extLst>
            <c:ext xmlns:c16="http://schemas.microsoft.com/office/drawing/2014/chart" uri="{C3380CC4-5D6E-409C-BE32-E72D297353CC}">
              <c16:uniqueId val="{00000003-8F36-4DC4-9553-A4874CAD80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154</c:v>
                </c:pt>
                <c:pt idx="6">
                  <c:v>154</c:v>
                </c:pt>
                <c:pt idx="9">
                  <c:v>150</c:v>
                </c:pt>
                <c:pt idx="12">
                  <c:v>137</c:v>
                </c:pt>
              </c:numCache>
            </c:numRef>
          </c:val>
          <c:extLst>
            <c:ext xmlns:c16="http://schemas.microsoft.com/office/drawing/2014/chart" uri="{C3380CC4-5D6E-409C-BE32-E72D297353CC}">
              <c16:uniqueId val="{00000004-8F36-4DC4-9553-A4874CAD80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6-4DC4-9553-A4874CAD80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36-4DC4-9553-A4874CAD80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313</c:v>
                </c:pt>
                <c:pt idx="3">
                  <c:v>301</c:v>
                </c:pt>
                <c:pt idx="6">
                  <c:v>271</c:v>
                </c:pt>
                <c:pt idx="9">
                  <c:v>249</c:v>
                </c:pt>
                <c:pt idx="12">
                  <c:v>205</c:v>
                </c:pt>
              </c:numCache>
            </c:numRef>
          </c:val>
          <c:extLst>
            <c:ext xmlns:c16="http://schemas.microsoft.com/office/drawing/2014/chart" uri="{C3380CC4-5D6E-409C-BE32-E72D297353CC}">
              <c16:uniqueId val="{00000007-8F36-4DC4-9553-A4874CAD80B0}"/>
            </c:ext>
          </c:extLst>
        </c:ser>
        <c:dLbls>
          <c:showLegendKey val="0"/>
          <c:showVal val="0"/>
          <c:showCatName val="0"/>
          <c:showSerName val="0"/>
          <c:showPercent val="0"/>
          <c:showBubbleSize val="0"/>
        </c:dLbls>
        <c:gapWidth val="100"/>
        <c:overlap val="100"/>
        <c:axId val="219913216"/>
        <c:axId val="21993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c:v>
                </c:pt>
                <c:pt idx="2">
                  <c:v>#N/A</c:v>
                </c:pt>
                <c:pt idx="3">
                  <c:v>#N/A</c:v>
                </c:pt>
                <c:pt idx="4">
                  <c:v>115</c:v>
                </c:pt>
                <c:pt idx="5">
                  <c:v>#N/A</c:v>
                </c:pt>
                <c:pt idx="6">
                  <c:v>#N/A</c:v>
                </c:pt>
                <c:pt idx="7">
                  <c:v>113</c:v>
                </c:pt>
                <c:pt idx="8">
                  <c:v>#N/A</c:v>
                </c:pt>
                <c:pt idx="9">
                  <c:v>#N/A</c:v>
                </c:pt>
                <c:pt idx="10">
                  <c:v>132</c:v>
                </c:pt>
                <c:pt idx="11">
                  <c:v>#N/A</c:v>
                </c:pt>
                <c:pt idx="12">
                  <c:v>#N/A</c:v>
                </c:pt>
                <c:pt idx="13">
                  <c:v>104</c:v>
                </c:pt>
                <c:pt idx="14">
                  <c:v>#N/A</c:v>
                </c:pt>
              </c:numCache>
            </c:numRef>
          </c:val>
          <c:smooth val="0"/>
          <c:extLst>
            <c:ext xmlns:c16="http://schemas.microsoft.com/office/drawing/2014/chart" uri="{C3380CC4-5D6E-409C-BE32-E72D297353CC}">
              <c16:uniqueId val="{00000008-8F36-4DC4-9553-A4874CAD80B0}"/>
            </c:ext>
          </c:extLst>
        </c:ser>
        <c:dLbls>
          <c:showLegendKey val="0"/>
          <c:showVal val="0"/>
          <c:showCatName val="0"/>
          <c:showSerName val="0"/>
          <c:showPercent val="0"/>
          <c:showBubbleSize val="0"/>
        </c:dLbls>
        <c:marker val="1"/>
        <c:smooth val="0"/>
        <c:axId val="219913216"/>
        <c:axId val="219931776"/>
      </c:lineChart>
      <c:catAx>
        <c:axId val="2199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931776"/>
        <c:crosses val="autoZero"/>
        <c:auto val="1"/>
        <c:lblAlgn val="ctr"/>
        <c:lblOffset val="100"/>
        <c:tickLblSkip val="1"/>
        <c:tickMarkSkip val="1"/>
        <c:noMultiLvlLbl val="0"/>
      </c:catAx>
      <c:valAx>
        <c:axId val="21993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2756</c:v>
                </c:pt>
                <c:pt idx="5">
                  <c:v>2694</c:v>
                </c:pt>
                <c:pt idx="8">
                  <c:v>2959</c:v>
                </c:pt>
                <c:pt idx="11">
                  <c:v>2917</c:v>
                </c:pt>
                <c:pt idx="14">
                  <c:v>2916</c:v>
                </c:pt>
              </c:numCache>
            </c:numRef>
          </c:val>
          <c:extLst>
            <c:ext xmlns:c16="http://schemas.microsoft.com/office/drawing/2014/chart" uri="{C3380CC4-5D6E-409C-BE32-E72D297353CC}">
              <c16:uniqueId val="{00000000-57F0-4862-8C2C-0AA5910050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F0-4862-8C2C-0AA5910050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c:v>
                </c:pt>
                <c:pt idx="5">
                  <c:v>821</c:v>
                </c:pt>
                <c:pt idx="8">
                  <c:v>908</c:v>
                </c:pt>
                <c:pt idx="11">
                  <c:v>903</c:v>
                </c:pt>
                <c:pt idx="14">
                  <c:v>836</c:v>
                </c:pt>
              </c:numCache>
            </c:numRef>
          </c:val>
          <c:extLst>
            <c:ext xmlns:c16="http://schemas.microsoft.com/office/drawing/2014/chart" uri="{C3380CC4-5D6E-409C-BE32-E72D297353CC}">
              <c16:uniqueId val="{00000002-57F0-4862-8C2C-0AA5910050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0-4862-8C2C-0AA5910050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F0-4862-8C2C-0AA5910050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F0-4862-8C2C-0AA5910050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202</c:v>
                </c:pt>
                <c:pt idx="3">
                  <c:v>227</c:v>
                </c:pt>
                <c:pt idx="6">
                  <c:v>224</c:v>
                </c:pt>
                <c:pt idx="9">
                  <c:v>173</c:v>
                </c:pt>
                <c:pt idx="12">
                  <c:v>177</c:v>
                </c:pt>
              </c:numCache>
            </c:numRef>
          </c:val>
          <c:extLst>
            <c:ext xmlns:c16="http://schemas.microsoft.com/office/drawing/2014/chart" uri="{C3380CC4-5D6E-409C-BE32-E72D297353CC}">
              <c16:uniqueId val="{00000006-57F0-4862-8C2C-0AA5910050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265</c:v>
                </c:pt>
                <c:pt idx="3">
                  <c:v>230</c:v>
                </c:pt>
                <c:pt idx="6">
                  <c:v>199</c:v>
                </c:pt>
                <c:pt idx="9">
                  <c:v>158</c:v>
                </c:pt>
                <c:pt idx="12">
                  <c:v>141</c:v>
                </c:pt>
              </c:numCache>
            </c:numRef>
          </c:val>
          <c:extLst>
            <c:ext xmlns:c16="http://schemas.microsoft.com/office/drawing/2014/chart" uri="{C3380CC4-5D6E-409C-BE32-E72D297353CC}">
              <c16:uniqueId val="{00000007-57F0-4862-8C2C-0AA5910050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1410</c:v>
                </c:pt>
                <c:pt idx="3">
                  <c:v>1333</c:v>
                </c:pt>
                <c:pt idx="6">
                  <c:v>1220</c:v>
                </c:pt>
                <c:pt idx="9">
                  <c:v>1135</c:v>
                </c:pt>
                <c:pt idx="12">
                  <c:v>1097</c:v>
                </c:pt>
              </c:numCache>
            </c:numRef>
          </c:val>
          <c:extLst>
            <c:ext xmlns:c16="http://schemas.microsoft.com/office/drawing/2014/chart" uri="{C3380CC4-5D6E-409C-BE32-E72D297353CC}">
              <c16:uniqueId val="{00000008-57F0-4862-8C2C-0AA5910050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120</c:v>
                </c:pt>
                <c:pt idx="12">
                  <c:v>196</c:v>
                </c:pt>
              </c:numCache>
            </c:numRef>
          </c:val>
          <c:extLst>
            <c:ext xmlns:c16="http://schemas.microsoft.com/office/drawing/2014/chart" uri="{C3380CC4-5D6E-409C-BE32-E72D297353CC}">
              <c16:uniqueId val="{00000009-57F0-4862-8C2C-0AA5910050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2338</c:v>
                </c:pt>
                <c:pt idx="3">
                  <c:v>2188</c:v>
                </c:pt>
                <c:pt idx="6">
                  <c:v>2542</c:v>
                </c:pt>
                <c:pt idx="9">
                  <c:v>2566</c:v>
                </c:pt>
                <c:pt idx="12">
                  <c:v>2632</c:v>
                </c:pt>
              </c:numCache>
            </c:numRef>
          </c:val>
          <c:extLst>
            <c:ext xmlns:c16="http://schemas.microsoft.com/office/drawing/2014/chart" uri="{C3380CC4-5D6E-409C-BE32-E72D297353CC}">
              <c16:uniqueId val="{0000000A-57F0-4862-8C2C-0AA591005080}"/>
            </c:ext>
          </c:extLst>
        </c:ser>
        <c:dLbls>
          <c:showLegendKey val="0"/>
          <c:showVal val="0"/>
          <c:showCatName val="0"/>
          <c:showSerName val="0"/>
          <c:showPercent val="0"/>
          <c:showBubbleSize val="0"/>
        </c:dLbls>
        <c:gapWidth val="100"/>
        <c:overlap val="100"/>
        <c:axId val="213482880"/>
        <c:axId val="21348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660</c:v>
                </c:pt>
                <c:pt idx="2">
                  <c:v>#N/A</c:v>
                </c:pt>
                <c:pt idx="3">
                  <c:v>#N/A</c:v>
                </c:pt>
                <c:pt idx="4">
                  <c:v>463</c:v>
                </c:pt>
                <c:pt idx="5">
                  <c:v>#N/A</c:v>
                </c:pt>
                <c:pt idx="6">
                  <c:v>#N/A</c:v>
                </c:pt>
                <c:pt idx="7">
                  <c:v>318</c:v>
                </c:pt>
                <c:pt idx="8">
                  <c:v>#N/A</c:v>
                </c:pt>
                <c:pt idx="9">
                  <c:v>#N/A</c:v>
                </c:pt>
                <c:pt idx="10">
                  <c:v>331</c:v>
                </c:pt>
                <c:pt idx="11">
                  <c:v>#N/A</c:v>
                </c:pt>
                <c:pt idx="12">
                  <c:v>#N/A</c:v>
                </c:pt>
                <c:pt idx="13">
                  <c:v>490</c:v>
                </c:pt>
                <c:pt idx="14">
                  <c:v>#N/A</c:v>
                </c:pt>
              </c:numCache>
            </c:numRef>
          </c:val>
          <c:smooth val="0"/>
          <c:extLst>
            <c:ext xmlns:c16="http://schemas.microsoft.com/office/drawing/2014/chart" uri="{C3380CC4-5D6E-409C-BE32-E72D297353CC}">
              <c16:uniqueId val="{0000000B-57F0-4862-8C2C-0AA591005080}"/>
            </c:ext>
          </c:extLst>
        </c:ser>
        <c:dLbls>
          <c:showLegendKey val="0"/>
          <c:showVal val="0"/>
          <c:showCatName val="0"/>
          <c:showSerName val="0"/>
          <c:showPercent val="0"/>
          <c:showBubbleSize val="0"/>
        </c:dLbls>
        <c:marker val="1"/>
        <c:smooth val="0"/>
        <c:axId val="213482880"/>
        <c:axId val="213485056"/>
      </c:lineChart>
      <c:catAx>
        <c:axId val="2134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485056"/>
        <c:crosses val="autoZero"/>
        <c:auto val="1"/>
        <c:lblAlgn val="ctr"/>
        <c:lblOffset val="100"/>
        <c:tickLblSkip val="1"/>
        <c:tickMarkSkip val="1"/>
        <c:noMultiLvlLbl val="0"/>
      </c:catAx>
      <c:valAx>
        <c:axId val="21348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525</c:v>
                </c:pt>
                <c:pt idx="1">
                  <c:v>510</c:v>
                </c:pt>
                <c:pt idx="2">
                  <c:v>521</c:v>
                </c:pt>
              </c:numCache>
            </c:numRef>
          </c:val>
          <c:extLst>
            <c:ext xmlns:c16="http://schemas.microsoft.com/office/drawing/2014/chart" uri="{C3380CC4-5D6E-409C-BE32-E72D297353CC}">
              <c16:uniqueId val="{00000000-6B30-4A0A-AE41-4E4863348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272</c:v>
                </c:pt>
                <c:pt idx="1">
                  <c:v>272</c:v>
                </c:pt>
                <c:pt idx="2">
                  <c:v>178</c:v>
                </c:pt>
              </c:numCache>
            </c:numRef>
          </c:val>
          <c:extLst>
            <c:ext xmlns:c16="http://schemas.microsoft.com/office/drawing/2014/chart" uri="{C3380CC4-5D6E-409C-BE32-E72D297353CC}">
              <c16:uniqueId val="{00000001-6B30-4A0A-AE41-4E4863348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c:v>
                </c:pt>
                <c:pt idx="1">
                  <c:v>103</c:v>
                </c:pt>
                <c:pt idx="2">
                  <c:v>110</c:v>
                </c:pt>
              </c:numCache>
            </c:numRef>
          </c:val>
          <c:extLst>
            <c:ext xmlns:c16="http://schemas.microsoft.com/office/drawing/2014/chart" uri="{C3380CC4-5D6E-409C-BE32-E72D297353CC}">
              <c16:uniqueId val="{00000002-6B30-4A0A-AE41-4E48633481A7}"/>
            </c:ext>
          </c:extLst>
        </c:ser>
        <c:dLbls>
          <c:showLegendKey val="0"/>
          <c:showVal val="0"/>
          <c:showCatName val="0"/>
          <c:showSerName val="0"/>
          <c:showPercent val="0"/>
          <c:showBubbleSize val="0"/>
        </c:dLbls>
        <c:gapWidth val="120"/>
        <c:overlap val="100"/>
        <c:axId val="220513024"/>
        <c:axId val="220514560"/>
      </c:barChart>
      <c:catAx>
        <c:axId val="2205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514560"/>
        <c:crosses val="autoZero"/>
        <c:auto val="1"/>
        <c:lblAlgn val="ctr"/>
        <c:lblOffset val="100"/>
        <c:tickLblSkip val="1"/>
        <c:tickMarkSkip val="1"/>
        <c:noMultiLvlLbl val="0"/>
      </c:catAx>
      <c:valAx>
        <c:axId val="22051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5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{F94D0096-28F8-44D6-988D-CCD601429900}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F2-41F7-A8F2-9DE202CCC9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{4D31817C-BE17-4D65-A7D8-767416FF864D}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F2-41F7-A8F2-9DE202CCC9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{116C29CA-CAC7-49EA-8976-C66DC043AABB}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F2-41F7-A8F2-9DE202CCC9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{A1C4BC32-C25A-497C-9D62-65F2F84E1150}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F2-41F7-A8F2-9DE202CCC9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{DB207778-1314-4CC7-9EF3-C931A0D32223}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F2-41F7-A8F2-9DE202CCC91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{ACD315B8-712B-40DB-8327-2A6F0F7DF64A}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F2-41F7-A8F2-9DE202CCC91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{D969CC3A-8934-4B11-B0DB-38C4A83B7FD3}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F2-41F7-A8F2-9DE202CCC91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{A36F884E-51DC-44D2-96BC-90E700463F4E}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F2-41F7-A8F2-9DE202CCC91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{1686FC84-404F-4AA8-8C6F-A025419046CA}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F2-41F7-A8F2-9DE202CCC9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68.8</c:v>
                </c:pt>
                <c:pt idx="16">
                  <c:v>67</c:v>
                </c:pt>
                <c:pt idx="24">
                  <c:v>68.2</c:v>
                </c:pt>
                <c:pt idx="32">
                  <c:v>69.099999999999994</c:v>
                </c:pt>
              </c:numCache>
            </c:numRef>
          </c:xVal>
          <c:yVal>
            <c:numRef>
              <c:f>公会計指標分析・財政指標組合せ分析表!$BP$51:$DC$51</c:f>
              <c:numCache>
                <c:formatCode>#,##0.0;"▲ "#,##0.0</c:formatCode>
                <c:ptCount val="40"/>
                <c:pt idx="8">
                  <c:v>33.799999999999997</c:v>
                </c:pt>
                <c:pt idx="16">
                  <c:v>23.6</c:v>
                </c:pt>
                <c:pt idx="24">
                  <c:v>25.4</c:v>
                </c:pt>
                <c:pt idx="32">
                  <c:v>37.6</c:v>
                </c:pt>
              </c:numCache>
            </c:numRef>
          </c:yVal>
          <c:smooth val="0"/>
          <c:extLst>
            <c:ext xmlns:c16="http://schemas.microsoft.com/office/drawing/2014/chart" uri="{C3380CC4-5D6E-409C-BE32-E72D297353CC}">
              <c16:uniqueId val="{00000009-4EF2-41F7-A8F2-9DE202CCC9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{9859FED5-47C8-4FC3-8424-E9D0DAE6E54F}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F2-41F7-A8F2-9DE202CCC9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{08A524E1-3B6F-45CD-9514-DF72CB5AFC98}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F2-41F7-A8F2-9DE202CCC9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{5665412F-384B-44E7-8A19-B22588DC722E}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F2-41F7-A8F2-9DE202CCC9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{C19CCCEE-677E-42AB-9843-CA690C54742A}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F2-41F7-A8F2-9DE202CCC9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{8BA91137-DFC4-427C-B866-B8532EE50846}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F2-41F7-A8F2-9DE202CCC91E}"/>
                </c:ext>
              </c:extLst>
            </c:dLbl>
            <c:dLbl>
              <c:idx val="8"/>
              <c:layout>
                <c:manualLayout>
                  <c:x val="-3.239499930542672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{BAED5AFF-E9B8-4184-BC02-579472378429}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F2-41F7-A8F2-9DE202CCC9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{DD15D27A-6F8D-4455-B736-F980DD24F7DB}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F2-41F7-A8F2-9DE202CCC91E}"/>
                </c:ext>
              </c:extLst>
            </c:dLbl>
            <c:dLbl>
              <c:idx val="24"/>
              <c:layout>
                <c:manualLayout>
                  <c:x val="-3.189540163371788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{D18C4D99-CEFC-45D7-885E-2E94AC2EEDD3}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F2-41F7-A8F2-9DE202CCC9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{F83E288E-6573-4E15-A484-80DF54DA0F0D}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F2-41F7-A8F2-9DE202CCC9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EF2-41F7-A8F2-9DE202CCC91E}"/>
            </c:ext>
          </c:extLst>
        </c:ser>
        <c:dLbls>
          <c:showLegendKey val="0"/>
          <c:showVal val="1"/>
          <c:showCatName val="0"/>
          <c:showSerName val="0"/>
          <c:showPercent val="0"/>
          <c:showBubbleSize val="0"/>
        </c:dLbls>
        <c:axId val="46179840"/>
        <c:axId val="46181760"/>
      </c:scatterChart>
      <c:valAx>
        <c:axId val="4617984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{C8E76368-FE83-43E5-A81A-8FC2BF994FE4}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839-4762-B181-A110004728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{1B1F73EA-7146-4C77-8D4C-E4ACADF1CD72}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39-4762-B181-A110004728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{8024DFFB-1397-4764-A266-70D42A09CB17}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39-4762-B181-A110004728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{B083FF28-CCF7-4D97-95CB-0BB58C4B6E39}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39-4762-B181-A110004728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{49A58937-625A-4BE6-A5E3-586D4953D54D}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39-4762-B181-A110004728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{1E014C7D-0B58-4587-BB7B-51D33E81E7F2}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839-4762-B181-A110004728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{EFFB2107-7F33-44A9-9ED7-DEF0D122EE66}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839-4762-B181-A1100047289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{7612BC33-BDCD-48FF-9294-F2C2808FFD35}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839-4762-B181-A1100047289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{587E8222-7EC2-4289-BBED-0905C49EA798}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839-4762-B181-A110004728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8.5</c:v>
                </c:pt>
                <c:pt idx="24">
                  <c:v>8.9</c:v>
                </c:pt>
                <c:pt idx="32">
                  <c:v>8.8000000000000007</c:v>
                </c:pt>
              </c:numCache>
            </c:numRef>
          </c:xVal>
          <c:yVal>
            <c:numRef>
              <c:f>公会計指標分析・財政指標組合せ分析表!$BP$73:$DC$73</c:f>
              <c:numCache>
                <c:formatCode>#,##0.0;"▲ "#,##0.0</c:formatCode>
                <c:ptCount val="40"/>
                <c:pt idx="0">
                  <c:v>51.7</c:v>
                </c:pt>
                <c:pt idx="8">
                  <c:v>33.799999999999997</c:v>
                </c:pt>
                <c:pt idx="16">
                  <c:v>23.6</c:v>
                </c:pt>
                <c:pt idx="24">
                  <c:v>25.4</c:v>
                </c:pt>
                <c:pt idx="32">
                  <c:v>37.6</c:v>
                </c:pt>
              </c:numCache>
            </c:numRef>
          </c:yVal>
          <c:smooth val="0"/>
          <c:extLst>
            <c:ext xmlns:c16="http://schemas.microsoft.com/office/drawing/2014/chart" uri="{C3380CC4-5D6E-409C-BE32-E72D297353CC}">
              <c16:uniqueId val="{00000009-9839-4762-B181-A110004728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{5B497676-5EA4-44C5-872A-EE8B652EDE36}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839-4762-B181-A110004728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{8B2169F1-70E7-4D64-86CC-9232C520090D}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39-4762-B181-A110004728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{0B0CFDF9-16B6-49FA-82BE-F9F5BF6EA705}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39-4762-B181-A110004728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{B4D61765-AB21-4DD5-BC64-AC8AB326545D}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39-4762-B181-A110004728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{48DD3AA7-FCAC-456D-A535-1590273DEC20}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39-4762-B181-A110004728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{A55B488E-3642-4CAA-83A2-69C13A60D0B5}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839-4762-B181-A110004728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{AA5300EF-11B2-4E1C-81E7-C40AF73F2805}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839-4762-B181-A11000472895}"/>
                </c:ext>
              </c:extLst>
            </c:dLbl>
            <c:dLbl>
              <c:idx val="24"/>
              <c:layout>
                <c:manualLayout>
                  <c:x val="-4.5160355153971272E-2"/>
                  <c:y val="-4.34959213155359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{3BA7B9E1-E1CA-4F33-BB72-EDCE2BBEA6AD}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839-4762-B181-A11000472895}"/>
                </c:ext>
              </c:extLst>
            </c:dLbl>
            <c:dLbl>
              <c:idx val="32"/>
              <c:layout>
                <c:manualLayout>
                  <c:x val="-1.8235628084250027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{9B432702-9C3C-4854-9D69-4A11ECAD2504}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839-4762-B181-A110004728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839-4762-B181-A11000472895}"/>
            </c:ext>
          </c:extLst>
        </c:ser>
        <c:dLbls>
          <c:showLegendKey val="0"/>
          <c:showVal val="1"/>
          <c:showCatName val="0"/>
          <c:showSerName val="0"/>
          <c:showPercent val="0"/>
          <c:showBubbleSize val="0"/>
        </c:dLbls>
        <c:axId val="84219776"/>
        <c:axId val="84234240"/>
      </c:scatterChart>
      <c:valAx>
        <c:axId val="8421977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地方債の元利償還金については、平成22年度より減少に転じている。これは、近年の新規事業の抑制及び公債費の繰上償還による。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簡易水道特別会計への起債に対する繰出金は、平成２８年度にピークを迎えその後は逓減</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一方交付税算入公債費については、近年減少している。これは、元利償還金が減少したことに比例して算入公債費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からである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一般会計に係る地方債の現在高は、新規事業の抑制による起債発行の抑制及び繰上償還の実施により低下傾向にあったが、平成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年度において道の駅事業を実施したことにより平成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年度も引き続き残高が増加する結果となっている。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年度以降微増の状態が続いていたが、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災害等により、若干の減少となった。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年度までは地方債の現在高が低下していることに伴い低下傾向にあったが道の駅事業に伴う起債の発行により平成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年度も近年に比べて多額となっている。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将来負担額と充当可能財源の双方について要因があるが、今年度は、債務負担行為に基づく支出予定額が新たに発生</a:t>
          </a:r>
          <a:r>
            <a:rPr lang="ja-JP" altLang="en-US" sz="1100" b="0" i="0" baseline="0">
              <a:solidFill>
                <a:schemeClr val="dk1"/>
              </a:solidFill>
              <a:effectLst/>
              <a:latin typeface="+mn-lt"/>
              <a:ea typeface="+mn-ea"/>
              <a:cs typeface="+mn-cs"/>
            </a:rPr>
            <a:t>（城南土地開発公社による土地の先行取得）</a:t>
          </a:r>
          <a:r>
            <a:rPr lang="ja-JP" altLang="ja-JP" sz="1100" b="0" i="0" baseline="0">
              <a:solidFill>
                <a:schemeClr val="dk1"/>
              </a:solidFill>
              <a:effectLst/>
              <a:latin typeface="+mn-lt"/>
              <a:ea typeface="+mn-ea"/>
              <a:cs typeface="+mn-cs"/>
            </a:rPr>
            <a:t>しており、将来負担比率の分子の増加に繋がっている。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企業誘致のための事業の実施により、全体で▲</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百万円となっている。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近年の大型事業に伴い、村債発行額が多くなっているため、今後暫くは減債基金の取崩しが見込まれる。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電源立地地域対策交付金基金：地方自治法第</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項の規定に基づき設置する。</a:t>
          </a:r>
          <a:endParaRPr lang="ja-JP" altLang="ja-JP" sz="1400">
            <a:effectLst/>
          </a:endParaRPr>
        </a:p>
        <a:p>
          <a:r>
            <a:rPr kumimoji="1" lang="ja-JP" altLang="ja-JP" sz="1100">
              <a:solidFill>
                <a:schemeClr val="dk1"/>
              </a:solidFill>
              <a:effectLst/>
              <a:latin typeface="+mn-lt"/>
              <a:ea typeface="+mn-ea"/>
              <a:cs typeface="+mn-cs"/>
            </a:rPr>
            <a:t>ふるさと南山城村みらい応援基金：豊かな自然と魅力ある伝統・文化・歴史を有する南山城村をこよなく愛し、南山城村を応援しようとする人の理解と協力のもと、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かけがえのないふるさと南山城村での暮らしを守り続けること及びみらいに向けての発展を目的とする。</a:t>
          </a:r>
          <a:endParaRPr lang="ja-JP" altLang="ja-JP" sz="1400">
            <a:effectLst/>
          </a:endParaRPr>
        </a:p>
        <a:p>
          <a:r>
            <a:rPr kumimoji="1" lang="ja-JP" altLang="ja-JP" sz="1100">
              <a:solidFill>
                <a:schemeClr val="dk1"/>
              </a:solidFill>
              <a:effectLst/>
              <a:latin typeface="+mn-lt"/>
              <a:ea typeface="+mn-ea"/>
              <a:cs typeface="+mn-cs"/>
            </a:rPr>
            <a:t>文化振興基金：本村の文化の振興と発展を図り、円滑かつ効率的な実施運用を図ることを目的とする。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ふるさとづくり基金：豊かな自然と南山城村を愛する人々から寄付金を募り、心癒される豊かな自然環境を守り、地域福祉の向上や次世代に引き継ぐべき地域資源の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保全、活用等を図るための財源として寄付金による基金を設置し、地域にあった個性あふれるふるさとづくりに資することを目的とする。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中山間ふるさと・水と土保全基金：中山間地域における土地改良施設の機能を適正に発揮させるための集落共同活動の強化に対する支援事業を行うため。</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ふるさと納税による寄附の増加。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目的に沿った事業実施時において取崩し予定。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地方自治法第</a:t>
          </a:r>
          <a:r>
            <a:rPr kumimoji="1" lang="en-US" altLang="ja-JP" sz="1100">
              <a:solidFill>
                <a:schemeClr val="dk1"/>
              </a:solidFill>
              <a:effectLst/>
              <a:latin typeface="+mn-lt"/>
              <a:ea typeface="+mn-ea"/>
              <a:cs typeface="+mn-cs"/>
            </a:rPr>
            <a:t>233</a:t>
          </a:r>
          <a:r>
            <a:rPr kumimoji="1" lang="ja-JP" altLang="en-US"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の規定による基金繰入による増。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近年の大型事業の実施に伴い、今後は公債費が多くなる想定であるため、中期的には減少していく見込み。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企業誘致のための事業の実施</a:t>
          </a:r>
          <a:r>
            <a:rPr kumimoji="1" lang="ja-JP" altLang="en-US" sz="1100">
              <a:solidFill>
                <a:schemeClr val="dk1"/>
              </a:solidFill>
              <a:effectLst/>
              <a:latin typeface="+mn-lt"/>
              <a:ea typeface="+mn-ea"/>
              <a:cs typeface="+mn-cs"/>
            </a:rPr>
            <a:t>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近年の大型事業に伴い、村債発行額が多くなっているため、今後暫くは減債基金の取崩しが見込まれる。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8F674B-29B6-49CF-A4A0-913FBA74F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3EDAE0-F3EB-495A-8F3B-13B3B3EE3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58CB8FE-B3C3-4845-B67A-DA72A688E03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CE6235-BB9E-40D8-9F58-79339A566D0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7311941-7561-49D3-82DC-BAEC0C75F58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5A30931-3F9E-485A-B5D1-366DA5ABDB5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1359C0-6E9F-48BF-80DC-0B885A63C83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EBA3977-F564-419F-9A75-07CB80A7905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873220-361F-4A5F-8F6C-BEC092EBCD0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ACC4A5-C1C7-4509-AA8E-0F07D5A7C365}"/>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DFD9F3-4803-4E94-B0D5-D9A570F75AF7}"/>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83321FB-2998-4CFA-81B6-830C0EA36E7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6691C6F-6EE6-4446-95E1-CE776FFD51F3}"/>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EAC0A8-96DA-4ED8-A0C1-3BD0AE268F7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1AF775-D70D-4EB3-8E31-50E9B628370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524E5F2-AA96-471D-9548-0D354BAF4B4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FABD83C-118C-4495-9E94-DD4C3A81CE4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F802B00-52C1-4DE1-85CC-298B23875AA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44B6FE-2DC8-41D8-B46F-B5EBC8034A0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86381C3-0D0E-47B0-94C0-980C26CEA8A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1B7BEF-5144-4D03-9DB3-67B69C70EC4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CCB905-7144-4ECA-8A8F-EDA843E0CB9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46832C3-2E84-43B5-8192-344F39E81A3D}"/>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3B1843A-82EE-4370-88F2-F8DBBC6119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D0E2E4F-3192-4E86-8DD7-509F67B4C9C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A28397-D20D-4ED7-887E-76466932E9E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7CA6ED8-3905-47D3-A686-F9640F2540A7}"/>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893B10D-D272-4F10-ABED-A4896A3E0D89}"/>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652CE2B-37BB-4580-AAEA-12ECEBF0A9C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138A1D5-1F5B-429F-835E-0C78BA929B4C}"/>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610E6BC-7FAF-47AD-9558-90C9C80BB96B}"/>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057B2FE-C695-47DB-92E5-9258473C1926}"/>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44EA073-9367-4055-84AE-4D11C8F8B2F0}"/>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1D6FEE1-DC6E-4EE3-8471-8A93B849414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F9EA397-84BA-4A36-8F01-6169B0E53699}"/>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CD7518A-31FF-43F2-AEFA-1AD4CEB48DB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240292E-7941-4ACA-86FA-68B2BDD0E6EF}"/>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CB8E4E0-A368-4AF4-A809-8BCA24FCA3FD}"/>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C1686F0-BF5F-4B4D-9DD6-1ACD6AA243CB}"/>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B39051C-B16E-4AA8-B0D3-64F6299D50A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D58DECD-9F62-44ED-9AB1-382B8A16801A}"/>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DFE1AE7-1BCE-4014-98BC-A59158D98B1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DEAF9E8-EF8F-411C-97B7-63593587E40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8DA374-D8DD-40CF-971A-F3368C2398E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B69BDD0-E80F-48C2-ABF3-AD896F2ABB94}"/>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2528DC4-AD19-4DC7-B9B4-1F290CC09257}"/>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年度に策定した公共施設等総合管理計画において、公共施設等の総合的且つ計画的な管理に関する基本的な方針を定めている。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年度において低下した主な理由は、道の駅整備による新規資産の計上が大きいと考えられる。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当村は、集落が点在しているため、施設の統廃合に容易に取り組めないものの、利用する見込みのない施設については、できる限り早期に取り壊すことも含めて検討することとする。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4A3F8CB-D7BA-485E-B209-9FA4FC9EDE95}"/>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EC70424-CE1E-4058-8E4B-8EC87864B6F9}"/>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BB6557E-D387-42A5-BFEE-A9870E6589C1}"/>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F48E57E-92B4-4AD7-ACAD-A7C295D6A419}"/>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EF5C8FBB-8B53-4DB9-B591-2C1D298CDD12}"/>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26BF7EE8-9194-48C5-AC65-6CA77B0ECD9B}"/>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1E1A8C8F-4C25-479E-8C2C-F4D04C616CCC}"/>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A12495C-17D1-421F-9F55-122B506D337F}"/>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22DB453-F9EE-4AB7-8BAB-B47618F96A80}"/>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59F95DA0-27A9-4760-AD12-3F6BBF4110B6}"/>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603CCCF-EB19-432E-927C-2590B8017967}"/>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F148A52-62E1-4642-ADCF-001DCECEFB09}"/>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5257513-9BFA-4D68-9C36-D70C0CE7A4E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22798BEF-E32B-49E3-94CB-40923418BC8A}"/>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62C9CF4-94DA-4DFE-93F9-492BE027F931}"/>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B832DEA-81A7-4329-9C6D-1B4B0A56836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78292A7-05D4-4009-B69A-30230EB451E5}"/>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604B610-8D32-4D51-BABC-30AA0F4CF53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45863AD4-9FEF-4487-AE9F-113B24CA97F5}"/>
            </a:ext>
          </a:extLst>
        </xdr:cNvPr>
        <xdr:cNvCxnSpPr/>
      </xdr:nvCxnSpPr>
      <xdr:spPr>
        <a:xfrm flipV="1">
          <a:off x="4300220" y="5262971"/>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58777CA1-9A84-49EF-830A-8E2DCDDEF48C}"/>
            </a:ext>
          </a:extLst>
        </xdr:cNvPr>
        <xdr:cNvSpPr txBox="1"/>
      </xdr:nvSpPr>
      <xdr:spPr>
        <a:xfrm>
          <a:off x="4352925" y="659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8067D528-1072-4563-8775-0548812886B5}"/>
            </a:ext>
          </a:extLst>
        </xdr:cNvPr>
        <xdr:cNvCxnSpPr/>
      </xdr:nvCxnSpPr>
      <xdr:spPr>
        <a:xfrm>
          <a:off x="4213225" y="65877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F56818CA-E09E-4D4D-B1E8-F7DAFF1F11BD}"/>
            </a:ext>
          </a:extLst>
        </xdr:cNvPr>
        <xdr:cNvSpPr txBox="1"/>
      </xdr:nvSpPr>
      <xdr:spPr>
        <a:xfrm>
          <a:off x="4352925" y="505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EBAC880E-263A-44CE-8846-A6B1A56C66C7}"/>
            </a:ext>
          </a:extLst>
        </xdr:cNvPr>
        <xdr:cNvCxnSpPr/>
      </xdr:nvCxnSpPr>
      <xdr:spPr>
        <a:xfrm>
          <a:off x="4213225" y="5262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D5523C75-C7C7-420E-AB57-282628509B5C}"/>
            </a:ext>
          </a:extLst>
        </xdr:cNvPr>
        <xdr:cNvSpPr txBox="1"/>
      </xdr:nvSpPr>
      <xdr:spPr>
        <a:xfrm>
          <a:off x="4352925" y="567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9F7E6822-183E-4B7B-8E98-1D06F6E7FC03}"/>
            </a:ext>
          </a:extLst>
        </xdr:cNvPr>
        <xdr:cNvSpPr/>
      </xdr:nvSpPr>
      <xdr:spPr>
        <a:xfrm>
          <a:off x="4251325" y="5692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B1AFC950-C603-45E7-B3DB-3620744849D1}"/>
            </a:ext>
          </a:extLst>
        </xdr:cNvPr>
        <xdr:cNvSpPr/>
      </xdr:nvSpPr>
      <xdr:spPr>
        <a:xfrm>
          <a:off x="3616325" y="57268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C77BED6B-DF92-48B2-A7F2-E772B1C2365F}"/>
            </a:ext>
          </a:extLst>
        </xdr:cNvPr>
        <xdr:cNvSpPr/>
      </xdr:nvSpPr>
      <xdr:spPr>
        <a:xfrm>
          <a:off x="2930525" y="5760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5" name="フローチャート: 判断 74">
          <a:extLst>
            <a:ext uri="{FF2B5EF4-FFF2-40B4-BE49-F238E27FC236}">
              <a16:creationId xmlns:a16="http://schemas.microsoft.com/office/drawing/2014/main" id="{4A9CF2BF-599D-4356-B82B-82274FD2459D}"/>
            </a:ext>
          </a:extLst>
        </xdr:cNvPr>
        <xdr:cNvSpPr/>
      </xdr:nvSpPr>
      <xdr:spPr>
        <a:xfrm>
          <a:off x="2244725" y="5735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0F61673-CD61-4567-98E6-B0082DF4C82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D4A4136-B49B-461C-B606-5766E6C8AFA1}"/>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5FCA3E-CA44-428C-8080-B2C9303C8875}"/>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82C0571-FC12-4350-AFC3-EAC7F5B3400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42A6E70-3E0B-4EB7-8AFE-EF287A3146A4}"/>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146141</xdr:rowOff>
    </xdr:from>
    <xdr:to>
      <xdr:col>23</xdr:col>
      <xdr:colOff>136525</xdr:colOff>
      <xdr:row>28</xdr:row>
      <xdr:rowOff>76291</xdr:rowOff>
    </xdr:to>
    <xdr:sp macro="" textlink="">
      <xdr:nvSpPr>
        <xdr:cNvPr id="81" name="楕円 80">
          <a:extLst>
            <a:ext uri="{FF2B5EF4-FFF2-40B4-BE49-F238E27FC236}">
              <a16:creationId xmlns:a16="http://schemas.microsoft.com/office/drawing/2014/main" id="{1732B2E2-7DCD-4712-B1FC-8EE23E7EC1F4}"/>
            </a:ext>
          </a:extLst>
        </xdr:cNvPr>
        <xdr:cNvSpPr/>
      </xdr:nvSpPr>
      <xdr:spPr>
        <a:xfrm>
          <a:off x="4251325" y="53848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169018</xdr:rowOff>
    </xdr:from>
    <xdr:ext cx="405111" cy="259045"/>
    <xdr:sp macro="" textlink="">
      <xdr:nvSpPr>
        <xdr:cNvPr id="82" name="有形固定資産減価償却率該当値テキスト">
          <a:extLst>
            <a:ext uri="{FF2B5EF4-FFF2-40B4-BE49-F238E27FC236}">
              <a16:creationId xmlns:a16="http://schemas.microsoft.com/office/drawing/2014/main" id="{5637E1C6-8F17-4B8A-93B1-2C4687EE6F66}"/>
            </a:ext>
          </a:extLst>
        </xdr:cNvPr>
        <xdr:cNvSpPr txBox="1"/>
      </xdr:nvSpPr>
      <xdr:spPr>
        <a:xfrm>
          <a:off x="4352925" y="523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2449</xdr:rowOff>
    </xdr:from>
    <xdr:to>
      <xdr:col>19</xdr:col>
      <xdr:colOff>187325</xdr:colOff>
      <xdr:row>28</xdr:row>
      <xdr:rowOff>104049</xdr:rowOff>
    </xdr:to>
    <xdr:sp macro="" textlink="">
      <xdr:nvSpPr>
        <xdr:cNvPr id="83" name="楕円 82">
          <a:extLst>
            <a:ext uri="{FF2B5EF4-FFF2-40B4-BE49-F238E27FC236}">
              <a16:creationId xmlns:a16="http://schemas.microsoft.com/office/drawing/2014/main" id="{2C30F7D3-6493-403D-A04F-ED84272D9DE9}"/>
            </a:ext>
          </a:extLst>
        </xdr:cNvPr>
        <xdr:cNvSpPr/>
      </xdr:nvSpPr>
      <xdr:spPr>
        <a:xfrm>
          <a:off x="3616325" y="54062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25491</xdr:rowOff>
    </xdr:from>
    <xdr:to>
      <xdr:col>23</xdr:col>
      <xdr:colOff>85725</xdr:colOff>
      <xdr:row>28</xdr:row>
      <xdr:rowOff>53249</xdr:rowOff>
    </xdr:to>
    <xdr:cxnSp macro="">
      <xdr:nvCxnSpPr>
        <xdr:cNvPr id="84" name="直線コネクタ 83">
          <a:extLst>
            <a:ext uri="{FF2B5EF4-FFF2-40B4-BE49-F238E27FC236}">
              <a16:creationId xmlns:a16="http://schemas.microsoft.com/office/drawing/2014/main" id="{363F58BA-5683-4CEE-8326-51E64A64C3AF}"/>
            </a:ext>
          </a:extLst>
        </xdr:cNvPr>
        <xdr:cNvCxnSpPr/>
      </xdr:nvCxnSpPr>
      <xdr:spPr>
        <a:xfrm flipV="1">
          <a:off x="3667125" y="5429341"/>
          <a:ext cx="635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85" name="楕円 84">
          <a:extLst>
            <a:ext uri="{FF2B5EF4-FFF2-40B4-BE49-F238E27FC236}">
              <a16:creationId xmlns:a16="http://schemas.microsoft.com/office/drawing/2014/main" id="{57EF348E-3487-406D-A264-1C7314E05615}"/>
            </a:ext>
          </a:extLst>
        </xdr:cNvPr>
        <xdr:cNvSpPr/>
      </xdr:nvSpPr>
      <xdr:spPr>
        <a:xfrm>
          <a:off x="2930525" y="544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53249</xdr:rowOff>
    </xdr:from>
    <xdr:to>
      <xdr:col>19</xdr:col>
      <xdr:colOff>136525</xdr:colOff>
      <xdr:row>28</xdr:row>
      <xdr:rowOff>90261</xdr:rowOff>
    </xdr:to>
    <xdr:cxnSp macro="">
      <xdr:nvCxnSpPr>
        <xdr:cNvPr id="86" name="直線コネクタ 85">
          <a:extLst>
            <a:ext uri="{FF2B5EF4-FFF2-40B4-BE49-F238E27FC236}">
              <a16:creationId xmlns:a16="http://schemas.microsoft.com/office/drawing/2014/main" id="{483E3101-32F9-40BA-9355-75E4C3C614E5}"/>
            </a:ext>
          </a:extLst>
        </xdr:cNvPr>
        <xdr:cNvCxnSpPr/>
      </xdr:nvCxnSpPr>
      <xdr:spPr>
        <a:xfrm flipV="1">
          <a:off x="2981325" y="5457099"/>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155394</xdr:rowOff>
    </xdr:from>
    <xdr:to>
      <xdr:col>11</xdr:col>
      <xdr:colOff>187325</xdr:colOff>
      <xdr:row>28</xdr:row>
      <xdr:rowOff>85544</xdr:rowOff>
    </xdr:to>
    <xdr:sp macro="" textlink="">
      <xdr:nvSpPr>
        <xdr:cNvPr id="87" name="楕円 86">
          <a:extLst>
            <a:ext uri="{FF2B5EF4-FFF2-40B4-BE49-F238E27FC236}">
              <a16:creationId xmlns:a16="http://schemas.microsoft.com/office/drawing/2014/main" id="{69B75F78-35DC-49A3-92F5-4824E65F6B12}"/>
            </a:ext>
          </a:extLst>
        </xdr:cNvPr>
        <xdr:cNvSpPr/>
      </xdr:nvSpPr>
      <xdr:spPr>
        <a:xfrm>
          <a:off x="2244725" y="53941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34744</xdr:rowOff>
    </xdr:from>
    <xdr:to>
      <xdr:col>15</xdr:col>
      <xdr:colOff>136525</xdr:colOff>
      <xdr:row>28</xdr:row>
      <xdr:rowOff>90261</xdr:rowOff>
    </xdr:to>
    <xdr:cxnSp macro="">
      <xdr:nvCxnSpPr>
        <xdr:cNvPr id="88" name="直線コネクタ 87">
          <a:extLst>
            <a:ext uri="{FF2B5EF4-FFF2-40B4-BE49-F238E27FC236}">
              <a16:creationId xmlns:a16="http://schemas.microsoft.com/office/drawing/2014/main" id="{BDCAD9A0-CE95-4B2F-8A3D-C4B87F07BAB6}"/>
            </a:ext>
          </a:extLst>
        </xdr:cNvPr>
        <xdr:cNvCxnSpPr/>
      </xdr:nvCxnSpPr>
      <xdr:spPr>
        <a:xfrm>
          <a:off x="2295525" y="5438594"/>
          <a:ext cx="6858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a:extLst>
            <a:ext uri="{FF2B5EF4-FFF2-40B4-BE49-F238E27FC236}">
              <a16:creationId xmlns:a16="http://schemas.microsoft.com/office/drawing/2014/main" id="{0255E683-DA90-446C-8C27-4D86C67A21EA}"/>
            </a:ext>
          </a:extLst>
        </xdr:cNvPr>
        <xdr:cNvSpPr txBox="1"/>
      </xdr:nvSpPr>
      <xdr:spPr>
        <a:xfrm>
          <a:off x="3470919" y="581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a:extLst>
            <a:ext uri="{FF2B5EF4-FFF2-40B4-BE49-F238E27FC236}">
              <a16:creationId xmlns:a16="http://schemas.microsoft.com/office/drawing/2014/main" id="{227A3ABC-6003-40A9-B019-45E8C545AF5C}"/>
            </a:ext>
          </a:extLst>
        </xdr:cNvPr>
        <xdr:cNvSpPr txBox="1"/>
      </xdr:nvSpPr>
      <xdr:spPr>
        <a:xfrm>
          <a:off x="27978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a:extLst>
            <a:ext uri="{FF2B5EF4-FFF2-40B4-BE49-F238E27FC236}">
              <a16:creationId xmlns:a16="http://schemas.microsoft.com/office/drawing/2014/main" id="{A130254F-A454-4BEA-BCD1-DFAE78875AA8}"/>
            </a:ext>
          </a:extLst>
        </xdr:cNvPr>
        <xdr:cNvSpPr txBox="1"/>
      </xdr:nvSpPr>
      <xdr:spPr>
        <a:xfrm>
          <a:off x="2112019"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120576</xdr:rowOff>
    </xdr:from>
    <xdr:ext cx="405111" cy="259045"/>
    <xdr:sp macro="" textlink="">
      <xdr:nvSpPr>
        <xdr:cNvPr id="92" name="n_1mainValue有形固定資産減価償却率">
          <a:extLst>
            <a:ext uri="{FF2B5EF4-FFF2-40B4-BE49-F238E27FC236}">
              <a16:creationId xmlns:a16="http://schemas.microsoft.com/office/drawing/2014/main" id="{9296882F-0227-4F59-B2CB-9E25C884C8F4}"/>
            </a:ext>
          </a:extLst>
        </xdr:cNvPr>
        <xdr:cNvSpPr txBox="1"/>
      </xdr:nvSpPr>
      <xdr:spPr>
        <a:xfrm>
          <a:off x="3470919" y="519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93" name="n_2mainValue有形固定資産減価償却率">
          <a:extLst>
            <a:ext uri="{FF2B5EF4-FFF2-40B4-BE49-F238E27FC236}">
              <a16:creationId xmlns:a16="http://schemas.microsoft.com/office/drawing/2014/main" id="{CBF14A66-266E-4D31-90DA-5728BC3971FE}"/>
            </a:ext>
          </a:extLst>
        </xdr:cNvPr>
        <xdr:cNvSpPr txBox="1"/>
      </xdr:nvSpPr>
      <xdr:spPr>
        <a:xfrm>
          <a:off x="2797819" y="523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102071</xdr:rowOff>
    </xdr:from>
    <xdr:ext cx="405111" cy="259045"/>
    <xdr:sp macro="" textlink="">
      <xdr:nvSpPr>
        <xdr:cNvPr id="94" name="n_3mainValue有形固定資産減価償却率">
          <a:extLst>
            <a:ext uri="{FF2B5EF4-FFF2-40B4-BE49-F238E27FC236}">
              <a16:creationId xmlns:a16="http://schemas.microsoft.com/office/drawing/2014/main" id="{90060ADE-0634-4A94-B049-C6A3A68D8901}"/>
            </a:ext>
          </a:extLst>
        </xdr:cNvPr>
        <xdr:cNvSpPr txBox="1"/>
      </xdr:nvSpPr>
      <xdr:spPr>
        <a:xfrm>
          <a:off x="2112019" y="517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2320311-70FB-4D63-93B0-661AF17ACC03}"/>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08FBE1E-8006-41EA-8FBC-312D24BB4BD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CB9097A-3A26-45E7-8BA3-5C3803C83719}"/>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E9A0B3A3-3679-4B6B-951B-2C6B61AAAD2A}"/>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53CCE3E-2142-4F64-9A5D-6C327C73003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471319D1-941C-46A0-8C35-749BA3DF7E0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2B2B515A-2918-4B42-B092-DC86B666106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6744904C-FCDF-40A9-B962-962B8371A51D}"/>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28387D66-7DAB-4B54-89F1-C52DD7ED5B5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0DB81C8-7933-4A63-A6C4-8D4D6088746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90DCB714-C652-46C9-B4CE-DB8B35F8B7DC}"/>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10C8635A-60D0-4AC5-BE94-CD240513D17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9D6EBDB-3324-4F79-99C1-B1D48834F60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は類似団体を上回っている。また、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近年村独自事業を実施したことにより、充当可能財源である基金が減少したこともあり、債務償還比率が上昇する結果となった。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今後は、可能な限り繰上償還等を行い、残高の増加を抑えるよう努める。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29906EE-2B24-4B4A-8ADF-352D4F1F76C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5E0DD7C-D198-4349-8D77-0503614E9CC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CAC5A14A-4C57-4D34-94B9-F99C7E975DE9}"/>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32F914F8-4718-4B0A-B841-B60C5A9344F4}"/>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F6A8988-EADA-4B7B-9995-A3BEA2C6320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F1EDB2A-788A-4C7C-A7EE-20D017869800}"/>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CACEC698-0D63-45EB-9C07-9C49FFC9BD78}"/>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D17937A3-2A91-4F24-A30E-2DD72ABD531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378DABA2-C624-46A6-A80D-2E47AB55350E}"/>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E6FCBA70-1F1F-48F2-913F-CC126B524341}"/>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E9821460-566B-4690-89BB-2375A8C6C048}"/>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A6FFD827-2539-4F96-9CA9-EA1643C8BB46}"/>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AD4B6E58-A9DE-45AA-80D7-1719F6C978CB}"/>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76CD9970-775B-499B-BC00-9520461F192C}"/>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D023F27-3EF7-4CB5-BE1F-CFD4E9BF4B4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5DD047E2-4CAE-4E32-A2B9-3C6A73FA92A2}"/>
            </a:ext>
          </a:extLst>
        </xdr:cNvPr>
        <xdr:cNvCxnSpPr/>
      </xdr:nvCxnSpPr>
      <xdr:spPr>
        <a:xfrm flipV="1">
          <a:off x="13323570" y="5352775"/>
          <a:ext cx="1269" cy="119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43B0481F-3DE6-4095-BA6F-F53873A1E067}"/>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8CE6B988-C1E0-4B18-8B20-9A123F673507}"/>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0B1E4E1C-4521-4F55-86C8-4ADB500EBC7F}"/>
            </a:ext>
          </a:extLst>
        </xdr:cNvPr>
        <xdr:cNvSpPr txBox="1"/>
      </xdr:nvSpPr>
      <xdr:spPr>
        <a:xfrm>
          <a:off x="13376275" y="513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2D348D77-1159-4224-AEDA-BAE9BFBD4EB5}"/>
            </a:ext>
          </a:extLst>
        </xdr:cNvPr>
        <xdr:cNvCxnSpPr/>
      </xdr:nvCxnSpPr>
      <xdr:spPr>
        <a:xfrm>
          <a:off x="13255625" y="535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FDE514EE-F4BD-49AF-B0BC-461D61A512C5}"/>
            </a:ext>
          </a:extLst>
        </xdr:cNvPr>
        <xdr:cNvSpPr txBox="1"/>
      </xdr:nvSpPr>
      <xdr:spPr>
        <a:xfrm>
          <a:off x="13376275" y="6154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4A6E6475-4B20-45CE-9E4D-F3A7A8E5F209}"/>
            </a:ext>
          </a:extLst>
        </xdr:cNvPr>
        <xdr:cNvSpPr/>
      </xdr:nvSpPr>
      <xdr:spPr>
        <a:xfrm>
          <a:off x="13293725" y="6176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B41D22C7-2272-4DB0-8600-B48366D35B19}"/>
            </a:ext>
          </a:extLst>
        </xdr:cNvPr>
        <xdr:cNvSpPr/>
      </xdr:nvSpPr>
      <xdr:spPr>
        <a:xfrm>
          <a:off x="12639675" y="6209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73F4A53-0B1B-4C1D-8B30-4AEBD43C9F76}"/>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DE20C09-33E9-4AA9-A6B9-E81E27F38C25}"/>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F3D6A76-EAEF-4ECC-A053-C6193B7B001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D476553-505F-428F-9375-8423A9D82316}"/>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8EB49CD-2080-4373-AB79-086A649BA82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74401</xdr:rowOff>
    </xdr:from>
    <xdr:to>
      <xdr:col>76</xdr:col>
      <xdr:colOff>73025</xdr:colOff>
      <xdr:row>30</xdr:row>
      <xdr:rowOff>4551</xdr:rowOff>
    </xdr:to>
    <xdr:sp macro="" textlink="">
      <xdr:nvSpPr>
        <xdr:cNvPr id="136" name="楕円 135">
          <a:extLst>
            <a:ext uri="{FF2B5EF4-FFF2-40B4-BE49-F238E27FC236}">
              <a16:creationId xmlns:a16="http://schemas.microsoft.com/office/drawing/2014/main" id="{603C956F-0AE2-47BE-9D8A-F2AC5CC2C1C6}"/>
            </a:ext>
          </a:extLst>
        </xdr:cNvPr>
        <xdr:cNvSpPr/>
      </xdr:nvSpPr>
      <xdr:spPr>
        <a:xfrm>
          <a:off x="13293725" y="5643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97278</xdr:rowOff>
    </xdr:from>
    <xdr:ext cx="469744" cy="259045"/>
    <xdr:sp macro="" textlink="">
      <xdr:nvSpPr>
        <xdr:cNvPr id="137" name="債務償還比率該当値テキスト">
          <a:extLst>
            <a:ext uri="{FF2B5EF4-FFF2-40B4-BE49-F238E27FC236}">
              <a16:creationId xmlns:a16="http://schemas.microsoft.com/office/drawing/2014/main" id="{431725D9-1321-47DB-A3EB-83270FC95F30}"/>
            </a:ext>
          </a:extLst>
        </xdr:cNvPr>
        <xdr:cNvSpPr txBox="1"/>
      </xdr:nvSpPr>
      <xdr:spPr>
        <a:xfrm>
          <a:off x="13376275" y="550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63197</xdr:rowOff>
    </xdr:from>
    <xdr:to>
      <xdr:col>72</xdr:col>
      <xdr:colOff>123825</xdr:colOff>
      <xdr:row>30</xdr:row>
      <xdr:rowOff>164797</xdr:rowOff>
    </xdr:to>
    <xdr:sp macro="" textlink="">
      <xdr:nvSpPr>
        <xdr:cNvPr id="138" name="楕円 137">
          <a:extLst>
            <a:ext uri="{FF2B5EF4-FFF2-40B4-BE49-F238E27FC236}">
              <a16:creationId xmlns:a16="http://schemas.microsoft.com/office/drawing/2014/main" id="{3E0E057E-9C49-4ED8-BA46-0D48F15CE1BE}"/>
            </a:ext>
          </a:extLst>
        </xdr:cNvPr>
        <xdr:cNvSpPr/>
      </xdr:nvSpPr>
      <xdr:spPr>
        <a:xfrm>
          <a:off x="12639675" y="57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125201</xdr:rowOff>
    </xdr:from>
    <xdr:to>
      <xdr:col>76</xdr:col>
      <xdr:colOff>22225</xdr:colOff>
      <xdr:row>30</xdr:row>
      <xdr:rowOff>113997</xdr:rowOff>
    </xdr:to>
    <xdr:cxnSp macro="">
      <xdr:nvCxnSpPr>
        <xdr:cNvPr id="139" name="直線コネクタ 138">
          <a:extLst>
            <a:ext uri="{FF2B5EF4-FFF2-40B4-BE49-F238E27FC236}">
              <a16:creationId xmlns:a16="http://schemas.microsoft.com/office/drawing/2014/main" id="{20665A4C-4487-4907-BE6C-5514D2B57DFB}"/>
            </a:ext>
          </a:extLst>
        </xdr:cNvPr>
        <xdr:cNvCxnSpPr/>
      </xdr:nvCxnSpPr>
      <xdr:spPr>
        <a:xfrm flipV="1">
          <a:off x="12690475" y="5694151"/>
          <a:ext cx="635000" cy="1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4D835289-0A3B-4404-ABD0-B062AF116FFB}"/>
            </a:ext>
          </a:extLst>
        </xdr:cNvPr>
        <xdr:cNvSpPr txBox="1"/>
      </xdr:nvSpPr>
      <xdr:spPr>
        <a:xfrm>
          <a:off x="12461952" y="62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9874</xdr:rowOff>
    </xdr:from>
    <xdr:ext cx="469744" cy="259045"/>
    <xdr:sp macro="" textlink="">
      <xdr:nvSpPr>
        <xdr:cNvPr id="141" name="n_1mainValue債務償還比率">
          <a:extLst>
            <a:ext uri="{FF2B5EF4-FFF2-40B4-BE49-F238E27FC236}">
              <a16:creationId xmlns:a16="http://schemas.microsoft.com/office/drawing/2014/main" id="{B37868E2-5FE1-4BB8-873F-AE01A2E9B0D1}"/>
            </a:ext>
          </a:extLst>
        </xdr:cNvPr>
        <xdr:cNvSpPr txBox="1"/>
      </xdr:nvSpPr>
      <xdr:spPr>
        <a:xfrm>
          <a:off x="12461952" y="55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10E70D63-FF9B-47B7-9AE8-9950EF374A0D}"/>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3D4F164F-DA9C-47DC-8A1B-B69852D11FAF}"/>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1CD9EA9-465D-40F5-83B4-1AE379ED8662}"/>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FF47FFC2-8113-4C08-9E3A-11843AC9F6FE}"/>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B9102C58-2988-4A1D-9DAD-13DAED7422EB}"/>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F68E6057-9135-49C4-81C9-A1D2FC7634D2}"/>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12A673-47CE-4B61-9A34-3A320648C4D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4D0588-27B9-4176-8912-CEE1F44BE61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D5451F-8C6F-4C54-8602-55A25FA8AF0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906842-022E-4DC2-990D-811E0033DF6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52057A-937B-4853-B1AB-438E6877824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BB7348-4959-4B15-AF78-40934F127C2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F75FEA-DD78-4BBC-B1FE-BAE424A349A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3D8B8B-79E0-4576-A59B-B4B0B69B81D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5A57E6-61B9-4E8F-864C-11209E96A90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6E97B6-FC53-4878-B8DB-F90DA2B8931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AB04AE-7150-4E80-AAE1-363064C4EEF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28B59B-A9F3-46CA-AA57-91FDF988D35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0891C0-3524-473C-BB72-A50A4713E35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BF1755-118A-473E-9B65-2BF856EFAF9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935CC9-EB23-4B2E-BE7F-CD89C3B25D9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1754CD-55D4-409D-83F2-0899D5DDCCB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B32A07-54A5-4CB9-B59E-16E6C772120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AFAE61-3A90-4D34-8FFD-D40660065CA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CACC81-43FE-49F6-A09A-A3A10B51C01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8354FA-74BE-4E20-813F-306F3CD9F71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40B1D3-2E93-4737-9AF1-312D8C8D323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3A3490-3814-485E-807E-912F274CA4D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9B48DF-9E45-4447-8025-354CB6257F2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DA16BF-44F0-4093-83FF-2FC332A21AB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5CFC19-622A-4567-85C2-D9469A7362E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F3B9DE-242B-457E-B1C0-FC043F5A572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697CD1-C27A-4021-9FA8-7C3B9E0A9F5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521739-29F6-4479-86BB-943D79A3318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1741DE-A5B0-4154-9C5D-CF3D0B503D8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CC96F5-00FF-405C-93CB-7C09A4D07BC4}"/>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6FAAF1-0856-4279-A37C-207D7E198D4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7C46EB-A1A0-4847-964E-1786B7DA1B7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256FF4-2A65-4224-8531-D17CA16FEFC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183487-7D59-4A11-B402-44EE39CE920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2C84412-C2BE-4405-81E8-FD1BC4B79C4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713DD7-C067-4B3C-B4A4-24541DD9076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4CD4C56-F5FA-4919-87A5-48AF4CB03DD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1424C0-7967-4BF2-8131-7CEA8C368B1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FD583CE-8BD0-4E2C-BE97-DEAF5E9E96F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15BF047-39D0-4C8E-B9BF-38CD188F421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B0C9F68-6275-4FED-9D38-0A0695C54C0B}"/>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29CDDB0-49BF-4C95-842E-903B4EB66E43}"/>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870FFBC-E8C1-4077-923C-F7648582D5E2}"/>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E782323-2806-482F-879C-B13A73B4CCB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69222DE-D21C-42A6-80DE-85A00DF6AF18}"/>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4BC2AF-9E6A-47F6-A06E-E38A28AF8EA3}"/>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78C0A70-31D0-4DD7-8B66-C08F3C35B93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78C1B35-B27A-43DA-83F7-57ADA9CE2414}"/>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5E913EF-5101-4D53-9CF7-A58F785BEC5C}"/>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A6BFDE0-8D73-4385-B5C9-57E9E5BF107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F670D5-2E37-4C16-9328-B04F499A70E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77162C9-DF7E-43FA-9E07-C04260C7B5BA}"/>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33ACC0-16CC-47E8-9D0A-AEE4FADF091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DDACBC-6077-4559-941F-C95F7C09F1B8}"/>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0096CA3-D223-4681-94A8-259B4CCBA90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3CE78BEC-A7A1-41D1-AC11-988B7D9A4C79}"/>
            </a:ext>
          </a:extLst>
        </xdr:cNvPr>
        <xdr:cNvCxnSpPr/>
      </xdr:nvCxnSpPr>
      <xdr:spPr>
        <a:xfrm flipV="1">
          <a:off x="4177665" y="5483497"/>
          <a:ext cx="0" cy="145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7A4F7344-27D6-4B15-B2CE-9D6C7C521336}"/>
            </a:ext>
          </a:extLst>
        </xdr:cNvPr>
        <xdr:cNvSpPr txBox="1"/>
      </xdr:nvSpPr>
      <xdr:spPr>
        <a:xfrm>
          <a:off x="4216400" y="6940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3D75390B-655B-4230-B597-CEEBA21A0FFE}"/>
            </a:ext>
          </a:extLst>
        </xdr:cNvPr>
        <xdr:cNvCxnSpPr/>
      </xdr:nvCxnSpPr>
      <xdr:spPr>
        <a:xfrm>
          <a:off x="4108450" y="6936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65CF696-4DBF-4BDA-B687-534842781BA5}"/>
            </a:ext>
          </a:extLst>
        </xdr:cNvPr>
        <xdr:cNvSpPr txBox="1"/>
      </xdr:nvSpPr>
      <xdr:spPr>
        <a:xfrm>
          <a:off x="4216400" y="527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44BB0592-E5D5-45E9-BF5E-DC7CF6D123FB}"/>
            </a:ext>
          </a:extLst>
        </xdr:cNvPr>
        <xdr:cNvCxnSpPr/>
      </xdr:nvCxnSpPr>
      <xdr:spPr>
        <a:xfrm>
          <a:off x="4108450" y="5483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1049FD1-0FCB-4FA8-9F78-AF0BEF40DBEB}"/>
            </a:ext>
          </a:extLst>
        </xdr:cNvPr>
        <xdr:cNvSpPr txBox="1"/>
      </xdr:nvSpPr>
      <xdr:spPr>
        <a:xfrm>
          <a:off x="4216400" y="6007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2E0FD20D-AC4F-4ED0-9856-89A79C6E448E}"/>
            </a:ext>
          </a:extLst>
        </xdr:cNvPr>
        <xdr:cNvSpPr/>
      </xdr:nvSpPr>
      <xdr:spPr>
        <a:xfrm>
          <a:off x="4127500" y="6029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8B5F83C-A832-4F66-A098-D9031B0445EB}"/>
            </a:ext>
          </a:extLst>
        </xdr:cNvPr>
        <xdr:cNvSpPr/>
      </xdr:nvSpPr>
      <xdr:spPr>
        <a:xfrm>
          <a:off x="3384550" y="6060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AB59EEF-2484-4142-8312-073C94BF04D0}"/>
            </a:ext>
          </a:extLst>
        </xdr:cNvPr>
        <xdr:cNvSpPr/>
      </xdr:nvSpPr>
      <xdr:spPr>
        <a:xfrm>
          <a:off x="257175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a:extLst>
            <a:ext uri="{FF2B5EF4-FFF2-40B4-BE49-F238E27FC236}">
              <a16:creationId xmlns:a16="http://schemas.microsoft.com/office/drawing/2014/main" id="{2595B7F2-99F2-41FD-B577-4CC3E80DCC8E}"/>
            </a:ext>
          </a:extLst>
        </xdr:cNvPr>
        <xdr:cNvSpPr/>
      </xdr:nvSpPr>
      <xdr:spPr>
        <a:xfrm>
          <a:off x="17780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361E02-64D1-42EA-B568-0BE47005728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A5CD94-83C6-42C3-BEAC-DD0CBEE4948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38E6C0-F811-49DA-A42B-F82FAC99DFE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E79CC8-B26A-4B80-8016-41C9D4A7176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BC8DE3-FE0E-4ADC-BB08-FEEDB26C6DC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2" name="楕円 71">
          <a:extLst>
            <a:ext uri="{FF2B5EF4-FFF2-40B4-BE49-F238E27FC236}">
              <a16:creationId xmlns:a16="http://schemas.microsoft.com/office/drawing/2014/main" id="{6F74990B-80B9-4102-8B84-6FF80CC8A403}"/>
            </a:ext>
          </a:extLst>
        </xdr:cNvPr>
        <xdr:cNvSpPr/>
      </xdr:nvSpPr>
      <xdr:spPr>
        <a:xfrm>
          <a:off x="4127500" y="5880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3" name="【道路】&#10;有形固定資産減価償却率該当値テキスト">
          <a:extLst>
            <a:ext uri="{FF2B5EF4-FFF2-40B4-BE49-F238E27FC236}">
              <a16:creationId xmlns:a16="http://schemas.microsoft.com/office/drawing/2014/main" id="{F3A35D80-A537-44DF-9602-800CCC183EC0}"/>
            </a:ext>
          </a:extLst>
        </xdr:cNvPr>
        <xdr:cNvSpPr txBox="1"/>
      </xdr:nvSpPr>
      <xdr:spPr>
        <a:xfrm>
          <a:off x="4216400" y="573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121739</xdr:rowOff>
    </xdr:from>
    <xdr:to>
      <xdr:col>20</xdr:col>
      <xdr:colOff>38100</xdr:colOff>
      <xdr:row>36</xdr:row>
      <xdr:rowOff>51889</xdr:rowOff>
    </xdr:to>
    <xdr:sp macro="" textlink="">
      <xdr:nvSpPr>
        <xdr:cNvPr id="74" name="楕円 73">
          <a:extLst>
            <a:ext uri="{FF2B5EF4-FFF2-40B4-BE49-F238E27FC236}">
              <a16:creationId xmlns:a16="http://schemas.microsoft.com/office/drawing/2014/main" id="{56D94394-409F-4206-A4A9-F3F65B3AAC16}"/>
            </a:ext>
          </a:extLst>
        </xdr:cNvPr>
        <xdr:cNvSpPr/>
      </xdr:nvSpPr>
      <xdr:spPr>
        <a:xfrm>
          <a:off x="3384550" y="5906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1089</xdr:rowOff>
    </xdr:to>
    <xdr:cxnSp macro="">
      <xdr:nvCxnSpPr>
        <xdr:cNvPr id="75" name="直線コネクタ 74">
          <a:extLst>
            <a:ext uri="{FF2B5EF4-FFF2-40B4-BE49-F238E27FC236}">
              <a16:creationId xmlns:a16="http://schemas.microsoft.com/office/drawing/2014/main" id="{E1F8BC6A-D87F-4187-9ECC-289C39434D7E}"/>
            </a:ext>
          </a:extLst>
        </xdr:cNvPr>
        <xdr:cNvCxnSpPr/>
      </xdr:nvCxnSpPr>
      <xdr:spPr>
        <a:xfrm flipV="1">
          <a:off x="3429000" y="5931263"/>
          <a:ext cx="74930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169092</xdr:rowOff>
    </xdr:from>
    <xdr:to>
      <xdr:col>15</xdr:col>
      <xdr:colOff>101600</xdr:colOff>
      <xdr:row>36</xdr:row>
      <xdr:rowOff>99242</xdr:rowOff>
    </xdr:to>
    <xdr:sp macro="" textlink="">
      <xdr:nvSpPr>
        <xdr:cNvPr id="76" name="楕円 75">
          <a:extLst>
            <a:ext uri="{FF2B5EF4-FFF2-40B4-BE49-F238E27FC236}">
              <a16:creationId xmlns:a16="http://schemas.microsoft.com/office/drawing/2014/main" id="{9070F7B3-73EA-4F57-98EA-4C472AD0D42E}"/>
            </a:ext>
          </a:extLst>
        </xdr:cNvPr>
        <xdr:cNvSpPr/>
      </xdr:nvSpPr>
      <xdr:spPr>
        <a:xfrm>
          <a:off x="257175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xdr:rowOff>
    </xdr:from>
    <xdr:to>
      <xdr:col>19</xdr:col>
      <xdr:colOff>177800</xdr:colOff>
      <xdr:row>36</xdr:row>
      <xdr:rowOff>48442</xdr:rowOff>
    </xdr:to>
    <xdr:cxnSp macro="">
      <xdr:nvCxnSpPr>
        <xdr:cNvPr id="77" name="直線コネクタ 76">
          <a:extLst>
            <a:ext uri="{FF2B5EF4-FFF2-40B4-BE49-F238E27FC236}">
              <a16:creationId xmlns:a16="http://schemas.microsoft.com/office/drawing/2014/main" id="{4A697E20-87DA-4B19-B9CD-5396F9C69C9F}"/>
            </a:ext>
          </a:extLst>
        </xdr:cNvPr>
        <xdr:cNvCxnSpPr/>
      </xdr:nvCxnSpPr>
      <xdr:spPr>
        <a:xfrm flipV="1">
          <a:off x="2622550" y="5951039"/>
          <a:ext cx="8064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159294</xdr:rowOff>
    </xdr:from>
    <xdr:to>
      <xdr:col>10</xdr:col>
      <xdr:colOff>165100</xdr:colOff>
      <xdr:row>36</xdr:row>
      <xdr:rowOff>89444</xdr:rowOff>
    </xdr:to>
    <xdr:sp macro="" textlink="">
      <xdr:nvSpPr>
        <xdr:cNvPr id="78" name="楕円 77">
          <a:extLst>
            <a:ext uri="{FF2B5EF4-FFF2-40B4-BE49-F238E27FC236}">
              <a16:creationId xmlns:a16="http://schemas.microsoft.com/office/drawing/2014/main" id="{71578134-ABD5-44F6-95A6-372AE9119237}"/>
            </a:ext>
          </a:extLst>
        </xdr:cNvPr>
        <xdr:cNvSpPr/>
      </xdr:nvSpPr>
      <xdr:spPr>
        <a:xfrm>
          <a:off x="1778000" y="5944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38644</xdr:rowOff>
    </xdr:from>
    <xdr:to>
      <xdr:col>15</xdr:col>
      <xdr:colOff>50800</xdr:colOff>
      <xdr:row>36</xdr:row>
      <xdr:rowOff>48442</xdr:rowOff>
    </xdr:to>
    <xdr:cxnSp macro="">
      <xdr:nvCxnSpPr>
        <xdr:cNvPr id="79" name="直線コネクタ 78">
          <a:extLst>
            <a:ext uri="{FF2B5EF4-FFF2-40B4-BE49-F238E27FC236}">
              <a16:creationId xmlns:a16="http://schemas.microsoft.com/office/drawing/2014/main" id="{97BA8B4F-C998-4E5F-BAAF-7BD18952F1C2}"/>
            </a:ext>
          </a:extLst>
        </xdr:cNvPr>
        <xdr:cNvCxnSpPr/>
      </xdr:nvCxnSpPr>
      <xdr:spPr>
        <a:xfrm>
          <a:off x="1828800" y="5988594"/>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4C3F5D97-F05A-4ED5-B9F9-DA2263930805}"/>
            </a:ext>
          </a:extLst>
        </xdr:cNvPr>
        <xdr:cNvSpPr txBox="1"/>
      </xdr:nvSpPr>
      <xdr:spPr>
        <a:xfrm>
          <a:off x="3239144" y="614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EA3937B0-D48F-4219-90AF-36BF9CC9EFD3}"/>
            </a:ext>
          </a:extLst>
        </xdr:cNvPr>
        <xdr:cNvSpPr txBox="1"/>
      </xdr:nvSpPr>
      <xdr:spPr>
        <a:xfrm>
          <a:off x="243904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2" name="n_3aveValue【道路】&#10;有形固定資産減価償却率">
          <a:extLst>
            <a:ext uri="{FF2B5EF4-FFF2-40B4-BE49-F238E27FC236}">
              <a16:creationId xmlns:a16="http://schemas.microsoft.com/office/drawing/2014/main" id="{D63A9854-5C9A-4152-B81C-2A57D85F1437}"/>
            </a:ext>
          </a:extLst>
        </xdr:cNvPr>
        <xdr:cNvSpPr txBox="1"/>
      </xdr:nvSpPr>
      <xdr:spPr>
        <a:xfrm>
          <a:off x="1645294" y="617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68416</xdr:rowOff>
    </xdr:from>
    <xdr:ext cx="405111" cy="259045"/>
    <xdr:sp macro="" textlink="">
      <xdr:nvSpPr>
        <xdr:cNvPr id="83" name="n_1mainValue【道路】&#10;有形固定資産減価償却率">
          <a:extLst>
            <a:ext uri="{FF2B5EF4-FFF2-40B4-BE49-F238E27FC236}">
              <a16:creationId xmlns:a16="http://schemas.microsoft.com/office/drawing/2014/main" id="{1D9D2BBC-9DF2-4EAF-83BE-38551F660A7B}"/>
            </a:ext>
          </a:extLst>
        </xdr:cNvPr>
        <xdr:cNvSpPr txBox="1"/>
      </xdr:nvSpPr>
      <xdr:spPr>
        <a:xfrm>
          <a:off x="3239144"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115769</xdr:rowOff>
    </xdr:from>
    <xdr:ext cx="405111" cy="259045"/>
    <xdr:sp macro="" textlink="">
      <xdr:nvSpPr>
        <xdr:cNvPr id="84" name="n_2mainValue【道路】&#10;有形固定資産減価償却率">
          <a:extLst>
            <a:ext uri="{FF2B5EF4-FFF2-40B4-BE49-F238E27FC236}">
              <a16:creationId xmlns:a16="http://schemas.microsoft.com/office/drawing/2014/main" id="{CBA83DEE-B57F-43F3-B694-90477A03D2D3}"/>
            </a:ext>
          </a:extLst>
        </xdr:cNvPr>
        <xdr:cNvSpPr txBox="1"/>
      </xdr:nvSpPr>
      <xdr:spPr>
        <a:xfrm>
          <a:off x="2439044"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105971</xdr:rowOff>
    </xdr:from>
    <xdr:ext cx="405111" cy="259045"/>
    <xdr:sp macro="" textlink="">
      <xdr:nvSpPr>
        <xdr:cNvPr id="85" name="n_3mainValue【道路】&#10;有形固定資産減価償却率">
          <a:extLst>
            <a:ext uri="{FF2B5EF4-FFF2-40B4-BE49-F238E27FC236}">
              <a16:creationId xmlns:a16="http://schemas.microsoft.com/office/drawing/2014/main" id="{780FC9F4-E05A-4A71-B57B-07B62D1E590D}"/>
            </a:ext>
          </a:extLst>
        </xdr:cNvPr>
        <xdr:cNvSpPr txBox="1"/>
      </xdr:nvSpPr>
      <xdr:spPr>
        <a:xfrm>
          <a:off x="1645294"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6134F8F-167B-490C-8439-A23DFD5A590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1C92757-060D-448B-B0D0-82AEB755A5D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91CC4B8-4284-4C44-8432-AA7A822501A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92CE777-4D86-4C5C-AAAF-21D824D8C1C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695B31A-4D79-4F40-8ED8-389D97A2BC1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2D67C00-3B38-4B4E-B357-4D31BFCBACA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CC5DE90-6C7C-4C90-823D-84EB9DCF99B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410061E-772E-43C8-B9FD-A3D61C6A114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A0E9A72-765C-4BEA-8784-E7548A041F9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54F7EDA-7DE7-4BFC-A2DA-F835226BE2C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ED8FE97-8DF4-4F51-B40C-46AEC760118D}"/>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49792121-496A-47AC-9FF3-26B61F672FF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76D00B4-2A5B-43C6-9E6E-67491A7AFDD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E8CDD9C0-D77D-489F-B778-5C2CB7A5881F}"/>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09BD69E-2288-4D4A-8A91-F9E50EB6E3C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74094CC-A92E-4E43-99F5-495E92CBDA44}"/>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81BD8B3-C7BE-4A09-BB78-424E836A57B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AB97106A-5433-459F-A6CD-BB6D10E33333}"/>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71ABFA7-64AA-4E11-AC8C-BD644F76C18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7C33B0CA-B03B-4560-982B-91000E17ABA5}"/>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32F49BA-845C-469B-BC88-C40A882F738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22EE09A7-D03D-4A57-BD55-D9C5968D93BF}"/>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E5AE9E0-5418-4396-AC87-501D50FC502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14E5D06B-C9F8-40B8-A0DE-45F328E99BC6}"/>
            </a:ext>
          </a:extLst>
        </xdr:cNvPr>
        <xdr:cNvCxnSpPr/>
      </xdr:nvCxnSpPr>
      <xdr:spPr>
        <a:xfrm flipV="1">
          <a:off x="9429115" y="5565489"/>
          <a:ext cx="0" cy="141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EB59838D-550D-45CD-883B-9FD0FFBF78F9}"/>
            </a:ext>
          </a:extLst>
        </xdr:cNvPr>
        <xdr:cNvSpPr txBox="1"/>
      </xdr:nvSpPr>
      <xdr:spPr>
        <a:xfrm>
          <a:off x="9467850" y="69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717B14EA-D8C9-4575-8DC8-A75CB0ED3698}"/>
            </a:ext>
          </a:extLst>
        </xdr:cNvPr>
        <xdr:cNvCxnSpPr/>
      </xdr:nvCxnSpPr>
      <xdr:spPr>
        <a:xfrm>
          <a:off x="9359900" y="69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7AD2D719-87A4-4E39-A13A-DB2FAB1CEE15}"/>
            </a:ext>
          </a:extLst>
        </xdr:cNvPr>
        <xdr:cNvSpPr txBox="1"/>
      </xdr:nvSpPr>
      <xdr:spPr>
        <a:xfrm>
          <a:off x="9467850" y="53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6B4F92A5-1E34-4E90-8BF9-7F35545E0132}"/>
            </a:ext>
          </a:extLst>
        </xdr:cNvPr>
        <xdr:cNvCxnSpPr/>
      </xdr:nvCxnSpPr>
      <xdr:spPr>
        <a:xfrm>
          <a:off x="9359900" y="5565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1D2F745D-3F55-45B8-8382-EF5A2D8BDF32}"/>
            </a:ext>
          </a:extLst>
        </xdr:cNvPr>
        <xdr:cNvSpPr txBox="1"/>
      </xdr:nvSpPr>
      <xdr:spPr>
        <a:xfrm>
          <a:off x="9467850" y="6632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FA5C902B-F1F3-4A8F-9B69-0E68F295E45A}"/>
            </a:ext>
          </a:extLst>
        </xdr:cNvPr>
        <xdr:cNvSpPr/>
      </xdr:nvSpPr>
      <xdr:spPr>
        <a:xfrm>
          <a:off x="9398000" y="677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9B7BD1A7-E400-4662-89F4-51678C03AA73}"/>
            </a:ext>
          </a:extLst>
        </xdr:cNvPr>
        <xdr:cNvSpPr/>
      </xdr:nvSpPr>
      <xdr:spPr>
        <a:xfrm>
          <a:off x="86360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9886605D-BCD2-4443-A121-508EF8B1901B}"/>
            </a:ext>
          </a:extLst>
        </xdr:cNvPr>
        <xdr:cNvSpPr/>
      </xdr:nvSpPr>
      <xdr:spPr>
        <a:xfrm>
          <a:off x="7842250" y="6772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8" name="フローチャート: 判断 117">
          <a:extLst>
            <a:ext uri="{FF2B5EF4-FFF2-40B4-BE49-F238E27FC236}">
              <a16:creationId xmlns:a16="http://schemas.microsoft.com/office/drawing/2014/main" id="{F38C8C8A-B6B5-4AA3-9F95-1388CBAE66B8}"/>
            </a:ext>
          </a:extLst>
        </xdr:cNvPr>
        <xdr:cNvSpPr/>
      </xdr:nvSpPr>
      <xdr:spPr>
        <a:xfrm>
          <a:off x="7029450" y="683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36F530E-E3E4-4623-99B5-FBF67B9D86D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3C30845-B24C-40A9-BB46-5053B2AD69C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BF9128-F7C3-490C-A13C-991F4CC577D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373245-B502-490A-A6C9-C85078874A5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71F8DE-1151-4783-BCD0-964D8D2C84D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28797</xdr:rowOff>
    </xdr:from>
    <xdr:to>
      <xdr:col>55</xdr:col>
      <xdr:colOff>50800</xdr:colOff>
      <xdr:row>41</xdr:row>
      <xdr:rowOff>130397</xdr:rowOff>
    </xdr:to>
    <xdr:sp macro="" textlink="">
      <xdr:nvSpPr>
        <xdr:cNvPr id="124" name="楕円 123">
          <a:extLst>
            <a:ext uri="{FF2B5EF4-FFF2-40B4-BE49-F238E27FC236}">
              <a16:creationId xmlns:a16="http://schemas.microsoft.com/office/drawing/2014/main" id="{307E0F88-B9D7-4B28-A424-9AE791F1852B}"/>
            </a:ext>
          </a:extLst>
        </xdr:cNvPr>
        <xdr:cNvSpPr/>
      </xdr:nvSpPr>
      <xdr:spPr>
        <a:xfrm>
          <a:off x="9398000" y="68042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7224</xdr:rowOff>
    </xdr:from>
    <xdr:ext cx="534377" cy="259045"/>
    <xdr:sp macro="" textlink="">
      <xdr:nvSpPr>
        <xdr:cNvPr id="125" name="【道路】&#10;一人当たり延長該当値テキスト">
          <a:extLst>
            <a:ext uri="{FF2B5EF4-FFF2-40B4-BE49-F238E27FC236}">
              <a16:creationId xmlns:a16="http://schemas.microsoft.com/office/drawing/2014/main" id="{0FE96A06-6160-4BD8-983A-32DA61080437}"/>
            </a:ext>
          </a:extLst>
        </xdr:cNvPr>
        <xdr:cNvSpPr txBox="1"/>
      </xdr:nvSpPr>
      <xdr:spPr>
        <a:xfrm>
          <a:off x="9467850" y="67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31749</xdr:rowOff>
    </xdr:from>
    <xdr:to>
      <xdr:col>50</xdr:col>
      <xdr:colOff>165100</xdr:colOff>
      <xdr:row>41</xdr:row>
      <xdr:rowOff>133349</xdr:rowOff>
    </xdr:to>
    <xdr:sp macro="" textlink="">
      <xdr:nvSpPr>
        <xdr:cNvPr id="126" name="楕円 125">
          <a:extLst>
            <a:ext uri="{FF2B5EF4-FFF2-40B4-BE49-F238E27FC236}">
              <a16:creationId xmlns:a16="http://schemas.microsoft.com/office/drawing/2014/main" id="{DC014446-1632-4CCA-9638-8E4EAD7C5EED}"/>
            </a:ext>
          </a:extLst>
        </xdr:cNvPr>
        <xdr:cNvSpPr/>
      </xdr:nvSpPr>
      <xdr:spPr>
        <a:xfrm>
          <a:off x="8636000" y="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79597</xdr:rowOff>
    </xdr:from>
    <xdr:to>
      <xdr:col>55</xdr:col>
      <xdr:colOff>0</xdr:colOff>
      <xdr:row>41</xdr:row>
      <xdr:rowOff>82549</xdr:rowOff>
    </xdr:to>
    <xdr:cxnSp macro="">
      <xdr:nvCxnSpPr>
        <xdr:cNvPr id="127" name="直線コネクタ 126">
          <a:extLst>
            <a:ext uri="{FF2B5EF4-FFF2-40B4-BE49-F238E27FC236}">
              <a16:creationId xmlns:a16="http://schemas.microsoft.com/office/drawing/2014/main" id="{325BCB3B-8A15-45F1-8BED-0A2426D3E45F}"/>
            </a:ext>
          </a:extLst>
        </xdr:cNvPr>
        <xdr:cNvCxnSpPr/>
      </xdr:nvCxnSpPr>
      <xdr:spPr>
        <a:xfrm flipV="1">
          <a:off x="8686800" y="6855047"/>
          <a:ext cx="74295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34527</xdr:rowOff>
    </xdr:from>
    <xdr:to>
      <xdr:col>46</xdr:col>
      <xdr:colOff>38100</xdr:colOff>
      <xdr:row>41</xdr:row>
      <xdr:rowOff>136127</xdr:rowOff>
    </xdr:to>
    <xdr:sp macro="" textlink="">
      <xdr:nvSpPr>
        <xdr:cNvPr id="128" name="楕円 127">
          <a:extLst>
            <a:ext uri="{FF2B5EF4-FFF2-40B4-BE49-F238E27FC236}">
              <a16:creationId xmlns:a16="http://schemas.microsoft.com/office/drawing/2014/main" id="{9E4C1E67-9762-47F3-A3E9-3CA26E7A9D25}"/>
            </a:ext>
          </a:extLst>
        </xdr:cNvPr>
        <xdr:cNvSpPr/>
      </xdr:nvSpPr>
      <xdr:spPr>
        <a:xfrm>
          <a:off x="7842250" y="68099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82549</xdr:rowOff>
    </xdr:from>
    <xdr:to>
      <xdr:col>50</xdr:col>
      <xdr:colOff>114300</xdr:colOff>
      <xdr:row>41</xdr:row>
      <xdr:rowOff>85327</xdr:rowOff>
    </xdr:to>
    <xdr:cxnSp macro="">
      <xdr:nvCxnSpPr>
        <xdr:cNvPr id="129" name="直線コネクタ 128">
          <a:extLst>
            <a:ext uri="{FF2B5EF4-FFF2-40B4-BE49-F238E27FC236}">
              <a16:creationId xmlns:a16="http://schemas.microsoft.com/office/drawing/2014/main" id="{EFCBF3FC-A2A4-4225-BE56-C16E6137CD6D}"/>
            </a:ext>
          </a:extLst>
        </xdr:cNvPr>
        <xdr:cNvCxnSpPr/>
      </xdr:nvCxnSpPr>
      <xdr:spPr>
        <a:xfrm flipV="1">
          <a:off x="7886700" y="6857999"/>
          <a:ext cx="8001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37540</xdr:rowOff>
    </xdr:from>
    <xdr:to>
      <xdr:col>41</xdr:col>
      <xdr:colOff>101600</xdr:colOff>
      <xdr:row>41</xdr:row>
      <xdr:rowOff>139140</xdr:rowOff>
    </xdr:to>
    <xdr:sp macro="" textlink="">
      <xdr:nvSpPr>
        <xdr:cNvPr id="130" name="楕円 129">
          <a:extLst>
            <a:ext uri="{FF2B5EF4-FFF2-40B4-BE49-F238E27FC236}">
              <a16:creationId xmlns:a16="http://schemas.microsoft.com/office/drawing/2014/main" id="{AB2332F8-0606-448E-8AD3-9F0E2225977E}"/>
            </a:ext>
          </a:extLst>
        </xdr:cNvPr>
        <xdr:cNvSpPr/>
      </xdr:nvSpPr>
      <xdr:spPr>
        <a:xfrm>
          <a:off x="7029450" y="68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85327</xdr:rowOff>
    </xdr:from>
    <xdr:to>
      <xdr:col>45</xdr:col>
      <xdr:colOff>177800</xdr:colOff>
      <xdr:row>41</xdr:row>
      <xdr:rowOff>88340</xdr:rowOff>
    </xdr:to>
    <xdr:cxnSp macro="">
      <xdr:nvCxnSpPr>
        <xdr:cNvPr id="131" name="直線コネクタ 130">
          <a:extLst>
            <a:ext uri="{FF2B5EF4-FFF2-40B4-BE49-F238E27FC236}">
              <a16:creationId xmlns:a16="http://schemas.microsoft.com/office/drawing/2014/main" id="{6AFA05D0-BE15-4EFD-9F0B-FA467D552E15}"/>
            </a:ext>
          </a:extLst>
        </xdr:cNvPr>
        <xdr:cNvCxnSpPr/>
      </xdr:nvCxnSpPr>
      <xdr:spPr>
        <a:xfrm flipV="1">
          <a:off x="7080250" y="6860777"/>
          <a:ext cx="80645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6732F389-BA84-46E3-B627-58D015FA22BC}"/>
            </a:ext>
          </a:extLst>
        </xdr:cNvPr>
        <xdr:cNvSpPr txBox="1"/>
      </xdr:nvSpPr>
      <xdr:spPr>
        <a:xfrm>
          <a:off x="84259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95823E57-3783-418B-91BD-FFD2B70B4DF4}"/>
            </a:ext>
          </a:extLst>
        </xdr:cNvPr>
        <xdr:cNvSpPr txBox="1"/>
      </xdr:nvSpPr>
      <xdr:spPr>
        <a:xfrm>
          <a:off x="7644911" y="65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156376</xdr:rowOff>
    </xdr:from>
    <xdr:ext cx="534377" cy="259045"/>
    <xdr:sp macro="" textlink="">
      <xdr:nvSpPr>
        <xdr:cNvPr id="134" name="n_3aveValue【道路】&#10;一人当たり延長">
          <a:extLst>
            <a:ext uri="{FF2B5EF4-FFF2-40B4-BE49-F238E27FC236}">
              <a16:creationId xmlns:a16="http://schemas.microsoft.com/office/drawing/2014/main" id="{B16B4054-B654-4FEB-B560-2468972034AC}"/>
            </a:ext>
          </a:extLst>
        </xdr:cNvPr>
        <xdr:cNvSpPr txBox="1"/>
      </xdr:nvSpPr>
      <xdr:spPr>
        <a:xfrm>
          <a:off x="6851161" y="6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124476</xdr:rowOff>
    </xdr:from>
    <xdr:ext cx="534377" cy="259045"/>
    <xdr:sp macro="" textlink="">
      <xdr:nvSpPr>
        <xdr:cNvPr id="135" name="n_1mainValue【道路】&#10;一人当たり延長">
          <a:extLst>
            <a:ext uri="{FF2B5EF4-FFF2-40B4-BE49-F238E27FC236}">
              <a16:creationId xmlns:a16="http://schemas.microsoft.com/office/drawing/2014/main" id="{ECFA6209-4BEF-456D-935A-069DCAF4F6CC}"/>
            </a:ext>
          </a:extLst>
        </xdr:cNvPr>
        <xdr:cNvSpPr txBox="1"/>
      </xdr:nvSpPr>
      <xdr:spPr>
        <a:xfrm>
          <a:off x="8425961" y="68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127254</xdr:rowOff>
    </xdr:from>
    <xdr:ext cx="534377" cy="259045"/>
    <xdr:sp macro="" textlink="">
      <xdr:nvSpPr>
        <xdr:cNvPr id="136" name="n_2mainValue【道路】&#10;一人当たり延長">
          <a:extLst>
            <a:ext uri="{FF2B5EF4-FFF2-40B4-BE49-F238E27FC236}">
              <a16:creationId xmlns:a16="http://schemas.microsoft.com/office/drawing/2014/main" id="{8B1E9E17-A59A-4616-9E88-25A90A8196A0}"/>
            </a:ext>
          </a:extLst>
        </xdr:cNvPr>
        <xdr:cNvSpPr txBox="1"/>
      </xdr:nvSpPr>
      <xdr:spPr>
        <a:xfrm>
          <a:off x="7644911" y="69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155667</xdr:rowOff>
    </xdr:from>
    <xdr:ext cx="534377" cy="259045"/>
    <xdr:sp macro="" textlink="">
      <xdr:nvSpPr>
        <xdr:cNvPr id="137" name="n_3mainValue【道路】&#10;一人当たり延長">
          <a:extLst>
            <a:ext uri="{FF2B5EF4-FFF2-40B4-BE49-F238E27FC236}">
              <a16:creationId xmlns:a16="http://schemas.microsoft.com/office/drawing/2014/main" id="{51D57802-BD15-4D1E-926C-F87EA0042D5F}"/>
            </a:ext>
          </a:extLst>
        </xdr:cNvPr>
        <xdr:cNvSpPr txBox="1"/>
      </xdr:nvSpPr>
      <xdr:spPr>
        <a:xfrm>
          <a:off x="6851161" y="66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F5A4B74-9D69-4819-AE45-8932EBABD9A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BFF9B412-EBEF-43A6-AF95-711CE8B5735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C284C30-2897-4958-8892-C1E7E6A4C77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6723D2F-F68E-4104-96B6-BB83FA7A9F8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C932870-66EF-4D1E-9535-B51301DAA00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55BEEEA-273B-4419-AF16-754C272CF54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3D95689-DC4F-46C2-A693-6DBA57C800C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68664E0-E311-431F-AE3C-22861E37B29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89A55A5-E1A9-49FA-A56C-FCA7B86E8B4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9BEAFB4-C3D3-4CBE-B8EF-6E5FA859A6D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FEEEE37A-A9DF-46EC-AA0B-11D154AB2161}"/>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D69A12A5-8CD1-4985-84C0-EEC76E2010CF}"/>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DB5D5A3-DFE6-4772-AD4D-0267BCB6CFAC}"/>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2F01B47E-6432-48FA-8BD6-C664FC821CE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EDCC352-6079-49E2-819F-A6545959350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2A9E2FFD-B18D-4588-9405-50794A67611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F9044B4-6F01-4BF6-864A-AE9E3D86E56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FB4FEEE-5B8B-44CC-B736-F0123CD5830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F42A8A10-E917-4907-9B30-6977E823228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4310505-9C05-4415-B797-8C3741F3B619}"/>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8645642-B0D5-461C-BE12-68E2DD873C2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51B6208-1BEA-4F90-B707-5FD785676974}"/>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F134C4D-4043-4518-BB92-48FE573691A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CEB1B6B9-C4F8-4EE0-BDFE-8D2910E635E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6DA4F0B-2373-4F3F-8210-FED0769394F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44B89E27-351F-4B7A-BC73-66D6F1224C50}"/>
            </a:ext>
          </a:extLst>
        </xdr:cNvPr>
        <xdr:cNvCxnSpPr/>
      </xdr:nvCxnSpPr>
      <xdr:spPr>
        <a:xfrm flipV="1">
          <a:off x="4177665" y="9217478"/>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189A0F4C-8314-485F-873D-677C0FE298FF}"/>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D76154FC-E790-4CED-BC33-695EB0D6179A}"/>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009FF47-EEC1-4B7E-9F42-78417F6C96D5}"/>
            </a:ext>
          </a:extLst>
        </xdr:cNvPr>
        <xdr:cNvSpPr txBox="1"/>
      </xdr:nvSpPr>
      <xdr:spPr>
        <a:xfrm>
          <a:off x="421640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337D395-8351-498A-8A8B-93B5645E6A9C}"/>
            </a:ext>
          </a:extLst>
        </xdr:cNvPr>
        <xdr:cNvCxnSpPr/>
      </xdr:nvCxnSpPr>
      <xdr:spPr>
        <a:xfrm>
          <a:off x="41084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7DA7D7C9-0ACA-4AF5-A723-185422F35A0B}"/>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D3B34594-B465-4033-B789-B7389710F3E3}"/>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D2E7D955-8067-4162-B3D7-882A8D4E3F73}"/>
            </a:ext>
          </a:extLst>
        </xdr:cNvPr>
        <xdr:cNvSpPr/>
      </xdr:nvSpPr>
      <xdr:spPr>
        <a:xfrm>
          <a:off x="3384550" y="9732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C3237D9E-541A-4307-B49E-FC327115400A}"/>
            </a:ext>
          </a:extLst>
        </xdr:cNvPr>
        <xdr:cNvSpPr/>
      </xdr:nvSpPr>
      <xdr:spPr>
        <a:xfrm>
          <a:off x="2571750" y="975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2" name="フローチャート: 判断 171">
          <a:extLst>
            <a:ext uri="{FF2B5EF4-FFF2-40B4-BE49-F238E27FC236}">
              <a16:creationId xmlns:a16="http://schemas.microsoft.com/office/drawing/2014/main" id="{6C6ABF7F-672A-4ECA-B9A1-982CBBEE1870}"/>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2D88E0D-F1C5-4AFC-922A-690490CF54D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CCBF094-63CD-4BA3-8C9C-07C990FFAE3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5DA7872-CB75-4211-AE19-CABC8B9F2D2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796DEB6-902D-4CEE-8829-B4E6628F29E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267E023-616A-4D89-AE78-553A23C802B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107587</xdr:rowOff>
    </xdr:from>
    <xdr:to>
      <xdr:col>24</xdr:col>
      <xdr:colOff>114300</xdr:colOff>
      <xdr:row>58</xdr:row>
      <xdr:rowOff>37737</xdr:rowOff>
    </xdr:to>
    <xdr:sp macro="" textlink="">
      <xdr:nvSpPr>
        <xdr:cNvPr id="178" name="楕円 177">
          <a:extLst>
            <a:ext uri="{FF2B5EF4-FFF2-40B4-BE49-F238E27FC236}">
              <a16:creationId xmlns:a16="http://schemas.microsoft.com/office/drawing/2014/main" id="{3899BEF9-5DCA-4E5F-97BE-47329C2327F2}"/>
            </a:ext>
          </a:extLst>
        </xdr:cNvPr>
        <xdr:cNvSpPr/>
      </xdr:nvSpPr>
      <xdr:spPr>
        <a:xfrm>
          <a:off x="412750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130464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7279294-F819-40C5-825E-F722DBE537B7}"/>
            </a:ext>
          </a:extLst>
        </xdr:cNvPr>
        <xdr:cNvSpPr txBox="1"/>
      </xdr:nvSpPr>
      <xdr:spPr>
        <a:xfrm>
          <a:off x="4216400" y="938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80" name="楕円 179">
          <a:extLst>
            <a:ext uri="{FF2B5EF4-FFF2-40B4-BE49-F238E27FC236}">
              <a16:creationId xmlns:a16="http://schemas.microsoft.com/office/drawing/2014/main" id="{73CA3D43-1ED7-404C-BEFC-F770FC9DFEF6}"/>
            </a:ext>
          </a:extLst>
        </xdr:cNvPr>
        <xdr:cNvSpPr/>
      </xdr:nvSpPr>
      <xdr:spPr>
        <a:xfrm>
          <a:off x="3384550" y="95474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9797</xdr:rowOff>
    </xdr:to>
    <xdr:cxnSp macro="">
      <xdr:nvCxnSpPr>
        <xdr:cNvPr id="181" name="直線コネクタ 180">
          <a:extLst>
            <a:ext uri="{FF2B5EF4-FFF2-40B4-BE49-F238E27FC236}">
              <a16:creationId xmlns:a16="http://schemas.microsoft.com/office/drawing/2014/main" id="{7FA406BB-F632-4FB1-8369-3571A5956C4E}"/>
            </a:ext>
          </a:extLst>
        </xdr:cNvPr>
        <xdr:cNvCxnSpPr/>
      </xdr:nvCxnSpPr>
      <xdr:spPr>
        <a:xfrm flipV="1">
          <a:off x="3429000" y="9575437"/>
          <a:ext cx="7493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82" name="楕円 181">
          <a:extLst>
            <a:ext uri="{FF2B5EF4-FFF2-40B4-BE49-F238E27FC236}">
              <a16:creationId xmlns:a16="http://schemas.microsoft.com/office/drawing/2014/main" id="{BED77D67-2B85-4EFC-AB26-94D615CD16E4}"/>
            </a:ext>
          </a:extLst>
        </xdr:cNvPr>
        <xdr:cNvSpPr/>
      </xdr:nvSpPr>
      <xdr:spPr>
        <a:xfrm>
          <a:off x="2571750" y="9542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9797</xdr:rowOff>
    </xdr:to>
    <xdr:cxnSp macro="">
      <xdr:nvCxnSpPr>
        <xdr:cNvPr id="183" name="直線コネクタ 182">
          <a:extLst>
            <a:ext uri="{FF2B5EF4-FFF2-40B4-BE49-F238E27FC236}">
              <a16:creationId xmlns:a16="http://schemas.microsoft.com/office/drawing/2014/main" id="{5EFA71B2-31BF-473E-B574-208E693AC68C}"/>
            </a:ext>
          </a:extLst>
        </xdr:cNvPr>
        <xdr:cNvCxnSpPr/>
      </xdr:nvCxnSpPr>
      <xdr:spPr>
        <a:xfrm>
          <a:off x="2622550" y="9587049"/>
          <a:ext cx="8064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84" name="楕円 183">
          <a:extLst>
            <a:ext uri="{FF2B5EF4-FFF2-40B4-BE49-F238E27FC236}">
              <a16:creationId xmlns:a16="http://schemas.microsoft.com/office/drawing/2014/main" id="{A03A0185-9051-4636-9494-2E8268E20340}"/>
            </a:ext>
          </a:extLst>
        </xdr:cNvPr>
        <xdr:cNvSpPr/>
      </xdr:nvSpPr>
      <xdr:spPr>
        <a:xfrm>
          <a:off x="1778000" y="95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60416</xdr:rowOff>
    </xdr:to>
    <xdr:cxnSp macro="">
      <xdr:nvCxnSpPr>
        <xdr:cNvPr id="185" name="直線コネクタ 184">
          <a:extLst>
            <a:ext uri="{FF2B5EF4-FFF2-40B4-BE49-F238E27FC236}">
              <a16:creationId xmlns:a16="http://schemas.microsoft.com/office/drawing/2014/main" id="{FC7D8140-EAD5-46D3-8FF5-41F76C98878E}"/>
            </a:ext>
          </a:extLst>
        </xdr:cNvPr>
        <xdr:cNvCxnSpPr/>
      </xdr:nvCxnSpPr>
      <xdr:spPr>
        <a:xfrm flipV="1">
          <a:off x="1828800" y="9587049"/>
          <a:ext cx="7937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BABD021-E2C2-4C81-BB60-B7C4824839C2}"/>
            </a:ext>
          </a:extLst>
        </xdr:cNvPr>
        <xdr:cNvSpPr txBox="1"/>
      </xdr:nvSpPr>
      <xdr:spPr>
        <a:xfrm>
          <a:off x="3239144" y="981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E250D653-1DD4-42D3-A37F-B2FD59D34271}"/>
            </a:ext>
          </a:extLst>
        </xdr:cNvPr>
        <xdr:cNvSpPr txBox="1"/>
      </xdr:nvSpPr>
      <xdr:spPr>
        <a:xfrm>
          <a:off x="2439044" y="98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AE152CE-4BBE-446F-9D3A-A0E0B2A02AAD}"/>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555FDE2F-25F7-4BDF-BB3B-26943AC1E5B2}"/>
            </a:ext>
          </a:extLst>
        </xdr:cNvPr>
        <xdr:cNvSpPr txBox="1"/>
      </xdr:nvSpPr>
      <xdr:spPr>
        <a:xfrm>
          <a:off x="3239144" y="9329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AFF8186C-3C0B-488F-9917-9F41C9F91EAB}"/>
            </a:ext>
          </a:extLst>
        </xdr:cNvPr>
        <xdr:cNvSpPr txBox="1"/>
      </xdr:nvSpPr>
      <xdr:spPr>
        <a:xfrm>
          <a:off x="2439044"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7BA0A759-E4BD-4C3E-A9D0-FF73DBEBED26}"/>
            </a:ext>
          </a:extLst>
        </xdr:cNvPr>
        <xdr:cNvSpPr txBox="1"/>
      </xdr:nvSpPr>
      <xdr:spPr>
        <a:xfrm>
          <a:off x="1645294" y="937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99848CA-94BF-43A3-9B17-58B5399943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79B1A8F5-4F5A-46B8-83CD-91C0EA970F1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F28A3A30-19F8-4892-807D-B76379785BD7}"/>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79A2F95-CCAB-421B-97FD-39F648E7AE3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5E497A8-66BD-4837-B5A8-2AC4E6F1A69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CFD2E34-3976-4DD9-9C62-479CC9A7FE3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2C2AE44C-6F0B-452B-BA6C-32DC4684B44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E6154C45-1DDE-4A51-BE36-45B488F0EED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1084EF9-D995-4EB5-9D7B-DE4D4AB3F59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FE256FB-976C-4978-9CB3-06829DAF396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D4FD4765-FA3A-440F-9443-E4017D621A83}"/>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83B1E673-92F3-42DA-990A-B7C2A2454C6B}"/>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B67E704-4ECD-4732-AA47-9D62922A29CC}"/>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C756C9D9-ED31-463D-929C-D140C4DDF14D}"/>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BC7AA05A-91E4-4D79-8B55-4051037A9B1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F0E1C3B5-A903-4835-B38D-9DC034DB4A46}"/>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6815BCEB-F229-4965-BEE0-19158ABA70C1}"/>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51A74E29-26C4-4712-A828-9AACC8B3D36C}"/>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651B601C-5594-4DA5-81D0-FAF0652DDCF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C6C7A59-4EBF-4D1B-8BB7-4AEEA4473C4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6E529899-D529-4FD9-AC58-355D1766BEC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BE74D16-A0FB-4DB9-BA44-D79AA63EBAE5}"/>
            </a:ext>
          </a:extLst>
        </xdr:cNvPr>
        <xdr:cNvCxnSpPr/>
      </xdr:nvCxnSpPr>
      <xdr:spPr>
        <a:xfrm flipV="1">
          <a:off x="9429115" y="9355327"/>
          <a:ext cx="0" cy="1216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51523CD3-F6D2-4186-A024-A1B82D85A9F1}"/>
            </a:ext>
          </a:extLst>
        </xdr:cNvPr>
        <xdr:cNvSpPr txBox="1"/>
      </xdr:nvSpPr>
      <xdr:spPr>
        <a:xfrm>
          <a:off x="9467850" y="105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2D5F84CF-B849-4AEC-878B-647B5FCDA24F}"/>
            </a:ext>
          </a:extLst>
        </xdr:cNvPr>
        <xdr:cNvCxnSpPr/>
      </xdr:nvCxnSpPr>
      <xdr:spPr>
        <a:xfrm>
          <a:off x="9359900" y="10571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9E70C984-702A-40F9-A827-848E3959EDBA}"/>
            </a:ext>
          </a:extLst>
        </xdr:cNvPr>
        <xdr:cNvSpPr txBox="1"/>
      </xdr:nvSpPr>
      <xdr:spPr>
        <a:xfrm>
          <a:off x="9467850" y="9136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691FB028-8B45-483D-B631-F53FB8CC04D4}"/>
            </a:ext>
          </a:extLst>
        </xdr:cNvPr>
        <xdr:cNvCxnSpPr/>
      </xdr:nvCxnSpPr>
      <xdr:spPr>
        <a:xfrm>
          <a:off x="9359900" y="9355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369C54F9-FDA8-47E3-9045-B7DCCCA33844}"/>
            </a:ext>
          </a:extLst>
        </xdr:cNvPr>
        <xdr:cNvSpPr txBox="1"/>
      </xdr:nvSpPr>
      <xdr:spPr>
        <a:xfrm>
          <a:off x="9467850" y="10148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F90F1A2-4159-426D-881B-DA485E56F9CB}"/>
            </a:ext>
          </a:extLst>
        </xdr:cNvPr>
        <xdr:cNvSpPr/>
      </xdr:nvSpPr>
      <xdr:spPr>
        <a:xfrm>
          <a:off x="9398000" y="10290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B73A0110-D4DD-4631-8D32-9215B7F89B69}"/>
            </a:ext>
          </a:extLst>
        </xdr:cNvPr>
        <xdr:cNvSpPr/>
      </xdr:nvSpPr>
      <xdr:spPr>
        <a:xfrm>
          <a:off x="86360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406CBFE0-2F62-482A-944E-F1AD44A68CA2}"/>
            </a:ext>
          </a:extLst>
        </xdr:cNvPr>
        <xdr:cNvSpPr/>
      </xdr:nvSpPr>
      <xdr:spPr>
        <a:xfrm>
          <a:off x="7842250" y="1029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22" name="フローチャート: 判断 221">
          <a:extLst>
            <a:ext uri="{FF2B5EF4-FFF2-40B4-BE49-F238E27FC236}">
              <a16:creationId xmlns:a16="http://schemas.microsoft.com/office/drawing/2014/main" id="{A7F09638-F600-4AC2-8044-BAA753902861}"/>
            </a:ext>
          </a:extLst>
        </xdr:cNvPr>
        <xdr:cNvSpPr/>
      </xdr:nvSpPr>
      <xdr:spPr>
        <a:xfrm>
          <a:off x="7029450" y="10340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75F5E8A-11A9-44A4-8C10-19BB8BA7740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80B38B0-4D42-4DD2-867C-ABC3171780D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B0EA098-5495-4B19-9193-5FFDC15CE9A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6AB650E-7925-4632-AB6C-B5C31943EA7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46AD23C-D786-498C-AEF2-2E3AB62B061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144644</xdr:rowOff>
    </xdr:from>
    <xdr:to>
      <xdr:col>55</xdr:col>
      <xdr:colOff>50800</xdr:colOff>
      <xdr:row>63</xdr:row>
      <xdr:rowOff>74794</xdr:rowOff>
    </xdr:to>
    <xdr:sp macro="" textlink="">
      <xdr:nvSpPr>
        <xdr:cNvPr id="228" name="楕円 227">
          <a:extLst>
            <a:ext uri="{FF2B5EF4-FFF2-40B4-BE49-F238E27FC236}">
              <a16:creationId xmlns:a16="http://schemas.microsoft.com/office/drawing/2014/main" id="{A7A565EC-EE9A-4ACC-B8BB-F1799426F72C}"/>
            </a:ext>
          </a:extLst>
        </xdr:cNvPr>
        <xdr:cNvSpPr/>
      </xdr:nvSpPr>
      <xdr:spPr>
        <a:xfrm>
          <a:off x="9398000" y="10387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123071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D9DDAE9E-16CE-4EF0-9F76-C75DFD505AE3}"/>
            </a:ext>
          </a:extLst>
        </xdr:cNvPr>
        <xdr:cNvSpPr txBox="1"/>
      </xdr:nvSpPr>
      <xdr:spPr>
        <a:xfrm>
          <a:off x="9467850" y="103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147992</xdr:rowOff>
    </xdr:from>
    <xdr:to>
      <xdr:col>50</xdr:col>
      <xdr:colOff>165100</xdr:colOff>
      <xdr:row>63</xdr:row>
      <xdr:rowOff>78142</xdr:rowOff>
    </xdr:to>
    <xdr:sp macro="" textlink="">
      <xdr:nvSpPr>
        <xdr:cNvPr id="230" name="楕円 229">
          <a:extLst>
            <a:ext uri="{FF2B5EF4-FFF2-40B4-BE49-F238E27FC236}">
              <a16:creationId xmlns:a16="http://schemas.microsoft.com/office/drawing/2014/main" id="{099C41F9-71BC-4693-902F-CFB2D888093B}"/>
            </a:ext>
          </a:extLst>
        </xdr:cNvPr>
        <xdr:cNvSpPr/>
      </xdr:nvSpPr>
      <xdr:spPr>
        <a:xfrm>
          <a:off x="8636000" y="10390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23994</xdr:rowOff>
    </xdr:from>
    <xdr:to>
      <xdr:col>55</xdr:col>
      <xdr:colOff>0</xdr:colOff>
      <xdr:row>63</xdr:row>
      <xdr:rowOff>27342</xdr:rowOff>
    </xdr:to>
    <xdr:cxnSp macro="">
      <xdr:nvCxnSpPr>
        <xdr:cNvPr id="231" name="直線コネクタ 230">
          <a:extLst>
            <a:ext uri="{FF2B5EF4-FFF2-40B4-BE49-F238E27FC236}">
              <a16:creationId xmlns:a16="http://schemas.microsoft.com/office/drawing/2014/main" id="{23A21E42-757B-4B28-8345-D79CC5E598AA}"/>
            </a:ext>
          </a:extLst>
        </xdr:cNvPr>
        <xdr:cNvCxnSpPr/>
      </xdr:nvCxnSpPr>
      <xdr:spPr>
        <a:xfrm flipV="1">
          <a:off x="8686800" y="10431644"/>
          <a:ext cx="74295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99526</xdr:rowOff>
    </xdr:from>
    <xdr:to>
      <xdr:col>46</xdr:col>
      <xdr:colOff>38100</xdr:colOff>
      <xdr:row>63</xdr:row>
      <xdr:rowOff>29676</xdr:rowOff>
    </xdr:to>
    <xdr:sp macro="" textlink="">
      <xdr:nvSpPr>
        <xdr:cNvPr id="232" name="楕円 231">
          <a:extLst>
            <a:ext uri="{FF2B5EF4-FFF2-40B4-BE49-F238E27FC236}">
              <a16:creationId xmlns:a16="http://schemas.microsoft.com/office/drawing/2014/main" id="{57CAB3BD-88EC-49FE-A2B1-24D0C6C68147}"/>
            </a:ext>
          </a:extLst>
        </xdr:cNvPr>
        <xdr:cNvSpPr/>
      </xdr:nvSpPr>
      <xdr:spPr>
        <a:xfrm>
          <a:off x="7842250" y="10342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150326</xdr:rowOff>
    </xdr:from>
    <xdr:to>
      <xdr:col>50</xdr:col>
      <xdr:colOff>114300</xdr:colOff>
      <xdr:row>63</xdr:row>
      <xdr:rowOff>27342</xdr:rowOff>
    </xdr:to>
    <xdr:cxnSp macro="">
      <xdr:nvCxnSpPr>
        <xdr:cNvPr id="233" name="直線コネクタ 232">
          <a:extLst>
            <a:ext uri="{FF2B5EF4-FFF2-40B4-BE49-F238E27FC236}">
              <a16:creationId xmlns:a16="http://schemas.microsoft.com/office/drawing/2014/main" id="{0F0E84FC-BE51-4693-8692-B2A6E8AD340C}"/>
            </a:ext>
          </a:extLst>
        </xdr:cNvPr>
        <xdr:cNvCxnSpPr/>
      </xdr:nvCxnSpPr>
      <xdr:spPr>
        <a:xfrm>
          <a:off x="7886700" y="10392876"/>
          <a:ext cx="800100" cy="4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153308</xdr:rowOff>
    </xdr:from>
    <xdr:to>
      <xdr:col>41</xdr:col>
      <xdr:colOff>101600</xdr:colOff>
      <xdr:row>63</xdr:row>
      <xdr:rowOff>83458</xdr:rowOff>
    </xdr:to>
    <xdr:sp macro="" textlink="">
      <xdr:nvSpPr>
        <xdr:cNvPr id="234" name="楕円 233">
          <a:extLst>
            <a:ext uri="{FF2B5EF4-FFF2-40B4-BE49-F238E27FC236}">
              <a16:creationId xmlns:a16="http://schemas.microsoft.com/office/drawing/2014/main" id="{CCC7BC8D-0A69-4C67-9B33-54A76ECA1AB8}"/>
            </a:ext>
          </a:extLst>
        </xdr:cNvPr>
        <xdr:cNvSpPr/>
      </xdr:nvSpPr>
      <xdr:spPr>
        <a:xfrm>
          <a:off x="7029450" y="10395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150326</xdr:rowOff>
    </xdr:from>
    <xdr:to>
      <xdr:col>45</xdr:col>
      <xdr:colOff>177800</xdr:colOff>
      <xdr:row>63</xdr:row>
      <xdr:rowOff>32658</xdr:rowOff>
    </xdr:to>
    <xdr:cxnSp macro="">
      <xdr:nvCxnSpPr>
        <xdr:cNvPr id="235" name="直線コネクタ 234">
          <a:extLst>
            <a:ext uri="{FF2B5EF4-FFF2-40B4-BE49-F238E27FC236}">
              <a16:creationId xmlns:a16="http://schemas.microsoft.com/office/drawing/2014/main" id="{E773989C-74FE-48DD-B1FD-8E8C095FC338}"/>
            </a:ext>
          </a:extLst>
        </xdr:cNvPr>
        <xdr:cNvCxnSpPr/>
      </xdr:nvCxnSpPr>
      <xdr:spPr>
        <a:xfrm flipV="1">
          <a:off x="7080250" y="10392876"/>
          <a:ext cx="806450" cy="4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0311A68-7259-4BC9-9413-AAEC5108A1AA}"/>
            </a:ext>
          </a:extLst>
        </xdr:cNvPr>
        <xdr:cNvSpPr txBox="1"/>
      </xdr:nvSpPr>
      <xdr:spPr>
        <a:xfrm>
          <a:off x="8367105" y="10083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D61F154-AAAB-41AE-A92C-9D49D71B468A}"/>
            </a:ext>
          </a:extLst>
        </xdr:cNvPr>
        <xdr:cNvSpPr txBox="1"/>
      </xdr:nvSpPr>
      <xdr:spPr>
        <a:xfrm>
          <a:off x="7567005" y="10079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45111</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25E051F8-208C-4A1F-8961-2C2A46DFF562}"/>
            </a:ext>
          </a:extLst>
        </xdr:cNvPr>
        <xdr:cNvSpPr txBox="1"/>
      </xdr:nvSpPr>
      <xdr:spPr>
        <a:xfrm>
          <a:off x="6818845" y="101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69269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3CBC6692-9924-40AB-A1FB-61C4E1413B37}"/>
            </a:ext>
          </a:extLst>
        </xdr:cNvPr>
        <xdr:cNvSpPr txBox="1"/>
      </xdr:nvSpPr>
      <xdr:spPr>
        <a:xfrm>
          <a:off x="8399995" y="1047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20803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5592B86-8EC8-465A-BBF2-82E27FB6BB3F}"/>
            </a:ext>
          </a:extLst>
        </xdr:cNvPr>
        <xdr:cNvSpPr txBox="1"/>
      </xdr:nvSpPr>
      <xdr:spPr>
        <a:xfrm>
          <a:off x="7612595" y="104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74585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4E363C95-4572-4E86-8435-4C7BD9DC47ED}"/>
            </a:ext>
          </a:extLst>
        </xdr:cNvPr>
        <xdr:cNvSpPr txBox="1"/>
      </xdr:nvSpPr>
      <xdr:spPr>
        <a:xfrm>
          <a:off x="6818845" y="104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3E7DFC2-3D0C-414C-B6E4-1C410B0FA1A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C388BBA-B3FB-42C2-8C60-4D1A102FB2E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1BF8C505-5B95-42B1-BC42-D58B347EF24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D9ACFF7-5FD3-42B1-AE12-7DCE1D13CF4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13B6FF8-87D2-42B6-BAD0-3DF063CFE27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DBA4C23-D03F-4E71-BB57-75535510E3D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3BBCAF8-C836-4836-AE77-D9217A1CDCB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9FF58118-933D-4E8D-9E28-1C3E964A229A}"/>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373EC422-E951-4890-8A61-562190BE971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1A35602B-9777-4F1A-A5D9-B14D72A103C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DB6C7440-7022-4160-B9F5-8BAC449B9C2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30ED64CB-514A-40FC-A9EA-7BC9DA2F32A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D3797332-23AF-4FC5-8AA5-71C17DB83C3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31D4B9B3-6FC1-4A31-86B6-4F7FE56CEC2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5F498BD7-5E45-49D3-965C-CA11C254F3A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D3AA9C23-3AED-4522-9C00-E1A63D870A33}"/>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DFBD08BC-E6FC-4EF9-8969-BDE279A4F7D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719F1E89-279E-4096-923F-D96CC02FCC0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BB8C5AB4-932E-4667-B0F9-3A124689399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38FDD04A-44A0-45CA-B175-EFEA1E5B411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32229EAF-1778-4909-82F9-E8182B90BB7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FD5D8B70-BBAD-49FD-8FC2-038D966A851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C66C1C94-6174-44BD-877E-00AF926DA974}"/>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B26CD420-4E15-4EDB-A837-1BCA20A3A014}"/>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5E4F7E37-8DCD-4DE6-BA4A-AEB8B744298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E6ED7EB3-8B06-470D-B8B2-3520E4975B1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92BFA333-BA61-473F-B539-7F00BA39E36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A2BCCF45-72FA-4800-9FB0-56DE10E9F2D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89136702-61EE-4D99-B6AD-CBDD33D4E08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B6FDCB4B-DA0C-44B0-84BB-571F25FD5B3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A30E0E29-8B08-49E6-9443-81B11ACAFDE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BFD27E4F-43A4-49AC-92DD-082E4B9D9E78}"/>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AD8F86DB-32C6-4B7F-A35A-4D8DD680B86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13FE66D4-8E6D-4322-835A-9C00156B469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9891FC3-4776-4C9A-8AC8-9C15C792B07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70666DD5-1759-49B7-940B-DEB6A66EC30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BFC9828C-0040-4924-8AF6-14627685FE9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D22C015D-0C6A-4977-BC45-F3A326548A9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DA1414F6-2931-4088-A2E1-E364F5F80AB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F20F4816-DEAF-4337-A1E8-6C590AFE96C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2DB6916D-9D84-472A-A2BC-05E18A2AAB5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721453A5-6F73-4AD0-8BA8-AC150922F60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52F8FD6A-953F-44F3-84FF-776227443663}"/>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5" name="テキスト ボックス 284">
          <a:extLst>
            <a:ext uri="{FF2B5EF4-FFF2-40B4-BE49-F238E27FC236}">
              <a16:creationId xmlns:a16="http://schemas.microsoft.com/office/drawing/2014/main" id="{36505617-B4E6-4156-9174-BB6A85D544DA}"/>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6B89A6F2-57EB-4048-9014-447D927A2685}"/>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5F8B30CA-71F4-4892-8094-6256C5201E4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A543934A-CA85-4222-8338-F4F3F5D9133D}"/>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B6D1263C-C6AC-4303-AD3B-1E4B3765D7C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E3E14D02-01E6-4F69-A404-3758D5F6324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C6A7C06A-5AF3-4A19-94F4-BA3BE4B4632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EE02FA18-B911-4BD4-935C-17BE578C668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0AFE6CC5-7504-4011-B89B-AC5BF2D4D7C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9D3CE533-DD47-4B9C-9C00-2ECCA3A5AD12}"/>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5" name="テキスト ボックス 294">
          <a:extLst>
            <a:ext uri="{FF2B5EF4-FFF2-40B4-BE49-F238E27FC236}">
              <a16:creationId xmlns:a16="http://schemas.microsoft.com/office/drawing/2014/main" id="{231CCE23-4358-4819-880B-5C22017329B8}"/>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DD4888C4-E7A6-4AB8-8EF4-B1431A4E933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a:extLst>
            <a:ext uri="{FF2B5EF4-FFF2-40B4-BE49-F238E27FC236}">
              <a16:creationId xmlns:a16="http://schemas.microsoft.com/office/drawing/2014/main" id="{A0733067-DE21-408F-8AEA-654EF6E201A9}"/>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認定こども園・幼稚園・保育所】&#10;有形固定資産減価償却率グラフ枠">
          <a:extLst>
            <a:ext uri="{FF2B5EF4-FFF2-40B4-BE49-F238E27FC236}">
              <a16:creationId xmlns:a16="http://schemas.microsoft.com/office/drawing/2014/main" id="{190A1EE4-07BE-46D8-BE36-548E9AE3D31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299" name="直線コネクタ 298">
          <a:extLst>
            <a:ext uri="{FF2B5EF4-FFF2-40B4-BE49-F238E27FC236}">
              <a16:creationId xmlns:a16="http://schemas.microsoft.com/office/drawing/2014/main" id="{B711D114-9EDF-40A2-BAC4-465EEA46A965}"/>
            </a:ext>
          </a:extLst>
        </xdr:cNvPr>
        <xdr:cNvCxnSpPr/>
      </xdr:nvCxnSpPr>
      <xdr:spPr>
        <a:xfrm flipV="1">
          <a:off x="14699614" y="54573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00" name="【認定こども園・幼稚園・保育所】&#10;有形固定資産減価償却率最小値テキスト">
          <a:extLst>
            <a:ext uri="{FF2B5EF4-FFF2-40B4-BE49-F238E27FC236}">
              <a16:creationId xmlns:a16="http://schemas.microsoft.com/office/drawing/2014/main" id="{F1401468-80E4-4A09-8A67-D587E63E03F1}"/>
            </a:ext>
          </a:extLst>
        </xdr:cNvPr>
        <xdr:cNvSpPr txBox="1"/>
      </xdr:nvSpPr>
      <xdr:spPr>
        <a:xfrm>
          <a:off x="14738350" y="696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01" name="直線コネクタ 300">
          <a:extLst>
            <a:ext uri="{FF2B5EF4-FFF2-40B4-BE49-F238E27FC236}">
              <a16:creationId xmlns:a16="http://schemas.microsoft.com/office/drawing/2014/main" id="{21B0C2C2-21B7-477B-AF68-4DC4845E0E28}"/>
            </a:ext>
          </a:extLst>
        </xdr:cNvPr>
        <xdr:cNvCxnSpPr/>
      </xdr:nvCxnSpPr>
      <xdr:spPr>
        <a:xfrm>
          <a:off x="14611350" y="6966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2" name="【認定こども園・幼稚園・保育所】&#10;有形固定資産減価償却率最大値テキスト">
          <a:extLst>
            <a:ext uri="{FF2B5EF4-FFF2-40B4-BE49-F238E27FC236}">
              <a16:creationId xmlns:a16="http://schemas.microsoft.com/office/drawing/2014/main" id="{5EFCD4B7-A007-406D-BA26-D37D91AF7E91}"/>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3" name="直線コネクタ 302">
          <a:extLst>
            <a:ext uri="{FF2B5EF4-FFF2-40B4-BE49-F238E27FC236}">
              <a16:creationId xmlns:a16="http://schemas.microsoft.com/office/drawing/2014/main" id="{436BF509-DEBE-4CD4-AD8D-DCB0156AEBCA}"/>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04" name="【認定こども園・幼稚園・保育所】&#10;有形固定資産減価償却率平均値テキスト">
          <a:extLst>
            <a:ext uri="{FF2B5EF4-FFF2-40B4-BE49-F238E27FC236}">
              <a16:creationId xmlns:a16="http://schemas.microsoft.com/office/drawing/2014/main" id="{B2E31298-FD65-40D7-AB17-5D054E5BF48A}"/>
            </a:ext>
          </a:extLst>
        </xdr:cNvPr>
        <xdr:cNvSpPr txBox="1"/>
      </xdr:nvSpPr>
      <xdr:spPr>
        <a:xfrm>
          <a:off x="14738350" y="6112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05" name="フローチャート: 判断 304">
          <a:extLst>
            <a:ext uri="{FF2B5EF4-FFF2-40B4-BE49-F238E27FC236}">
              <a16:creationId xmlns:a16="http://schemas.microsoft.com/office/drawing/2014/main" id="{21698BE4-4F91-4A1F-9B8E-D050B82D6885}"/>
            </a:ext>
          </a:extLst>
        </xdr:cNvPr>
        <xdr:cNvSpPr/>
      </xdr:nvSpPr>
      <xdr:spPr>
        <a:xfrm>
          <a:off x="14649450" y="612738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06" name="フローチャート: 判断 305">
          <a:extLst>
            <a:ext uri="{FF2B5EF4-FFF2-40B4-BE49-F238E27FC236}">
              <a16:creationId xmlns:a16="http://schemas.microsoft.com/office/drawing/2014/main" id="{9DD328D4-0FAD-416E-93E9-3824106C0839}"/>
            </a:ext>
          </a:extLst>
        </xdr:cNvPr>
        <xdr:cNvSpPr/>
      </xdr:nvSpPr>
      <xdr:spPr>
        <a:xfrm>
          <a:off x="13887450" y="612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07" name="フローチャート: 判断 306">
          <a:extLst>
            <a:ext uri="{FF2B5EF4-FFF2-40B4-BE49-F238E27FC236}">
              <a16:creationId xmlns:a16="http://schemas.microsoft.com/office/drawing/2014/main" id="{964B0082-5F91-44BF-8640-0333A1E4E6D2}"/>
            </a:ext>
          </a:extLst>
        </xdr:cNvPr>
        <xdr:cNvSpPr/>
      </xdr:nvSpPr>
      <xdr:spPr>
        <a:xfrm>
          <a:off x="13093700" y="6081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08" name="フローチャート: 判断 307">
          <a:extLst>
            <a:ext uri="{FF2B5EF4-FFF2-40B4-BE49-F238E27FC236}">
              <a16:creationId xmlns:a16="http://schemas.microsoft.com/office/drawing/2014/main" id="{6CFD1163-8ADC-45CE-ACDA-4F01B77C6B84}"/>
            </a:ext>
          </a:extLst>
        </xdr:cNvPr>
        <xdr:cNvSpPr/>
      </xdr:nvSpPr>
      <xdr:spPr>
        <a:xfrm>
          <a:off x="122999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FA420ACF-8A82-4FA2-A6EF-3114D36BE14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35C733A4-809B-4ADF-880C-BDC02F8E493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DA1487FE-5F20-4AFF-A240-F5C0A32633A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A9299E5C-23FD-4809-A6C1-7BB1665A7A4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B3823A76-45BF-4061-9788-00D0164068E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144599</xdr:rowOff>
    </xdr:from>
    <xdr:to>
      <xdr:col>85</xdr:col>
      <xdr:colOff>177800</xdr:colOff>
      <xdr:row>35</xdr:row>
      <xdr:rowOff>74749</xdr:rowOff>
    </xdr:to>
    <xdr:sp macro="" textlink="">
      <xdr:nvSpPr>
        <xdr:cNvPr id="314" name="楕円 313">
          <a:extLst>
            <a:ext uri="{FF2B5EF4-FFF2-40B4-BE49-F238E27FC236}">
              <a16:creationId xmlns:a16="http://schemas.microsoft.com/office/drawing/2014/main" id="{398DCD9D-5D2A-4206-A197-45E6B253D116}"/>
            </a:ext>
          </a:extLst>
        </xdr:cNvPr>
        <xdr:cNvSpPr/>
      </xdr:nvSpPr>
      <xdr:spPr>
        <a:xfrm>
          <a:off x="14649450" y="57643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167476</xdr:rowOff>
    </xdr:from>
    <xdr:ext cx="405111" cy="259045"/>
    <xdr:sp macro="" textlink="">
      <xdr:nvSpPr>
        <xdr:cNvPr id="315" name="【認定こども園・幼稚園・保育所】&#10;有形固定資産減価償却率該当値テキスト">
          <a:extLst>
            <a:ext uri="{FF2B5EF4-FFF2-40B4-BE49-F238E27FC236}">
              <a16:creationId xmlns:a16="http://schemas.microsoft.com/office/drawing/2014/main" id="{76A7DE97-10FC-49E6-8506-FD66D326F571}"/>
            </a:ext>
          </a:extLst>
        </xdr:cNvPr>
        <xdr:cNvSpPr txBox="1"/>
      </xdr:nvSpPr>
      <xdr:spPr>
        <a:xfrm>
          <a:off x="14738350" y="562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316" name="楕円 315">
          <a:extLst>
            <a:ext uri="{FF2B5EF4-FFF2-40B4-BE49-F238E27FC236}">
              <a16:creationId xmlns:a16="http://schemas.microsoft.com/office/drawing/2014/main" id="{828106E4-2E15-4257-A79F-1E4894B0F64D}"/>
            </a:ext>
          </a:extLst>
        </xdr:cNvPr>
        <xdr:cNvSpPr/>
      </xdr:nvSpPr>
      <xdr:spPr>
        <a:xfrm>
          <a:off x="13887450" y="5787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23949</xdr:rowOff>
    </xdr:from>
    <xdr:to>
      <xdr:col>85</xdr:col>
      <xdr:colOff>127000</xdr:colOff>
      <xdr:row>35</xdr:row>
      <xdr:rowOff>46808</xdr:rowOff>
    </xdr:to>
    <xdr:cxnSp macro="">
      <xdr:nvCxnSpPr>
        <xdr:cNvPr id="317" name="直線コネクタ 316">
          <a:extLst>
            <a:ext uri="{FF2B5EF4-FFF2-40B4-BE49-F238E27FC236}">
              <a16:creationId xmlns:a16="http://schemas.microsoft.com/office/drawing/2014/main" id="{85238667-63F8-4DFF-BA45-ABC8A1B2D5C9}"/>
            </a:ext>
          </a:extLst>
        </xdr:cNvPr>
        <xdr:cNvCxnSpPr/>
      </xdr:nvCxnSpPr>
      <xdr:spPr>
        <a:xfrm flipV="1">
          <a:off x="13938250" y="5808799"/>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318" name="楕円 317">
          <a:extLst>
            <a:ext uri="{FF2B5EF4-FFF2-40B4-BE49-F238E27FC236}">
              <a16:creationId xmlns:a16="http://schemas.microsoft.com/office/drawing/2014/main" id="{8B686547-C60F-4FCA-929B-342DACB62436}"/>
            </a:ext>
          </a:extLst>
        </xdr:cNvPr>
        <xdr:cNvSpPr/>
      </xdr:nvSpPr>
      <xdr:spPr>
        <a:xfrm>
          <a:off x="13093700" y="5855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121920</xdr:rowOff>
    </xdr:to>
    <xdr:cxnSp macro="">
      <xdr:nvCxnSpPr>
        <xdr:cNvPr id="319" name="直線コネクタ 318">
          <a:extLst>
            <a:ext uri="{FF2B5EF4-FFF2-40B4-BE49-F238E27FC236}">
              <a16:creationId xmlns:a16="http://schemas.microsoft.com/office/drawing/2014/main" id="{CC8ACCEF-0441-4835-ACC9-AC08A3DF246F}"/>
            </a:ext>
          </a:extLst>
        </xdr:cNvPr>
        <xdr:cNvCxnSpPr/>
      </xdr:nvCxnSpPr>
      <xdr:spPr>
        <a:xfrm flipV="1">
          <a:off x="13144500" y="5831658"/>
          <a:ext cx="7937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320" name="楕円 319">
          <a:extLst>
            <a:ext uri="{FF2B5EF4-FFF2-40B4-BE49-F238E27FC236}">
              <a16:creationId xmlns:a16="http://schemas.microsoft.com/office/drawing/2014/main" id="{227E89B1-CFF7-4802-87EC-8BC1D95FADF2}"/>
            </a:ext>
          </a:extLst>
        </xdr:cNvPr>
        <xdr:cNvSpPr/>
      </xdr:nvSpPr>
      <xdr:spPr>
        <a:xfrm>
          <a:off x="122999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35</xdr:row>
      <xdr:rowOff>133350</xdr:rowOff>
    </xdr:to>
    <xdr:cxnSp macro="">
      <xdr:nvCxnSpPr>
        <xdr:cNvPr id="321" name="直線コネクタ 320">
          <a:extLst>
            <a:ext uri="{FF2B5EF4-FFF2-40B4-BE49-F238E27FC236}">
              <a16:creationId xmlns:a16="http://schemas.microsoft.com/office/drawing/2014/main" id="{9CD30949-9C9D-4B82-9FD9-138687CA3573}"/>
            </a:ext>
          </a:extLst>
        </xdr:cNvPr>
        <xdr:cNvCxnSpPr/>
      </xdr:nvCxnSpPr>
      <xdr:spPr>
        <a:xfrm flipV="1">
          <a:off x="12344400" y="59067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061AEAC4-764F-4726-AF65-9AABD1B0C3C9}"/>
            </a:ext>
          </a:extLst>
        </xdr:cNvPr>
        <xdr:cNvSpPr txBox="1"/>
      </xdr:nvSpPr>
      <xdr:spPr>
        <a:xfrm>
          <a:off x="13742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23" name="n_2aveValue【認定こども園・幼稚園・保育所】&#10;有形固定資産減価償却率">
          <a:extLst>
            <a:ext uri="{FF2B5EF4-FFF2-40B4-BE49-F238E27FC236}">
              <a16:creationId xmlns:a16="http://schemas.microsoft.com/office/drawing/2014/main" id="{CDC99B31-0A25-45C3-9C72-9C6D99D12338}"/>
            </a:ext>
          </a:extLst>
        </xdr:cNvPr>
        <xdr:cNvSpPr txBox="1"/>
      </xdr:nvSpPr>
      <xdr:spPr>
        <a:xfrm>
          <a:off x="12960994" y="616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324" name="n_3aveValue【認定こども園・幼稚園・保育所】&#10;有形固定資産減価償却率">
          <a:extLst>
            <a:ext uri="{FF2B5EF4-FFF2-40B4-BE49-F238E27FC236}">
              <a16:creationId xmlns:a16="http://schemas.microsoft.com/office/drawing/2014/main" id="{9D1F701F-C93F-4AEA-9846-9A63E75FC96A}"/>
            </a:ext>
          </a:extLst>
        </xdr:cNvPr>
        <xdr:cNvSpPr txBox="1"/>
      </xdr:nvSpPr>
      <xdr:spPr>
        <a:xfrm>
          <a:off x="121672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325" name="n_1mainValue【認定こども園・幼稚園・保育所】&#10;有形固定資産減価償却率">
          <a:extLst>
            <a:ext uri="{FF2B5EF4-FFF2-40B4-BE49-F238E27FC236}">
              <a16:creationId xmlns:a16="http://schemas.microsoft.com/office/drawing/2014/main" id="{C54867F7-05DA-4A1A-BCEB-C94F5B3E19E4}"/>
            </a:ext>
          </a:extLst>
        </xdr:cNvPr>
        <xdr:cNvSpPr txBox="1"/>
      </xdr:nvSpPr>
      <xdr:spPr>
        <a:xfrm>
          <a:off x="13742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26" name="n_2mainValue【認定こども園・幼稚園・保育所】&#10;有形固定資産減価償却率">
          <a:extLst>
            <a:ext uri="{FF2B5EF4-FFF2-40B4-BE49-F238E27FC236}">
              <a16:creationId xmlns:a16="http://schemas.microsoft.com/office/drawing/2014/main" id="{A15EB84A-0F9D-450E-8D8B-1D9217036FA1}"/>
            </a:ext>
          </a:extLst>
        </xdr:cNvPr>
        <xdr:cNvSpPr txBox="1"/>
      </xdr:nvSpPr>
      <xdr:spPr>
        <a:xfrm>
          <a:off x="1296099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327" name="n_3mainValue【認定こども園・幼稚園・保育所】&#10;有形固定資産減価償却率">
          <a:extLst>
            <a:ext uri="{FF2B5EF4-FFF2-40B4-BE49-F238E27FC236}">
              <a16:creationId xmlns:a16="http://schemas.microsoft.com/office/drawing/2014/main" id="{86631C23-5A40-4C32-B434-6253427355F5}"/>
            </a:ext>
          </a:extLst>
        </xdr:cNvPr>
        <xdr:cNvSpPr txBox="1"/>
      </xdr:nvSpPr>
      <xdr:spPr>
        <a:xfrm>
          <a:off x="121672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406937FD-F923-4563-9A6D-611679434A1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4257FD52-DD62-44BC-9D04-82B1D55E7C2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3DF506F1-5EB0-491E-BC9F-F47261C09CD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6AB67C07-638F-4971-A64E-6CA5075FA78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2C5E53A5-E8F6-4E4A-9CBB-E0CBAF03F8D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1BAF38BB-1679-4622-8E6B-A56A1D8163D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F71584F6-8D52-4A95-9685-0C53386545C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DC8AB64C-4193-466E-81FC-F97200373F3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id="{925587A9-0F8B-407F-A2FD-A3AAD078558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C1E6A213-6241-4C39-B8AE-934544379D1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a:extLst>
            <a:ext uri="{FF2B5EF4-FFF2-40B4-BE49-F238E27FC236}">
              <a16:creationId xmlns:a16="http://schemas.microsoft.com/office/drawing/2014/main" id="{1B9A2865-EA9A-4EDE-872A-63ECEFAC5B52}"/>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9" name="テキスト ボックス 338">
          <a:extLst>
            <a:ext uri="{FF2B5EF4-FFF2-40B4-BE49-F238E27FC236}">
              <a16:creationId xmlns:a16="http://schemas.microsoft.com/office/drawing/2014/main" id="{F132A877-5566-4F32-B254-F92B3EED2AE3}"/>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a:extLst>
            <a:ext uri="{FF2B5EF4-FFF2-40B4-BE49-F238E27FC236}">
              <a16:creationId xmlns:a16="http://schemas.microsoft.com/office/drawing/2014/main" id="{34DD72A4-8E63-4479-86BB-4EDECC748B3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1" name="テキスト ボックス 340">
          <a:extLst>
            <a:ext uri="{FF2B5EF4-FFF2-40B4-BE49-F238E27FC236}">
              <a16:creationId xmlns:a16="http://schemas.microsoft.com/office/drawing/2014/main" id="{6343C099-A17A-4B8C-92BB-3864A5D82542}"/>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a:extLst>
            <a:ext uri="{FF2B5EF4-FFF2-40B4-BE49-F238E27FC236}">
              <a16:creationId xmlns:a16="http://schemas.microsoft.com/office/drawing/2014/main" id="{FE625D24-5D49-4775-B1AC-82A1A79499F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3" name="テキスト ボックス 342">
          <a:extLst>
            <a:ext uri="{FF2B5EF4-FFF2-40B4-BE49-F238E27FC236}">
              <a16:creationId xmlns:a16="http://schemas.microsoft.com/office/drawing/2014/main" id="{FE9DB2AC-52AE-4B4D-A94C-22AA07A06341}"/>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a:extLst>
            <a:ext uri="{FF2B5EF4-FFF2-40B4-BE49-F238E27FC236}">
              <a16:creationId xmlns:a16="http://schemas.microsoft.com/office/drawing/2014/main" id="{B56F4408-A559-4CCA-9702-704A4F755CC9}"/>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5" name="テキスト ボックス 344">
          <a:extLst>
            <a:ext uri="{FF2B5EF4-FFF2-40B4-BE49-F238E27FC236}">
              <a16:creationId xmlns:a16="http://schemas.microsoft.com/office/drawing/2014/main" id="{56621669-93D6-4B0E-A720-4630B613562A}"/>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a:extLst>
            <a:ext uri="{FF2B5EF4-FFF2-40B4-BE49-F238E27FC236}">
              <a16:creationId xmlns:a16="http://schemas.microsoft.com/office/drawing/2014/main" id="{8AF719A9-04DB-4C9C-A4DD-B835AAB5601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7" name="テキスト ボックス 346">
          <a:extLst>
            <a:ext uri="{FF2B5EF4-FFF2-40B4-BE49-F238E27FC236}">
              <a16:creationId xmlns:a16="http://schemas.microsoft.com/office/drawing/2014/main" id="{AE9D50C7-A6DB-40CF-A1A9-30417212CE76}"/>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a:extLst>
            <a:ext uri="{FF2B5EF4-FFF2-40B4-BE49-F238E27FC236}">
              <a16:creationId xmlns:a16="http://schemas.microsoft.com/office/drawing/2014/main" id="{185E93EB-D790-4CF7-ABB3-94656C56EEF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9" name="テキスト ボックス 348">
          <a:extLst>
            <a:ext uri="{FF2B5EF4-FFF2-40B4-BE49-F238E27FC236}">
              <a16:creationId xmlns:a16="http://schemas.microsoft.com/office/drawing/2014/main" id="{BE3C64DA-F295-4350-B88D-355A49C1D597}"/>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E3758263-B317-40C5-9702-09222672A61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9496B697-6B08-45ED-AE69-BDC688D342F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a:extLst>
            <a:ext uri="{FF2B5EF4-FFF2-40B4-BE49-F238E27FC236}">
              <a16:creationId xmlns:a16="http://schemas.microsoft.com/office/drawing/2014/main" id="{A686834A-D6F2-4E7B-9D5A-8B42095C2A1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53" name="直線コネクタ 352">
          <a:extLst>
            <a:ext uri="{FF2B5EF4-FFF2-40B4-BE49-F238E27FC236}">
              <a16:creationId xmlns:a16="http://schemas.microsoft.com/office/drawing/2014/main" id="{C5C03B32-2BF6-4653-B576-5A5DB7D4CDCF}"/>
            </a:ext>
          </a:extLst>
        </xdr:cNvPr>
        <xdr:cNvCxnSpPr/>
      </xdr:nvCxnSpPr>
      <xdr:spPr>
        <a:xfrm flipV="1">
          <a:off x="19951064" y="5451928"/>
          <a:ext cx="0" cy="14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54" name="【認定こども園・幼稚園・保育所】&#10;一人当たり面積最小値テキスト">
          <a:extLst>
            <a:ext uri="{FF2B5EF4-FFF2-40B4-BE49-F238E27FC236}">
              <a16:creationId xmlns:a16="http://schemas.microsoft.com/office/drawing/2014/main" id="{582D5C35-2090-45ED-93DB-AE651CA37189}"/>
            </a:ext>
          </a:extLst>
        </xdr:cNvPr>
        <xdr:cNvSpPr txBox="1"/>
      </xdr:nvSpPr>
      <xdr:spPr>
        <a:xfrm>
          <a:off x="19989800" y="69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55" name="直線コネクタ 354">
          <a:extLst>
            <a:ext uri="{FF2B5EF4-FFF2-40B4-BE49-F238E27FC236}">
              <a16:creationId xmlns:a16="http://schemas.microsoft.com/office/drawing/2014/main" id="{73CEC526-5F83-4624-9EA4-FD463651C493}"/>
            </a:ext>
          </a:extLst>
        </xdr:cNvPr>
        <xdr:cNvCxnSpPr/>
      </xdr:nvCxnSpPr>
      <xdr:spPr>
        <a:xfrm>
          <a:off x="19881850" y="6938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56" name="【認定こども園・幼稚園・保育所】&#10;一人当たり面積最大値テキスト">
          <a:extLst>
            <a:ext uri="{FF2B5EF4-FFF2-40B4-BE49-F238E27FC236}">
              <a16:creationId xmlns:a16="http://schemas.microsoft.com/office/drawing/2014/main" id="{FF712125-B771-4FCD-A89F-629AE9AB27CA}"/>
            </a:ext>
          </a:extLst>
        </xdr:cNvPr>
        <xdr:cNvSpPr txBox="1"/>
      </xdr:nvSpPr>
      <xdr:spPr>
        <a:xfrm>
          <a:off x="19989800" y="52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57" name="直線コネクタ 356">
          <a:extLst>
            <a:ext uri="{FF2B5EF4-FFF2-40B4-BE49-F238E27FC236}">
              <a16:creationId xmlns:a16="http://schemas.microsoft.com/office/drawing/2014/main" id="{87630FC7-9B21-4C88-A9D2-968BD3E19E15}"/>
            </a:ext>
          </a:extLst>
        </xdr:cNvPr>
        <xdr:cNvCxnSpPr/>
      </xdr:nvCxnSpPr>
      <xdr:spPr>
        <a:xfrm>
          <a:off x="19881850" y="545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58" name="【認定こども園・幼稚園・保育所】&#10;一人当たり面積平均値テキスト">
          <a:extLst>
            <a:ext uri="{FF2B5EF4-FFF2-40B4-BE49-F238E27FC236}">
              <a16:creationId xmlns:a16="http://schemas.microsoft.com/office/drawing/2014/main" id="{5F22F628-86C2-4254-AB19-027C9C1105F8}"/>
            </a:ext>
          </a:extLst>
        </xdr:cNvPr>
        <xdr:cNvSpPr txBox="1"/>
      </xdr:nvSpPr>
      <xdr:spPr>
        <a:xfrm>
          <a:off x="19989800" y="6535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59" name="フローチャート: 判断 358">
          <a:extLst>
            <a:ext uri="{FF2B5EF4-FFF2-40B4-BE49-F238E27FC236}">
              <a16:creationId xmlns:a16="http://schemas.microsoft.com/office/drawing/2014/main" id="{A53E9ECA-C048-4566-8DC0-0EF6842370FF}"/>
            </a:ext>
          </a:extLst>
        </xdr:cNvPr>
        <xdr:cNvSpPr/>
      </xdr:nvSpPr>
      <xdr:spPr>
        <a:xfrm>
          <a:off x="19900900" y="6557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60" name="フローチャート: 判断 359">
          <a:extLst>
            <a:ext uri="{FF2B5EF4-FFF2-40B4-BE49-F238E27FC236}">
              <a16:creationId xmlns:a16="http://schemas.microsoft.com/office/drawing/2014/main" id="{55B2F6E3-B0FA-445F-B01C-3332532A31C5}"/>
            </a:ext>
          </a:extLst>
        </xdr:cNvPr>
        <xdr:cNvSpPr/>
      </xdr:nvSpPr>
      <xdr:spPr>
        <a:xfrm>
          <a:off x="19157950" y="6551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61" name="フローチャート: 判断 360">
          <a:extLst>
            <a:ext uri="{FF2B5EF4-FFF2-40B4-BE49-F238E27FC236}">
              <a16:creationId xmlns:a16="http://schemas.microsoft.com/office/drawing/2014/main" id="{1E06BEA3-CBAF-444B-9BCC-F3888668DF3A}"/>
            </a:ext>
          </a:extLst>
        </xdr:cNvPr>
        <xdr:cNvSpPr/>
      </xdr:nvSpPr>
      <xdr:spPr>
        <a:xfrm>
          <a:off x="1834515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362" name="フローチャート: 判断 361">
          <a:extLst>
            <a:ext uri="{FF2B5EF4-FFF2-40B4-BE49-F238E27FC236}">
              <a16:creationId xmlns:a16="http://schemas.microsoft.com/office/drawing/2014/main" id="{3EF604AB-9716-41E1-93A2-3B6C63CEFF65}"/>
            </a:ext>
          </a:extLst>
        </xdr:cNvPr>
        <xdr:cNvSpPr/>
      </xdr:nvSpPr>
      <xdr:spPr>
        <a:xfrm>
          <a:off x="175514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6FB0C52B-B036-4980-9E3E-0BE38E3722D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F137B5A7-84C3-4D13-9AEE-E566D1C113EC}"/>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59A0701A-8401-4F90-8A33-2521396E9D0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810941D-9F1C-4A79-B508-7A3671EABAC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C3F00D7-1A84-4A2B-9C84-D389AC9F9BF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50981</xdr:rowOff>
    </xdr:from>
    <xdr:to>
      <xdr:col>116</xdr:col>
      <xdr:colOff>114300</xdr:colOff>
      <xdr:row>37</xdr:row>
      <xdr:rowOff>152581</xdr:rowOff>
    </xdr:to>
    <xdr:sp macro="" textlink="">
      <xdr:nvSpPr>
        <xdr:cNvPr id="368" name="楕円 367">
          <a:extLst>
            <a:ext uri="{FF2B5EF4-FFF2-40B4-BE49-F238E27FC236}">
              <a16:creationId xmlns:a16="http://schemas.microsoft.com/office/drawing/2014/main" id="{513E8D18-998D-4F2D-88B5-1656AC0C1DE6}"/>
            </a:ext>
          </a:extLst>
        </xdr:cNvPr>
        <xdr:cNvSpPr/>
      </xdr:nvSpPr>
      <xdr:spPr>
        <a:xfrm>
          <a:off x="19900900" y="61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73858</xdr:rowOff>
    </xdr:from>
    <xdr:ext cx="469744" cy="259045"/>
    <xdr:sp macro="" textlink="">
      <xdr:nvSpPr>
        <xdr:cNvPr id="369" name="【認定こども園・幼稚園・保育所】&#10;一人当たり面積該当値テキスト">
          <a:extLst>
            <a:ext uri="{FF2B5EF4-FFF2-40B4-BE49-F238E27FC236}">
              <a16:creationId xmlns:a16="http://schemas.microsoft.com/office/drawing/2014/main" id="{19E3F77F-A8AB-4F18-8F6C-5A6E05875351}"/>
            </a:ext>
          </a:extLst>
        </xdr:cNvPr>
        <xdr:cNvSpPr txBox="1"/>
      </xdr:nvSpPr>
      <xdr:spPr>
        <a:xfrm>
          <a:off x="19989800" y="60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70576</xdr:rowOff>
    </xdr:from>
    <xdr:to>
      <xdr:col>112</xdr:col>
      <xdr:colOff>38100</xdr:colOff>
      <xdr:row>38</xdr:row>
      <xdr:rowOff>726</xdr:rowOff>
    </xdr:to>
    <xdr:sp macro="" textlink="">
      <xdr:nvSpPr>
        <xdr:cNvPr id="370" name="楕円 369">
          <a:extLst>
            <a:ext uri="{FF2B5EF4-FFF2-40B4-BE49-F238E27FC236}">
              <a16:creationId xmlns:a16="http://schemas.microsoft.com/office/drawing/2014/main" id="{8804A9A1-7FC3-4F1A-ADB6-4E05F3737A25}"/>
            </a:ext>
          </a:extLst>
        </xdr:cNvPr>
        <xdr:cNvSpPr/>
      </xdr:nvSpPr>
      <xdr:spPr>
        <a:xfrm>
          <a:off x="19157950" y="6185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101781</xdr:rowOff>
    </xdr:from>
    <xdr:to>
      <xdr:col>116</xdr:col>
      <xdr:colOff>63500</xdr:colOff>
      <xdr:row>37</xdr:row>
      <xdr:rowOff>121376</xdr:rowOff>
    </xdr:to>
    <xdr:cxnSp macro="">
      <xdr:nvCxnSpPr>
        <xdr:cNvPr id="371" name="直線コネクタ 370">
          <a:extLst>
            <a:ext uri="{FF2B5EF4-FFF2-40B4-BE49-F238E27FC236}">
              <a16:creationId xmlns:a16="http://schemas.microsoft.com/office/drawing/2014/main" id="{6FC8DC35-896C-43D7-B863-D8341DAE2C09}"/>
            </a:ext>
          </a:extLst>
        </xdr:cNvPr>
        <xdr:cNvCxnSpPr/>
      </xdr:nvCxnSpPr>
      <xdr:spPr>
        <a:xfrm flipV="1">
          <a:off x="19202400" y="6216831"/>
          <a:ext cx="7493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67854</xdr:rowOff>
    </xdr:from>
    <xdr:to>
      <xdr:col>107</xdr:col>
      <xdr:colOff>101600</xdr:colOff>
      <xdr:row>38</xdr:row>
      <xdr:rowOff>169454</xdr:rowOff>
    </xdr:to>
    <xdr:sp macro="" textlink="">
      <xdr:nvSpPr>
        <xdr:cNvPr id="372" name="楕円 371">
          <a:extLst>
            <a:ext uri="{FF2B5EF4-FFF2-40B4-BE49-F238E27FC236}">
              <a16:creationId xmlns:a16="http://schemas.microsoft.com/office/drawing/2014/main" id="{210AE89B-D0C3-444F-B767-EDF3414C99F8}"/>
            </a:ext>
          </a:extLst>
        </xdr:cNvPr>
        <xdr:cNvSpPr/>
      </xdr:nvSpPr>
      <xdr:spPr>
        <a:xfrm>
          <a:off x="18345150" y="6348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121376</xdr:rowOff>
    </xdr:from>
    <xdr:to>
      <xdr:col>111</xdr:col>
      <xdr:colOff>177800</xdr:colOff>
      <xdr:row>38</xdr:row>
      <xdr:rowOff>118654</xdr:rowOff>
    </xdr:to>
    <xdr:cxnSp macro="">
      <xdr:nvCxnSpPr>
        <xdr:cNvPr id="373" name="直線コネクタ 372">
          <a:extLst>
            <a:ext uri="{FF2B5EF4-FFF2-40B4-BE49-F238E27FC236}">
              <a16:creationId xmlns:a16="http://schemas.microsoft.com/office/drawing/2014/main" id="{2E01714E-3A9E-4C08-BCA1-355DF9EAA7C7}"/>
            </a:ext>
          </a:extLst>
        </xdr:cNvPr>
        <xdr:cNvCxnSpPr/>
      </xdr:nvCxnSpPr>
      <xdr:spPr>
        <a:xfrm flipV="1">
          <a:off x="18395950" y="6236426"/>
          <a:ext cx="806450" cy="16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101056</xdr:rowOff>
    </xdr:from>
    <xdr:to>
      <xdr:col>102</xdr:col>
      <xdr:colOff>165100</xdr:colOff>
      <xdr:row>38</xdr:row>
      <xdr:rowOff>31206</xdr:rowOff>
    </xdr:to>
    <xdr:sp macro="" textlink="">
      <xdr:nvSpPr>
        <xdr:cNvPr id="374" name="楕円 373">
          <a:extLst>
            <a:ext uri="{FF2B5EF4-FFF2-40B4-BE49-F238E27FC236}">
              <a16:creationId xmlns:a16="http://schemas.microsoft.com/office/drawing/2014/main" id="{51570330-DC38-4CA9-8A45-632965AF8E8B}"/>
            </a:ext>
          </a:extLst>
        </xdr:cNvPr>
        <xdr:cNvSpPr/>
      </xdr:nvSpPr>
      <xdr:spPr>
        <a:xfrm>
          <a:off x="17551400" y="6216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151856</xdr:rowOff>
    </xdr:from>
    <xdr:to>
      <xdr:col>107</xdr:col>
      <xdr:colOff>50800</xdr:colOff>
      <xdr:row>38</xdr:row>
      <xdr:rowOff>118654</xdr:rowOff>
    </xdr:to>
    <xdr:cxnSp macro="">
      <xdr:nvCxnSpPr>
        <xdr:cNvPr id="375" name="直線コネクタ 374">
          <a:extLst>
            <a:ext uri="{FF2B5EF4-FFF2-40B4-BE49-F238E27FC236}">
              <a16:creationId xmlns:a16="http://schemas.microsoft.com/office/drawing/2014/main" id="{627B98DE-63DC-4956-AFA4-0F6C95C97641}"/>
            </a:ext>
          </a:extLst>
        </xdr:cNvPr>
        <xdr:cNvCxnSpPr/>
      </xdr:nvCxnSpPr>
      <xdr:spPr>
        <a:xfrm>
          <a:off x="17602200" y="6266906"/>
          <a:ext cx="793750" cy="1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id="{5666C748-AA25-4B44-AD36-545412817D5B}"/>
            </a:ext>
          </a:extLst>
        </xdr:cNvPr>
        <xdr:cNvSpPr txBox="1"/>
      </xdr:nvSpPr>
      <xdr:spPr>
        <a:xfrm>
          <a:off x="18980227" y="663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id="{BA89A7C7-72CA-412B-B35B-9CBD2AD6A390}"/>
            </a:ext>
          </a:extLst>
        </xdr:cNvPr>
        <xdr:cNvSpPr txBox="1"/>
      </xdr:nvSpPr>
      <xdr:spPr>
        <a:xfrm>
          <a:off x="18180127" y="66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378" name="n_3aveValue【認定こども園・幼稚園・保育所】&#10;一人当たり面積">
          <a:extLst>
            <a:ext uri="{FF2B5EF4-FFF2-40B4-BE49-F238E27FC236}">
              <a16:creationId xmlns:a16="http://schemas.microsoft.com/office/drawing/2014/main" id="{E8913546-086E-4549-89B6-6155D5102276}"/>
            </a:ext>
          </a:extLst>
        </xdr:cNvPr>
        <xdr:cNvSpPr txBox="1"/>
      </xdr:nvSpPr>
      <xdr:spPr>
        <a:xfrm>
          <a:off x="1738637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17253</xdr:rowOff>
    </xdr:from>
    <xdr:ext cx="469744" cy="259045"/>
    <xdr:sp macro="" textlink="">
      <xdr:nvSpPr>
        <xdr:cNvPr id="379" name="n_1mainValue【認定こども園・幼稚園・保育所】&#10;一人当たり面積">
          <a:extLst>
            <a:ext uri="{FF2B5EF4-FFF2-40B4-BE49-F238E27FC236}">
              <a16:creationId xmlns:a16="http://schemas.microsoft.com/office/drawing/2014/main" id="{748C815C-0C69-4A8E-B9CE-C34BC8ABD92D}"/>
            </a:ext>
          </a:extLst>
        </xdr:cNvPr>
        <xdr:cNvSpPr txBox="1"/>
      </xdr:nvSpPr>
      <xdr:spPr>
        <a:xfrm>
          <a:off x="18980227" y="596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380" name="n_2mainValue【認定こども園・幼稚園・保育所】&#10;一人当たり面積">
          <a:extLst>
            <a:ext uri="{FF2B5EF4-FFF2-40B4-BE49-F238E27FC236}">
              <a16:creationId xmlns:a16="http://schemas.microsoft.com/office/drawing/2014/main" id="{D8044F80-83C8-42A1-B92E-D07996A0A34D}"/>
            </a:ext>
          </a:extLst>
        </xdr:cNvPr>
        <xdr:cNvSpPr txBox="1"/>
      </xdr:nvSpPr>
      <xdr:spPr>
        <a:xfrm>
          <a:off x="181801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47733</xdr:rowOff>
    </xdr:from>
    <xdr:ext cx="469744" cy="259045"/>
    <xdr:sp macro="" textlink="">
      <xdr:nvSpPr>
        <xdr:cNvPr id="381" name="n_3mainValue【認定こども園・幼稚園・保育所】&#10;一人当たり面積">
          <a:extLst>
            <a:ext uri="{FF2B5EF4-FFF2-40B4-BE49-F238E27FC236}">
              <a16:creationId xmlns:a16="http://schemas.microsoft.com/office/drawing/2014/main" id="{90353FA3-A2F2-4267-9F3D-C6D33E5BBFA9}"/>
            </a:ext>
          </a:extLst>
        </xdr:cNvPr>
        <xdr:cNvSpPr txBox="1"/>
      </xdr:nvSpPr>
      <xdr:spPr>
        <a:xfrm>
          <a:off x="17386377" y="599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51928F8D-012B-4114-8104-7A6E957EFD7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F72C8FD7-0088-45FE-8739-08B73534E20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B98C6F83-F00D-4FBD-B5D9-090A24A44544}"/>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7241E87C-2C17-4FC7-A500-E77754125BE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C7C8FE4-07DA-463B-9EF7-92036F526B8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0D5C19D3-56B2-414A-BC45-959CF2CF5CB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A969BAD0-925B-4A23-9250-3859CE33B6F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06E46207-8320-434F-8D3B-3E390464EF79}"/>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4DEBA8A3-0978-4F01-8AD0-26F2C1E0C9A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0F0FF0B4-0B5F-4D5E-A756-79A70FDCAEC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70930215-9F15-4796-8068-4286CFAA75D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C4C97B2D-A516-4644-AD6D-323A14AA812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5C35744F-E54D-451A-A32D-A8958278192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09632093-1B18-4E46-8E7A-1136835F500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EE7A554C-34C5-4D38-B21C-B3EDD448B8D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BD982276-C10C-42E7-BBC0-460E9064230F}"/>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id="{4BF80FB2-4CAC-4604-A7B3-63875D0FF28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id="{D8D356BD-3FE8-4F5A-8318-AA37A9FFA4D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id="{87128AAD-A207-4AB8-A4AF-BFD0BABFD2E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id="{623EBF1C-6C6A-4461-BFD3-F18F230D350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id="{B5446D0A-F8F2-45CC-AC3A-402292258DD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id="{3DF2D7F5-6530-4B96-A92A-5805510F901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id="{3C3C9F01-9700-4F7C-B2D2-8457E59F16A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id="{1578D375-4EA0-4DB4-AF1D-919AA1F91F91}"/>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a:extLst>
            <a:ext uri="{FF2B5EF4-FFF2-40B4-BE49-F238E27FC236}">
              <a16:creationId xmlns:a16="http://schemas.microsoft.com/office/drawing/2014/main" id="{44E1759E-EF31-4188-9475-0E4C1E9BD1D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a:extLst>
            <a:ext uri="{FF2B5EF4-FFF2-40B4-BE49-F238E27FC236}">
              <a16:creationId xmlns:a16="http://schemas.microsoft.com/office/drawing/2014/main" id="{E9EF79D6-05E9-42C7-A5AC-295649E9A23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a:extLst>
            <a:ext uri="{FF2B5EF4-FFF2-40B4-BE49-F238E27FC236}">
              <a16:creationId xmlns:a16="http://schemas.microsoft.com/office/drawing/2014/main" id="{CFF4919B-5484-447E-A150-2F24EF1D42A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a:extLst>
            <a:ext uri="{FF2B5EF4-FFF2-40B4-BE49-F238E27FC236}">
              <a16:creationId xmlns:a16="http://schemas.microsoft.com/office/drawing/2014/main" id="{51B43AC0-705A-44A9-B69A-0B3E7BE72A2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a:extLst>
            <a:ext uri="{FF2B5EF4-FFF2-40B4-BE49-F238E27FC236}">
              <a16:creationId xmlns:a16="http://schemas.microsoft.com/office/drawing/2014/main" id="{6586818D-F2D1-4C6B-B8CB-827EEE43509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a:extLst>
            <a:ext uri="{FF2B5EF4-FFF2-40B4-BE49-F238E27FC236}">
              <a16:creationId xmlns:a16="http://schemas.microsoft.com/office/drawing/2014/main" id="{0D84C7EE-DA60-40C8-95D7-6DE4FD7769A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a:extLst>
            <a:ext uri="{FF2B5EF4-FFF2-40B4-BE49-F238E27FC236}">
              <a16:creationId xmlns:a16="http://schemas.microsoft.com/office/drawing/2014/main" id="{4982F4A7-9577-4C9D-AE4B-2AD984A10F3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a:extLst>
            <a:ext uri="{FF2B5EF4-FFF2-40B4-BE49-F238E27FC236}">
              <a16:creationId xmlns:a16="http://schemas.microsoft.com/office/drawing/2014/main" id="{9EA9E0E3-A661-45D3-97BB-62463AE48C8D}"/>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469A6ABD-246F-41C9-8BF1-608DDE5868B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EB8D2A48-BE25-4803-828C-3B837F4093B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DB0B2077-5B1A-4C53-B877-DBA8CB0E77C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0D6E6413-DF5C-4D02-A3DD-C6C913D4E9C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C6B86326-9E8C-472F-853D-766B6998DFF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82499F7F-ECD2-4266-B7B5-580D109772C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2B3F7421-A40C-44B3-A659-A04293468B9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420574A4-8F78-4E17-A782-D323A73CCA0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ABE41217-B902-4F57-8E5B-98DC9707B45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3403C0B3-5A96-44C7-AB82-B09EBF80EE4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1AE35D0D-C78A-4AC3-B56C-656F77B39AC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0A7C8B6A-DAC9-4793-9406-96FE29DF9D84}"/>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5F2F9C6E-0E1E-4EC9-B079-BDB2C98037BF}"/>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85FF4C01-3BCE-4E8F-8764-C69236E9FE4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44F6473B-4ACC-4A54-8063-996DD31461A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18ECB1F1-96A6-4AB3-B799-6465938678B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087CD798-C34E-4692-8747-4E2605148D8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58FBCD4B-429B-4CE3-9168-79B958086B48}"/>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47F5A43B-1FDA-4D15-BB0A-30D5A8AC2796}"/>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17617DA1-9286-4DC3-8CB8-0A8CF474E88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42979297-4D55-42C9-A10A-BFC07C115E5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CD24B3A5-F750-4333-9073-FD9D3671E2ED}"/>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BD2FAF67-681A-4D40-AA23-09C4339A961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14DB2277-8903-4F00-ADBF-1B6B9E81C56A}"/>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公民館】&#10;有形固定資産減価償却率グラフ枠">
          <a:extLst>
            <a:ext uri="{FF2B5EF4-FFF2-40B4-BE49-F238E27FC236}">
              <a16:creationId xmlns:a16="http://schemas.microsoft.com/office/drawing/2014/main" id="{250471C5-AD82-43AE-B549-157BA6465D2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439" name="直線コネクタ 438">
          <a:extLst>
            <a:ext uri="{FF2B5EF4-FFF2-40B4-BE49-F238E27FC236}">
              <a16:creationId xmlns:a16="http://schemas.microsoft.com/office/drawing/2014/main" id="{969FCD60-3171-41F6-AE04-12AD38C5E134}"/>
            </a:ext>
          </a:extLst>
        </xdr:cNvPr>
        <xdr:cNvCxnSpPr/>
      </xdr:nvCxnSpPr>
      <xdr:spPr>
        <a:xfrm flipV="1">
          <a:off x="14699614" y="165190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440" name="【公民館】&#10;有形固定資産減価償却率最小値テキスト">
          <a:extLst>
            <a:ext uri="{FF2B5EF4-FFF2-40B4-BE49-F238E27FC236}">
              <a16:creationId xmlns:a16="http://schemas.microsoft.com/office/drawing/2014/main" id="{CD4184CA-D936-4983-B96B-584E6D737D4C}"/>
            </a:ext>
          </a:extLst>
        </xdr:cNvPr>
        <xdr:cNvSpPr txBox="1"/>
      </xdr:nvSpPr>
      <xdr:spPr>
        <a:xfrm>
          <a:off x="14738350" y="18085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441" name="直線コネクタ 440">
          <a:extLst>
            <a:ext uri="{FF2B5EF4-FFF2-40B4-BE49-F238E27FC236}">
              <a16:creationId xmlns:a16="http://schemas.microsoft.com/office/drawing/2014/main" id="{ACCADDF7-FB26-481D-8CF3-FFFA6D8A2075}"/>
            </a:ext>
          </a:extLst>
        </xdr:cNvPr>
        <xdr:cNvCxnSpPr/>
      </xdr:nvCxnSpPr>
      <xdr:spPr>
        <a:xfrm>
          <a:off x="14611350" y="18081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2" name="【公民館】&#10;有形固定資産減価償却率最大値テキスト">
          <a:extLst>
            <a:ext uri="{FF2B5EF4-FFF2-40B4-BE49-F238E27FC236}">
              <a16:creationId xmlns:a16="http://schemas.microsoft.com/office/drawing/2014/main" id="{5CC176C9-C694-43D2-A17F-C4968EEA101D}"/>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3" name="直線コネクタ 442">
          <a:extLst>
            <a:ext uri="{FF2B5EF4-FFF2-40B4-BE49-F238E27FC236}">
              <a16:creationId xmlns:a16="http://schemas.microsoft.com/office/drawing/2014/main" id="{4735B79B-B707-480D-BE14-5DBDF4B0C8D7}"/>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444" name="【公民館】&#10;有形固定資産減価償却率平均値テキスト">
          <a:extLst>
            <a:ext uri="{FF2B5EF4-FFF2-40B4-BE49-F238E27FC236}">
              <a16:creationId xmlns:a16="http://schemas.microsoft.com/office/drawing/2014/main" id="{6900138A-29AE-488C-9B68-82C2C0572B9F}"/>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445" name="フローチャート: 判断 444">
          <a:extLst>
            <a:ext uri="{FF2B5EF4-FFF2-40B4-BE49-F238E27FC236}">
              <a16:creationId xmlns:a16="http://schemas.microsoft.com/office/drawing/2014/main" id="{F8E4BDE6-38A2-4EEE-9EB2-A22619B66D78}"/>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446" name="フローチャート: 判断 445">
          <a:extLst>
            <a:ext uri="{FF2B5EF4-FFF2-40B4-BE49-F238E27FC236}">
              <a16:creationId xmlns:a16="http://schemas.microsoft.com/office/drawing/2014/main" id="{080A0D2A-D13A-4AD1-8D6D-975E0268A97A}"/>
            </a:ext>
          </a:extLst>
        </xdr:cNvPr>
        <xdr:cNvSpPr/>
      </xdr:nvSpPr>
      <xdr:spPr>
        <a:xfrm>
          <a:off x="13887450" y="170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447" name="フローチャート: 判断 446">
          <a:extLst>
            <a:ext uri="{FF2B5EF4-FFF2-40B4-BE49-F238E27FC236}">
              <a16:creationId xmlns:a16="http://schemas.microsoft.com/office/drawing/2014/main" id="{3394F98B-92FF-4E3E-A776-0138064FF6E0}"/>
            </a:ext>
          </a:extLst>
        </xdr:cNvPr>
        <xdr:cNvSpPr/>
      </xdr:nvSpPr>
      <xdr:spPr>
        <a:xfrm>
          <a:off x="130937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448" name="フローチャート: 判断 447">
          <a:extLst>
            <a:ext uri="{FF2B5EF4-FFF2-40B4-BE49-F238E27FC236}">
              <a16:creationId xmlns:a16="http://schemas.microsoft.com/office/drawing/2014/main" id="{C8F26121-DE8C-4925-B163-469E943F6B84}"/>
            </a:ext>
          </a:extLst>
        </xdr:cNvPr>
        <xdr:cNvSpPr/>
      </xdr:nvSpPr>
      <xdr:spPr>
        <a:xfrm>
          <a:off x="12299950" y="170348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AA31705-3946-4033-8B3C-9E1ADA344D5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A145E68-BB79-45AE-ACD7-A444E978B5A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2CE0B07-283E-466B-B389-1DE1BA5BA9A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320D007-B6BE-4ED5-A110-D3851099F86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8ABE438-8D2D-49A3-BC55-C514EA38D9C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54" name="楕円 453">
          <a:extLst>
            <a:ext uri="{FF2B5EF4-FFF2-40B4-BE49-F238E27FC236}">
              <a16:creationId xmlns:a16="http://schemas.microsoft.com/office/drawing/2014/main" id="{8E36235F-9BBB-4265-ADA8-4E78182C1B3D}"/>
            </a:ext>
          </a:extLst>
        </xdr:cNvPr>
        <xdr:cNvSpPr/>
      </xdr:nvSpPr>
      <xdr:spPr>
        <a:xfrm>
          <a:off x="14649450" y="164682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55" name="【公民館】&#10;有形固定資産減価償却率該当値テキスト">
          <a:extLst>
            <a:ext uri="{FF2B5EF4-FFF2-40B4-BE49-F238E27FC236}">
              <a16:creationId xmlns:a16="http://schemas.microsoft.com/office/drawing/2014/main" id="{196D393F-94BD-41C0-9C59-F767BBC842AA}"/>
            </a:ext>
          </a:extLst>
        </xdr:cNvPr>
        <xdr:cNvSpPr txBox="1"/>
      </xdr:nvSpPr>
      <xdr:spPr>
        <a:xfrm>
          <a:off x="14738350" y="164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56" name="楕円 455">
          <a:extLst>
            <a:ext uri="{FF2B5EF4-FFF2-40B4-BE49-F238E27FC236}">
              <a16:creationId xmlns:a16="http://schemas.microsoft.com/office/drawing/2014/main" id="{7C566162-7273-4F6B-B90D-4576BC291448}"/>
            </a:ext>
          </a:extLst>
        </xdr:cNvPr>
        <xdr:cNvSpPr/>
      </xdr:nvSpPr>
      <xdr:spPr>
        <a:xfrm>
          <a:off x="1388745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57" name="直線コネクタ 456">
          <a:extLst>
            <a:ext uri="{FF2B5EF4-FFF2-40B4-BE49-F238E27FC236}">
              <a16:creationId xmlns:a16="http://schemas.microsoft.com/office/drawing/2014/main" id="{49ED7AC5-4903-48E2-B1B7-F213B7FB7E1D}"/>
            </a:ext>
          </a:extLst>
        </xdr:cNvPr>
        <xdr:cNvCxnSpPr/>
      </xdr:nvCxnSpPr>
      <xdr:spPr>
        <a:xfrm>
          <a:off x="13938250" y="1651907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58" name="楕円 457">
          <a:extLst>
            <a:ext uri="{FF2B5EF4-FFF2-40B4-BE49-F238E27FC236}">
              <a16:creationId xmlns:a16="http://schemas.microsoft.com/office/drawing/2014/main" id="{EB846A89-176D-4C5E-96E4-963952BE43BE}"/>
            </a:ext>
          </a:extLst>
        </xdr:cNvPr>
        <xdr:cNvSpPr/>
      </xdr:nvSpPr>
      <xdr:spPr>
        <a:xfrm>
          <a:off x="1309370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59" name="直線コネクタ 458">
          <a:extLst>
            <a:ext uri="{FF2B5EF4-FFF2-40B4-BE49-F238E27FC236}">
              <a16:creationId xmlns:a16="http://schemas.microsoft.com/office/drawing/2014/main" id="{7DAB9ABD-6801-4F36-B075-D2A9EE39AA93}"/>
            </a:ext>
          </a:extLst>
        </xdr:cNvPr>
        <xdr:cNvCxnSpPr/>
      </xdr:nvCxnSpPr>
      <xdr:spPr>
        <a:xfrm>
          <a:off x="13144500" y="1651907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460" name="楕円 459">
          <a:extLst>
            <a:ext uri="{FF2B5EF4-FFF2-40B4-BE49-F238E27FC236}">
              <a16:creationId xmlns:a16="http://schemas.microsoft.com/office/drawing/2014/main" id="{A545D3D9-020A-4020-932D-251DC32D3CCF}"/>
            </a:ext>
          </a:extLst>
        </xdr:cNvPr>
        <xdr:cNvSpPr/>
      </xdr:nvSpPr>
      <xdr:spPr>
        <a:xfrm>
          <a:off x="12299950" y="16468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461" name="直線コネクタ 460">
          <a:extLst>
            <a:ext uri="{FF2B5EF4-FFF2-40B4-BE49-F238E27FC236}">
              <a16:creationId xmlns:a16="http://schemas.microsoft.com/office/drawing/2014/main" id="{45FC98E0-6707-4CEA-A259-CB3E46E42BEF}"/>
            </a:ext>
          </a:extLst>
        </xdr:cNvPr>
        <xdr:cNvCxnSpPr/>
      </xdr:nvCxnSpPr>
      <xdr:spPr>
        <a:xfrm>
          <a:off x="12344400" y="165190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462" name="n_1aveValue【公民館】&#10;有形固定資産減価償却率">
          <a:extLst>
            <a:ext uri="{FF2B5EF4-FFF2-40B4-BE49-F238E27FC236}">
              <a16:creationId xmlns:a16="http://schemas.microsoft.com/office/drawing/2014/main" id="{0C12BE0D-EBCA-48EA-8382-51685E47C47A}"/>
            </a:ext>
          </a:extLst>
        </xdr:cNvPr>
        <xdr:cNvSpPr txBox="1"/>
      </xdr:nvSpPr>
      <xdr:spPr>
        <a:xfrm>
          <a:off x="13742044" y="1718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463" name="n_2aveValue【公民館】&#10;有形固定資産減価償却率">
          <a:extLst>
            <a:ext uri="{FF2B5EF4-FFF2-40B4-BE49-F238E27FC236}">
              <a16:creationId xmlns:a16="http://schemas.microsoft.com/office/drawing/2014/main" id="{8A6FE358-50F8-45C1-9775-15EF426ECC18}"/>
            </a:ext>
          </a:extLst>
        </xdr:cNvPr>
        <xdr:cNvSpPr txBox="1"/>
      </xdr:nvSpPr>
      <xdr:spPr>
        <a:xfrm>
          <a:off x="1296099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464" name="n_3aveValue【公民館】&#10;有形固定資産減価償却率">
          <a:extLst>
            <a:ext uri="{FF2B5EF4-FFF2-40B4-BE49-F238E27FC236}">
              <a16:creationId xmlns:a16="http://schemas.microsoft.com/office/drawing/2014/main" id="{24C886E6-77CA-4E32-97C0-E83039707195}"/>
            </a:ext>
          </a:extLst>
        </xdr:cNvPr>
        <xdr:cNvSpPr txBox="1"/>
      </xdr:nvSpPr>
      <xdr:spPr>
        <a:xfrm>
          <a:off x="12167244" y="17127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465" name="n_1mainValue【公民館】&#10;有形固定資産減価償却率">
          <a:extLst>
            <a:ext uri="{FF2B5EF4-FFF2-40B4-BE49-F238E27FC236}">
              <a16:creationId xmlns:a16="http://schemas.microsoft.com/office/drawing/2014/main" id="{1C516BF0-9A2D-4E9A-BB77-ED603936F94D}"/>
            </a:ext>
          </a:extLst>
        </xdr:cNvPr>
        <xdr:cNvSpPr txBox="1"/>
      </xdr:nvSpPr>
      <xdr:spPr>
        <a:xfrm>
          <a:off x="1371607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66" name="n_2mainValue【公民館】&#10;有形固定資産減価償却率">
          <a:extLst>
            <a:ext uri="{FF2B5EF4-FFF2-40B4-BE49-F238E27FC236}">
              <a16:creationId xmlns:a16="http://schemas.microsoft.com/office/drawing/2014/main" id="{25F4C155-7E5E-4E76-9164-A8223BC87F70}"/>
            </a:ext>
          </a:extLst>
        </xdr:cNvPr>
        <xdr:cNvSpPr txBox="1"/>
      </xdr:nvSpPr>
      <xdr:spPr>
        <a:xfrm>
          <a:off x="1292867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467" name="n_3mainValue【公民館】&#10;有形固定資産減価償却率">
          <a:extLst>
            <a:ext uri="{FF2B5EF4-FFF2-40B4-BE49-F238E27FC236}">
              <a16:creationId xmlns:a16="http://schemas.microsoft.com/office/drawing/2014/main" id="{B11A3C2B-469A-407C-9DCF-F9567A27FEA8}"/>
            </a:ext>
          </a:extLst>
        </xdr:cNvPr>
        <xdr:cNvSpPr txBox="1"/>
      </xdr:nvSpPr>
      <xdr:spPr>
        <a:xfrm>
          <a:off x="1213492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1C3B7945-F7F6-49BF-B1A3-65B3A9FF623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9DB1ECD1-1857-4716-BCFE-001D6E662C8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A539883A-87CB-4D3D-8645-F72AB59A8F5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7B4ED180-3AB7-480F-8ED2-7565ADDC3A2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182521C7-6741-4C36-BD4E-81183B60FBE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36F60A06-EE82-46F2-BBE5-C30499623EE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985A38CC-7014-4E40-9C28-DB90E9A75D6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073F715F-DA81-4329-8561-303C22BAB0A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159A9027-315E-46C0-A04E-B0D8977DF3E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5D23A275-1185-4A91-8D17-5B92E9C001F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a:extLst>
            <a:ext uri="{FF2B5EF4-FFF2-40B4-BE49-F238E27FC236}">
              <a16:creationId xmlns:a16="http://schemas.microsoft.com/office/drawing/2014/main" id="{880E62DB-CB55-4ED8-9C32-886D0726F86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9" name="テキスト ボックス 478">
          <a:extLst>
            <a:ext uri="{FF2B5EF4-FFF2-40B4-BE49-F238E27FC236}">
              <a16:creationId xmlns:a16="http://schemas.microsoft.com/office/drawing/2014/main" id="{8C6FA144-73F2-44A8-BAA0-F2738E2A3706}"/>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a:extLst>
            <a:ext uri="{FF2B5EF4-FFF2-40B4-BE49-F238E27FC236}">
              <a16:creationId xmlns:a16="http://schemas.microsoft.com/office/drawing/2014/main" id="{2E44A2F1-27CE-48BE-82E4-D3464B4FB0F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1" name="テキスト ボックス 480">
          <a:extLst>
            <a:ext uri="{FF2B5EF4-FFF2-40B4-BE49-F238E27FC236}">
              <a16:creationId xmlns:a16="http://schemas.microsoft.com/office/drawing/2014/main" id="{3920F353-DA06-45C6-98CB-48EC6A52450C}"/>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a:extLst>
            <a:ext uri="{FF2B5EF4-FFF2-40B4-BE49-F238E27FC236}">
              <a16:creationId xmlns:a16="http://schemas.microsoft.com/office/drawing/2014/main" id="{D8F366B6-C921-4498-ABF3-8C1A7CB4EE3B}"/>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483" name="テキスト ボックス 482">
          <a:extLst>
            <a:ext uri="{FF2B5EF4-FFF2-40B4-BE49-F238E27FC236}">
              <a16:creationId xmlns:a16="http://schemas.microsoft.com/office/drawing/2014/main" id="{2F0B9911-E4C7-4296-BD56-FF090780C810}"/>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a:extLst>
            <a:ext uri="{FF2B5EF4-FFF2-40B4-BE49-F238E27FC236}">
              <a16:creationId xmlns:a16="http://schemas.microsoft.com/office/drawing/2014/main" id="{A77B3AAA-FBE2-4204-AEB5-25C2DB59E8B4}"/>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485" name="テキスト ボックス 484">
          <a:extLst>
            <a:ext uri="{FF2B5EF4-FFF2-40B4-BE49-F238E27FC236}">
              <a16:creationId xmlns:a16="http://schemas.microsoft.com/office/drawing/2014/main" id="{B9B1809C-005F-4055-BA35-F355B5A2A286}"/>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a:extLst>
            <a:ext uri="{FF2B5EF4-FFF2-40B4-BE49-F238E27FC236}">
              <a16:creationId xmlns:a16="http://schemas.microsoft.com/office/drawing/2014/main" id="{709B8AC9-C20D-4FBF-AF03-D40B1A28D237}"/>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87" name="テキスト ボックス 486">
          <a:extLst>
            <a:ext uri="{FF2B5EF4-FFF2-40B4-BE49-F238E27FC236}">
              <a16:creationId xmlns:a16="http://schemas.microsoft.com/office/drawing/2014/main" id="{E13EA1CD-A28C-4946-A8C9-F009A1AF7501}"/>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a:extLst>
            <a:ext uri="{FF2B5EF4-FFF2-40B4-BE49-F238E27FC236}">
              <a16:creationId xmlns:a16="http://schemas.microsoft.com/office/drawing/2014/main" id="{3E708971-8233-4FF0-A591-5CCE030012E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9" name="テキスト ボックス 488">
          <a:extLst>
            <a:ext uri="{FF2B5EF4-FFF2-40B4-BE49-F238E27FC236}">
              <a16:creationId xmlns:a16="http://schemas.microsoft.com/office/drawing/2014/main" id="{087750F1-8C61-49EB-A97C-0C8F2B91174D}"/>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公民館】&#10;一人当たり面積グラフ枠">
          <a:extLst>
            <a:ext uri="{FF2B5EF4-FFF2-40B4-BE49-F238E27FC236}">
              <a16:creationId xmlns:a16="http://schemas.microsoft.com/office/drawing/2014/main" id="{1CAB51AB-A4E1-4141-BF7E-B696412687A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491" name="直線コネクタ 490">
          <a:extLst>
            <a:ext uri="{FF2B5EF4-FFF2-40B4-BE49-F238E27FC236}">
              <a16:creationId xmlns:a16="http://schemas.microsoft.com/office/drawing/2014/main" id="{601A8B74-AFB3-4DF5-9B11-BFFEE4D1873F}"/>
            </a:ext>
          </a:extLst>
        </xdr:cNvPr>
        <xdr:cNvCxnSpPr/>
      </xdr:nvCxnSpPr>
      <xdr:spPr>
        <a:xfrm flipV="1">
          <a:off x="19951064" y="168136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492" name="【公民館】&#10;一人当たり面積最小値テキスト">
          <a:extLst>
            <a:ext uri="{FF2B5EF4-FFF2-40B4-BE49-F238E27FC236}">
              <a16:creationId xmlns:a16="http://schemas.microsoft.com/office/drawing/2014/main" id="{5CE11DDB-66BD-4036-B6CA-DECCA0577B4D}"/>
            </a:ext>
          </a:extLst>
        </xdr:cNvPr>
        <xdr:cNvSpPr txBox="1"/>
      </xdr:nvSpPr>
      <xdr:spPr>
        <a:xfrm>
          <a:off x="19989800" y="180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493" name="直線コネクタ 492">
          <a:extLst>
            <a:ext uri="{FF2B5EF4-FFF2-40B4-BE49-F238E27FC236}">
              <a16:creationId xmlns:a16="http://schemas.microsoft.com/office/drawing/2014/main" id="{AC8E2310-1051-4D36-A2CE-0D6DA26ECA64}"/>
            </a:ext>
          </a:extLst>
        </xdr:cNvPr>
        <xdr:cNvCxnSpPr/>
      </xdr:nvCxnSpPr>
      <xdr:spPr>
        <a:xfrm>
          <a:off x="19881850" y="18095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494" name="【公民館】&#10;一人当たり面積最大値テキスト">
          <a:extLst>
            <a:ext uri="{FF2B5EF4-FFF2-40B4-BE49-F238E27FC236}">
              <a16:creationId xmlns:a16="http://schemas.microsoft.com/office/drawing/2014/main" id="{6E698ED9-935B-4F73-A400-8B537D757400}"/>
            </a:ext>
          </a:extLst>
        </xdr:cNvPr>
        <xdr:cNvSpPr txBox="1"/>
      </xdr:nvSpPr>
      <xdr:spPr>
        <a:xfrm>
          <a:off x="19989800" y="165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495" name="直線コネクタ 494">
          <a:extLst>
            <a:ext uri="{FF2B5EF4-FFF2-40B4-BE49-F238E27FC236}">
              <a16:creationId xmlns:a16="http://schemas.microsoft.com/office/drawing/2014/main" id="{22B82C48-4D67-490F-8AE2-E154910BC3B6}"/>
            </a:ext>
          </a:extLst>
        </xdr:cNvPr>
        <xdr:cNvCxnSpPr/>
      </xdr:nvCxnSpPr>
      <xdr:spPr>
        <a:xfrm>
          <a:off x="19881850" y="16813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496" name="【公民館】&#10;一人当たり面積平均値テキスト">
          <a:extLst>
            <a:ext uri="{FF2B5EF4-FFF2-40B4-BE49-F238E27FC236}">
              <a16:creationId xmlns:a16="http://schemas.microsoft.com/office/drawing/2014/main" id="{BECAE1D1-5614-4650-9E46-3F7BF4B83DF1}"/>
            </a:ext>
          </a:extLst>
        </xdr:cNvPr>
        <xdr:cNvSpPr txBox="1"/>
      </xdr:nvSpPr>
      <xdr:spPr>
        <a:xfrm>
          <a:off x="19989800" y="1781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497" name="フローチャート: 判断 496">
          <a:extLst>
            <a:ext uri="{FF2B5EF4-FFF2-40B4-BE49-F238E27FC236}">
              <a16:creationId xmlns:a16="http://schemas.microsoft.com/office/drawing/2014/main" id="{EA338D2B-6E76-4293-B576-9CB370A18D3B}"/>
            </a:ext>
          </a:extLst>
        </xdr:cNvPr>
        <xdr:cNvSpPr/>
      </xdr:nvSpPr>
      <xdr:spPr>
        <a:xfrm>
          <a:off x="199009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498" name="フローチャート: 判断 497">
          <a:extLst>
            <a:ext uri="{FF2B5EF4-FFF2-40B4-BE49-F238E27FC236}">
              <a16:creationId xmlns:a16="http://schemas.microsoft.com/office/drawing/2014/main" id="{F8CB8118-73C7-4C8E-9E85-A8479A15EBF8}"/>
            </a:ext>
          </a:extLst>
        </xdr:cNvPr>
        <xdr:cNvSpPr/>
      </xdr:nvSpPr>
      <xdr:spPr>
        <a:xfrm>
          <a:off x="191579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499" name="フローチャート: 判断 498">
          <a:extLst>
            <a:ext uri="{FF2B5EF4-FFF2-40B4-BE49-F238E27FC236}">
              <a16:creationId xmlns:a16="http://schemas.microsoft.com/office/drawing/2014/main" id="{8738DC6D-1F76-4AAE-9A08-EE31E8D384C6}"/>
            </a:ext>
          </a:extLst>
        </xdr:cNvPr>
        <xdr:cNvSpPr/>
      </xdr:nvSpPr>
      <xdr:spPr>
        <a:xfrm>
          <a:off x="18345150" y="179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52451</xdr:rowOff>
    </xdr:from>
    <xdr:to>
      <xdr:col>102</xdr:col>
      <xdr:colOff>165100</xdr:colOff>
      <xdr:row>108</xdr:row>
      <xdr:rowOff>154051</xdr:rowOff>
    </xdr:to>
    <xdr:sp macro="" textlink="">
      <xdr:nvSpPr>
        <xdr:cNvPr id="500" name="フローチャート: 判断 499">
          <a:extLst>
            <a:ext uri="{FF2B5EF4-FFF2-40B4-BE49-F238E27FC236}">
              <a16:creationId xmlns:a16="http://schemas.microsoft.com/office/drawing/2014/main" id="{51062DD5-53CD-44E9-AE7D-7BCDDDC1FB1F}"/>
            </a:ext>
          </a:extLst>
        </xdr:cNvPr>
        <xdr:cNvSpPr/>
      </xdr:nvSpPr>
      <xdr:spPr>
        <a:xfrm>
          <a:off x="17551400" y="1799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9B1B7D81-4AB3-4FF3-92A3-901C2724A64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AAC5D765-BD82-4E0D-A370-E8F30BC1030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BDD92C73-39AE-4BB7-A350-D351E71BC1E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7CC471F8-7160-4EFC-9257-DD30E1DD1EE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49AC7D8E-F5BD-429C-900F-C5F87D46E85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92303</xdr:rowOff>
    </xdr:from>
    <xdr:to>
      <xdr:col>116</xdr:col>
      <xdr:colOff>114300</xdr:colOff>
      <xdr:row>109</xdr:row>
      <xdr:rowOff>22453</xdr:rowOff>
    </xdr:to>
    <xdr:sp macro="" textlink="">
      <xdr:nvSpPr>
        <xdr:cNvPr id="506" name="楕円 505">
          <a:extLst>
            <a:ext uri="{FF2B5EF4-FFF2-40B4-BE49-F238E27FC236}">
              <a16:creationId xmlns:a16="http://schemas.microsoft.com/office/drawing/2014/main" id="{81594692-B5E4-46B2-BAD4-9B7BC53D2CE7}"/>
            </a:ext>
          </a:extLst>
        </xdr:cNvPr>
        <xdr:cNvSpPr/>
      </xdr:nvSpPr>
      <xdr:spPr>
        <a:xfrm>
          <a:off x="19900900" y="180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7230</xdr:rowOff>
    </xdr:from>
    <xdr:ext cx="469744" cy="259045"/>
    <xdr:sp macro="" textlink="">
      <xdr:nvSpPr>
        <xdr:cNvPr id="507" name="【公民館】&#10;一人当たり面積該当値テキスト">
          <a:extLst>
            <a:ext uri="{FF2B5EF4-FFF2-40B4-BE49-F238E27FC236}">
              <a16:creationId xmlns:a16="http://schemas.microsoft.com/office/drawing/2014/main" id="{FDEA78F5-757C-418F-BEAC-2C931F1951E7}"/>
            </a:ext>
          </a:extLst>
        </xdr:cNvPr>
        <xdr:cNvSpPr txBox="1"/>
      </xdr:nvSpPr>
      <xdr:spPr>
        <a:xfrm>
          <a:off x="19989800" y="179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92532</xdr:rowOff>
    </xdr:from>
    <xdr:to>
      <xdr:col>112</xdr:col>
      <xdr:colOff>38100</xdr:colOff>
      <xdr:row>109</xdr:row>
      <xdr:rowOff>22682</xdr:rowOff>
    </xdr:to>
    <xdr:sp macro="" textlink="">
      <xdr:nvSpPr>
        <xdr:cNvPr id="508" name="楕円 507">
          <a:extLst>
            <a:ext uri="{FF2B5EF4-FFF2-40B4-BE49-F238E27FC236}">
              <a16:creationId xmlns:a16="http://schemas.microsoft.com/office/drawing/2014/main" id="{D6FD4DDD-D91C-4925-A902-B87549D39B72}"/>
            </a:ext>
          </a:extLst>
        </xdr:cNvPr>
        <xdr:cNvSpPr/>
      </xdr:nvSpPr>
      <xdr:spPr>
        <a:xfrm>
          <a:off x="19157950" y="180376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143103</xdr:rowOff>
    </xdr:from>
    <xdr:to>
      <xdr:col>116</xdr:col>
      <xdr:colOff>63500</xdr:colOff>
      <xdr:row>108</xdr:row>
      <xdr:rowOff>143332</xdr:rowOff>
    </xdr:to>
    <xdr:cxnSp macro="">
      <xdr:nvCxnSpPr>
        <xdr:cNvPr id="509" name="直線コネクタ 508">
          <a:extLst>
            <a:ext uri="{FF2B5EF4-FFF2-40B4-BE49-F238E27FC236}">
              <a16:creationId xmlns:a16="http://schemas.microsoft.com/office/drawing/2014/main" id="{F96091A4-29A2-4034-83F1-A5B19294541E}"/>
            </a:ext>
          </a:extLst>
        </xdr:cNvPr>
        <xdr:cNvCxnSpPr/>
      </xdr:nvCxnSpPr>
      <xdr:spPr>
        <a:xfrm flipV="1">
          <a:off x="19202400" y="18088203"/>
          <a:ext cx="7493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92684</xdr:rowOff>
    </xdr:from>
    <xdr:to>
      <xdr:col>107</xdr:col>
      <xdr:colOff>101600</xdr:colOff>
      <xdr:row>109</xdr:row>
      <xdr:rowOff>22834</xdr:rowOff>
    </xdr:to>
    <xdr:sp macro="" textlink="">
      <xdr:nvSpPr>
        <xdr:cNvPr id="510" name="楕円 509">
          <a:extLst>
            <a:ext uri="{FF2B5EF4-FFF2-40B4-BE49-F238E27FC236}">
              <a16:creationId xmlns:a16="http://schemas.microsoft.com/office/drawing/2014/main" id="{15D712A7-AEEC-4CA0-A82B-3873BDEFFCE1}"/>
            </a:ext>
          </a:extLst>
        </xdr:cNvPr>
        <xdr:cNvSpPr/>
      </xdr:nvSpPr>
      <xdr:spPr>
        <a:xfrm>
          <a:off x="18345150" y="180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143332</xdr:rowOff>
    </xdr:from>
    <xdr:to>
      <xdr:col>111</xdr:col>
      <xdr:colOff>177800</xdr:colOff>
      <xdr:row>108</xdr:row>
      <xdr:rowOff>143484</xdr:rowOff>
    </xdr:to>
    <xdr:cxnSp macro="">
      <xdr:nvCxnSpPr>
        <xdr:cNvPr id="511" name="直線コネクタ 510">
          <a:extLst>
            <a:ext uri="{FF2B5EF4-FFF2-40B4-BE49-F238E27FC236}">
              <a16:creationId xmlns:a16="http://schemas.microsoft.com/office/drawing/2014/main" id="{788A19C5-E8FA-4D7A-AA76-0D48BEF787A9}"/>
            </a:ext>
          </a:extLst>
        </xdr:cNvPr>
        <xdr:cNvCxnSpPr/>
      </xdr:nvCxnSpPr>
      <xdr:spPr>
        <a:xfrm flipV="1">
          <a:off x="18395950" y="18088432"/>
          <a:ext cx="8064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92838</xdr:rowOff>
    </xdr:from>
    <xdr:to>
      <xdr:col>102</xdr:col>
      <xdr:colOff>165100</xdr:colOff>
      <xdr:row>109</xdr:row>
      <xdr:rowOff>22988</xdr:rowOff>
    </xdr:to>
    <xdr:sp macro="" textlink="">
      <xdr:nvSpPr>
        <xdr:cNvPr id="512" name="楕円 511">
          <a:extLst>
            <a:ext uri="{FF2B5EF4-FFF2-40B4-BE49-F238E27FC236}">
              <a16:creationId xmlns:a16="http://schemas.microsoft.com/office/drawing/2014/main" id="{708F9201-8357-4AB6-B2A7-6E376A971FB7}"/>
            </a:ext>
          </a:extLst>
        </xdr:cNvPr>
        <xdr:cNvSpPr/>
      </xdr:nvSpPr>
      <xdr:spPr>
        <a:xfrm>
          <a:off x="17551400" y="180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143484</xdr:rowOff>
    </xdr:from>
    <xdr:to>
      <xdr:col>107</xdr:col>
      <xdr:colOff>50800</xdr:colOff>
      <xdr:row>108</xdr:row>
      <xdr:rowOff>143638</xdr:rowOff>
    </xdr:to>
    <xdr:cxnSp macro="">
      <xdr:nvCxnSpPr>
        <xdr:cNvPr id="513" name="直線コネクタ 512">
          <a:extLst>
            <a:ext uri="{FF2B5EF4-FFF2-40B4-BE49-F238E27FC236}">
              <a16:creationId xmlns:a16="http://schemas.microsoft.com/office/drawing/2014/main" id="{D822E7EE-709A-4C40-83C5-2B739F9A9BFD}"/>
            </a:ext>
          </a:extLst>
        </xdr:cNvPr>
        <xdr:cNvCxnSpPr/>
      </xdr:nvCxnSpPr>
      <xdr:spPr>
        <a:xfrm flipV="1">
          <a:off x="17602200" y="18088584"/>
          <a:ext cx="79375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514" name="n_1aveValue【公民館】&#10;一人当たり面積">
          <a:extLst>
            <a:ext uri="{FF2B5EF4-FFF2-40B4-BE49-F238E27FC236}">
              <a16:creationId xmlns:a16="http://schemas.microsoft.com/office/drawing/2014/main" id="{B384CE0E-02C7-4F5C-9A67-F6348B0046E7}"/>
            </a:ext>
          </a:extLst>
        </xdr:cNvPr>
        <xdr:cNvSpPr txBox="1"/>
      </xdr:nvSpPr>
      <xdr:spPr>
        <a:xfrm>
          <a:off x="189802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15" name="n_2aveValue【公民館】&#10;一人当たり面積">
          <a:extLst>
            <a:ext uri="{FF2B5EF4-FFF2-40B4-BE49-F238E27FC236}">
              <a16:creationId xmlns:a16="http://schemas.microsoft.com/office/drawing/2014/main" id="{02984F4F-C01B-4B72-873E-8C3DF7ACECA1}"/>
            </a:ext>
          </a:extLst>
        </xdr:cNvPr>
        <xdr:cNvSpPr txBox="1"/>
      </xdr:nvSpPr>
      <xdr:spPr>
        <a:xfrm>
          <a:off x="18180127" y="1775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170578</xdr:rowOff>
    </xdr:from>
    <xdr:ext cx="469744" cy="259045"/>
    <xdr:sp macro="" textlink="">
      <xdr:nvSpPr>
        <xdr:cNvPr id="516" name="n_3aveValue【公民館】&#10;一人当たり面積">
          <a:extLst>
            <a:ext uri="{FF2B5EF4-FFF2-40B4-BE49-F238E27FC236}">
              <a16:creationId xmlns:a16="http://schemas.microsoft.com/office/drawing/2014/main" id="{B7220A3C-8396-4BEE-8214-9834FF02F8DA}"/>
            </a:ext>
          </a:extLst>
        </xdr:cNvPr>
        <xdr:cNvSpPr txBox="1"/>
      </xdr:nvSpPr>
      <xdr:spPr>
        <a:xfrm>
          <a:off x="17386377" y="177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13809</xdr:rowOff>
    </xdr:from>
    <xdr:ext cx="469744" cy="259045"/>
    <xdr:sp macro="" textlink="">
      <xdr:nvSpPr>
        <xdr:cNvPr id="517" name="n_1mainValue【公民館】&#10;一人当たり面積">
          <a:extLst>
            <a:ext uri="{FF2B5EF4-FFF2-40B4-BE49-F238E27FC236}">
              <a16:creationId xmlns:a16="http://schemas.microsoft.com/office/drawing/2014/main" id="{A1090B0E-F50E-4440-A58B-4A346B07F991}"/>
            </a:ext>
          </a:extLst>
        </xdr:cNvPr>
        <xdr:cNvSpPr txBox="1"/>
      </xdr:nvSpPr>
      <xdr:spPr>
        <a:xfrm>
          <a:off x="18980227" y="181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13961</xdr:rowOff>
    </xdr:from>
    <xdr:ext cx="469744" cy="259045"/>
    <xdr:sp macro="" textlink="">
      <xdr:nvSpPr>
        <xdr:cNvPr id="518" name="n_2mainValue【公民館】&#10;一人当たり面積">
          <a:extLst>
            <a:ext uri="{FF2B5EF4-FFF2-40B4-BE49-F238E27FC236}">
              <a16:creationId xmlns:a16="http://schemas.microsoft.com/office/drawing/2014/main" id="{6BE32907-E77A-4032-A696-4C342C2F8A58}"/>
            </a:ext>
          </a:extLst>
        </xdr:cNvPr>
        <xdr:cNvSpPr txBox="1"/>
      </xdr:nvSpPr>
      <xdr:spPr>
        <a:xfrm>
          <a:off x="18180127" y="181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14115</xdr:rowOff>
    </xdr:from>
    <xdr:ext cx="469744" cy="259045"/>
    <xdr:sp macro="" textlink="">
      <xdr:nvSpPr>
        <xdr:cNvPr id="519" name="n_3mainValue【公民館】&#10;一人当たり面積">
          <a:extLst>
            <a:ext uri="{FF2B5EF4-FFF2-40B4-BE49-F238E27FC236}">
              <a16:creationId xmlns:a16="http://schemas.microsoft.com/office/drawing/2014/main" id="{99642A7D-4EC9-41BB-8FCD-031F56A2797D}"/>
            </a:ext>
          </a:extLst>
        </xdr:cNvPr>
        <xdr:cNvSpPr txBox="1"/>
      </xdr:nvSpPr>
      <xdr:spPr>
        <a:xfrm>
          <a:off x="17386377" y="181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a:extLst>
            <a:ext uri="{FF2B5EF4-FFF2-40B4-BE49-F238E27FC236}">
              <a16:creationId xmlns:a16="http://schemas.microsoft.com/office/drawing/2014/main" id="{4B70722F-02AF-4F83-AF3B-175018E328E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a:extLst>
            <a:ext uri="{FF2B5EF4-FFF2-40B4-BE49-F238E27FC236}">
              <a16:creationId xmlns:a16="http://schemas.microsoft.com/office/drawing/2014/main" id="{85007504-C0CE-4558-BBF3-22F6D89FB9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a:extLst>
            <a:ext uri="{FF2B5EF4-FFF2-40B4-BE49-F238E27FC236}">
              <a16:creationId xmlns:a16="http://schemas.microsoft.com/office/drawing/2014/main" id="{AA36498A-FB6E-477C-803D-77D44FE4BBA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類似団体と比較して、特に有形固定資産減価償却率が高い施設は公民館である。これは村内唯一の公民館が建築後３８年余り経過しており、その施設の数値がそのまま反映されるためである。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保育所については、４園を１園に統合したものの、旧施設を地域の活性化等のための拠点として除去せずにそのまま使用しているため、減価償却率が高止まりしている要因の一つに挙げられる。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については、曲がりくねった道路が真っ直ぐになることで減少しているものの、依然として類似団体と比べて減価償却率が高いため、計画的な更新等を行い、老朽化対策を進めていくこと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学校施設が表示されないのは、相楽東部広域連合に資産が譲渡されているためであるが、補修・改修は当村が実施することとなる。建築後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年が経過しており、今後補修箇所等が発生してくることが見込まれるため、その他の資産と合わせて維持管理を進めていくこととする。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CE9664-AB9A-4211-9F34-D6C26A67EB0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DF8B90-DBFE-4682-91EB-6BD820226E2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5F8CB2-5155-4D3B-9ADB-B2DD444D1D0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4935BD-1DE1-42BC-BB36-971E04A121A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F8FB80-399F-4BD7-8B40-723877D5DA6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1C6106-BB8C-4B50-A6DD-5FF7B8C7824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15817B-D4CF-4862-9DD2-E1247EEF988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B00B01-4B5F-478C-9EE8-E68285A17E9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775203-EACA-413F-A0E7-E84F492D832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8AEE1A-42D3-48FF-B2C0-CF7B86A09CB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BC12D6-D230-4D1D-ABF2-447D9F76EA5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3E1A95-F14D-447A-B845-4924E7B623E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ABC78B-7EFC-4D93-AFCD-CCFE0D08043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0B9913-FBA2-48D9-A77E-FC65C29F9C3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4DA564-8516-469E-B71A-08B82019ED6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92109E-F8F5-4928-9645-F32B76D209C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CB383A-E8F6-45FA-A5E7-8950207ECBE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3A0DFB-6AD5-47BA-92A9-73F8A86F231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6C98C1-A42E-41C4-BF9E-47CDADEF0A1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AC7604-2BC0-4278-9B09-EC1F425725A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938B4A-C830-4274-A64C-14A597B963E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4344F-C47C-4AF2-A76B-3DC75E4987D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DF080D-1F5F-4B67-A440-C222801E5EA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520F6B-5AA6-47F8-B799-3885F281DB5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205D25-F4D9-4C2C-A677-6E461F50954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2941AE-8323-4F1E-B96F-F9AD9B241A7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22E8FD-2B6E-440A-91CF-729F9D651C9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077A5C-9020-417A-890B-0BA54B7AB18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B2CFCE-E795-4581-BE47-951E510BA7F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912E4D0-6008-4916-A635-FC8F8022C29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190398-ED5F-40BF-91A9-284184E1EEE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CA45355-9601-4BC9-9FB8-AE1A3A4FF75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30FBB78-9FBD-4BE3-ABD4-275FC6735C5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F20926F-EA02-427E-8055-99F8BCFF626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1933B1-9626-46CA-BC46-EFB23810E04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255566F-2BCC-4711-8614-0C8134A183C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3E99C5-96B0-4B5A-A422-4D551945501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0FF171-1DBD-472F-85C8-9C1547CA563C}"/>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B3B1431-5A27-45D5-8160-BB1869DAF18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C41606F-D63B-44C7-AC1B-9F5998144FE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42304E9-79EF-4D32-95A8-F0D5FB6AFB2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AC20D50-ED34-4264-BE95-8387E27B953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D8D7DD8-68E6-429D-937B-0CB47A8C81E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413869E-DA23-4A2F-B6DE-96FCBFEB380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F5B414E-8D56-4F01-8CE3-2DCFBFD23E7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9E04BD8-D9D6-41A5-8A5B-603ADEB48CFE}"/>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D6CDAE5-84C4-4F6A-B5F0-7F5CA037CF3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3A1373B-1459-4B0D-9DF8-873D5A92FC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B755A79-0CFA-4E39-AE2D-F42518F5140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DEB6B88-60E0-4093-B0BC-2BA8F51F780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E69D37F-AF7C-4634-A1FF-D23F35BFE7C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96BEAFE-B3D0-4CBC-9812-4B8D855B504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9FB5E28-A6C9-4B80-8729-B8B7D89942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F1310C8-3910-49B4-8B99-CA2AD1341781}"/>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F5D6D417-E8D2-454E-9B4A-07E71662B69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31F07EA5-D3D5-49DA-B689-E8BA119A530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A702CAF8-5494-47FA-9AFF-EFB3A7DC12F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91C2EF88-FFA7-4701-A872-911C2DD3577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5EC19FAA-3632-4776-846F-133032FAF93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44145512-66F1-4D43-A85F-3EF87D08A9B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74211C80-59C2-4A5C-8586-081595AC255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2A209BC8-0404-4D6A-A68E-CC172C412131}"/>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F6C4EEE-78C7-4481-B4C9-1FD1AF3C711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C68DF1AE-6DE3-47ED-BD94-155842BB309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C92C1294-C538-401D-9E82-4AB34F8932B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7D694541-AE38-434F-93A6-CA02F040C5E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5DE0BEF2-5113-4E9B-872D-EC810DCDE4F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4340E34A-A7AE-426B-9E11-96F5EB07967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F5F250E-6868-41B6-965B-AB0234A07AC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1B132D34-6F65-4C28-8D53-39E8D73ABF17}"/>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FBEB9764-764B-44FA-9693-C0C704E909B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EF5C0816-EF68-4B21-89FE-C9667929C73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9915A1C2-0DC9-4133-9636-73F7987DDFC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5A0655A4-768C-4AF8-8656-0F8428867FF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190D3A7A-325C-4BBC-857A-60453A243D0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7511F204-4324-44E4-A01E-68A8D331569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FCCC1008-39DD-46CF-AAF9-0F021606FDF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9C5D0862-D277-4474-9588-5DF92A7932D5}"/>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0A07D638-CA2A-4F1B-99E1-161401DFE6A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FE6E6BC3-8923-4E83-9E0B-20063045767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187B1169-C82A-465E-9B3C-C3346D3F2C0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781779F5-5EED-4A8C-AC7E-5EF6E242920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98CDBB4A-4344-48CA-81B2-4051748B5AB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31CD686D-8B93-45BE-B10E-F048086397B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7CAC930E-0260-4934-86AF-FC3A38B89BC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397C45F0-7D11-45BB-BE04-B126892DB7A4}"/>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48E17F73-C3D0-4262-8B58-8F69E687FBC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BC75727B-B9A6-4794-9E62-894620D42F3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AA78F614-8800-4975-9493-B325F8A5AEC2}"/>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EB63E6B7-BB3B-42CD-9404-15E40BD87CF3}"/>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A6041967-5A44-4FE2-96D8-CBE8143C587E}"/>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96D63FF3-8F7F-45E7-8808-74FEED7B887C}"/>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590332FF-B51F-4398-AD31-249C3480B1C5}"/>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1CC420F0-FCE3-4C78-9313-C768598B6CE4}"/>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3D64AC02-5479-4926-8677-D038B7B693BF}"/>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864F7107-2732-4D37-A933-24C256CA3E54}"/>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64B407FD-0C3E-4809-8FC0-693BC6294AD6}"/>
            </a:ext>
          </a:extLst>
        </xdr:cNvPr>
        <xdr:cNvSpPr txBox="1"/>
      </xdr:nvSpPr>
      <xdr:spPr>
        <a:xfrm>
          <a:off x="2757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C5164AB9-EF0A-4002-8F83-119D7BCD9E0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1E22DA25-7CC4-4C64-854D-0A78010195B9}"/>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67E60018-8DDC-4CDF-B370-8B3ED0A4CFC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02" name="直線コネクタ 101">
          <a:extLst>
            <a:ext uri="{FF2B5EF4-FFF2-40B4-BE49-F238E27FC236}">
              <a16:creationId xmlns:a16="http://schemas.microsoft.com/office/drawing/2014/main" id="{E3604D68-C83A-45C8-AC98-EFD26FD76E11}"/>
            </a:ext>
          </a:extLst>
        </xdr:cNvPr>
        <xdr:cNvCxnSpPr/>
      </xdr:nvCxnSpPr>
      <xdr:spPr>
        <a:xfrm flipV="1">
          <a:off x="4177665" y="166497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345C7E96-5FB2-4C6D-8084-388A9A7A6896}"/>
            </a:ext>
          </a:extLst>
        </xdr:cNvPr>
        <xdr:cNvSpPr txBox="1"/>
      </xdr:nvSpPr>
      <xdr:spPr>
        <a:xfrm>
          <a:off x="42164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04" name="直線コネクタ 103">
          <a:extLst>
            <a:ext uri="{FF2B5EF4-FFF2-40B4-BE49-F238E27FC236}">
              <a16:creationId xmlns:a16="http://schemas.microsoft.com/office/drawing/2014/main" id="{D2C562D0-7CE6-4DD0-B537-894B53028E11}"/>
            </a:ext>
          </a:extLst>
        </xdr:cNvPr>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05" name="【市民会館】&#10;有形固定資産減価償却率最大値テキスト">
          <a:extLst>
            <a:ext uri="{FF2B5EF4-FFF2-40B4-BE49-F238E27FC236}">
              <a16:creationId xmlns:a16="http://schemas.microsoft.com/office/drawing/2014/main" id="{73788630-2513-4878-997E-6BBDCD052768}"/>
            </a:ext>
          </a:extLst>
        </xdr:cNvPr>
        <xdr:cNvSpPr txBox="1"/>
      </xdr:nvSpPr>
      <xdr:spPr>
        <a:xfrm>
          <a:off x="42164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06" name="直線コネクタ 105">
          <a:extLst>
            <a:ext uri="{FF2B5EF4-FFF2-40B4-BE49-F238E27FC236}">
              <a16:creationId xmlns:a16="http://schemas.microsoft.com/office/drawing/2014/main" id="{9EAF1EE8-D5CE-401E-BB25-393C71206B4A}"/>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94DEF3FC-B286-47A4-95E3-D5D4D0C3AA9B}"/>
            </a:ext>
          </a:extLst>
        </xdr:cNvPr>
        <xdr:cNvSpPr txBox="1"/>
      </xdr:nvSpPr>
      <xdr:spPr>
        <a:xfrm>
          <a:off x="4216400" y="1758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08" name="フローチャート: 判断 107">
          <a:extLst>
            <a:ext uri="{FF2B5EF4-FFF2-40B4-BE49-F238E27FC236}">
              <a16:creationId xmlns:a16="http://schemas.microsoft.com/office/drawing/2014/main" id="{C29B1E88-9712-49FA-9484-FED492E41A6E}"/>
            </a:ext>
          </a:extLst>
        </xdr:cNvPr>
        <xdr:cNvSpPr/>
      </xdr:nvSpPr>
      <xdr:spPr>
        <a:xfrm>
          <a:off x="4127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09" name="フローチャート: 判断 108">
          <a:extLst>
            <a:ext uri="{FF2B5EF4-FFF2-40B4-BE49-F238E27FC236}">
              <a16:creationId xmlns:a16="http://schemas.microsoft.com/office/drawing/2014/main" id="{AB307BA0-21EE-4786-A329-612FEC7B8A52}"/>
            </a:ext>
          </a:extLst>
        </xdr:cNvPr>
        <xdr:cNvSpPr/>
      </xdr:nvSpPr>
      <xdr:spPr>
        <a:xfrm>
          <a:off x="3384550" y="17643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10" name="n_1aveValue【市民会館】&#10;有形固定資産減価償却率">
          <a:extLst>
            <a:ext uri="{FF2B5EF4-FFF2-40B4-BE49-F238E27FC236}">
              <a16:creationId xmlns:a16="http://schemas.microsoft.com/office/drawing/2014/main" id="{F6E13B37-9789-4863-9E12-7CFCD2BC849A}"/>
            </a:ext>
          </a:extLst>
        </xdr:cNvPr>
        <xdr:cNvSpPr txBox="1"/>
      </xdr:nvSpPr>
      <xdr:spPr>
        <a:xfrm>
          <a:off x="32391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11" name="フローチャート: 判断 110">
          <a:extLst>
            <a:ext uri="{FF2B5EF4-FFF2-40B4-BE49-F238E27FC236}">
              <a16:creationId xmlns:a16="http://schemas.microsoft.com/office/drawing/2014/main" id="{D1511C51-BFF0-42FC-8A8A-372D592359D8}"/>
            </a:ext>
          </a:extLst>
        </xdr:cNvPr>
        <xdr:cNvSpPr/>
      </xdr:nvSpPr>
      <xdr:spPr>
        <a:xfrm>
          <a:off x="257175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12" name="n_2aveValue【市民会館】&#10;有形固定資産減価償却率">
          <a:extLst>
            <a:ext uri="{FF2B5EF4-FFF2-40B4-BE49-F238E27FC236}">
              <a16:creationId xmlns:a16="http://schemas.microsoft.com/office/drawing/2014/main" id="{FB0A33C2-9200-4804-B3E5-3D05E38C27D1}"/>
            </a:ext>
          </a:extLst>
        </xdr:cNvPr>
        <xdr:cNvSpPr txBox="1"/>
      </xdr:nvSpPr>
      <xdr:spPr>
        <a:xfrm>
          <a:off x="2439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27687</xdr:rowOff>
    </xdr:from>
    <xdr:to>
      <xdr:col>10</xdr:col>
      <xdr:colOff>165100</xdr:colOff>
      <xdr:row>107</xdr:row>
      <xdr:rowOff>129287</xdr:rowOff>
    </xdr:to>
    <xdr:sp macro="" textlink="">
      <xdr:nvSpPr>
        <xdr:cNvPr id="113" name="フローチャート: 判断 112">
          <a:extLst>
            <a:ext uri="{FF2B5EF4-FFF2-40B4-BE49-F238E27FC236}">
              <a16:creationId xmlns:a16="http://schemas.microsoft.com/office/drawing/2014/main" id="{79784DDB-931A-4F53-906F-7B5E28C8BD50}"/>
            </a:ext>
          </a:extLst>
        </xdr:cNvPr>
        <xdr:cNvSpPr/>
      </xdr:nvSpPr>
      <xdr:spPr>
        <a:xfrm>
          <a:off x="17780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120414</xdr:rowOff>
    </xdr:from>
    <xdr:ext cx="405111" cy="259045"/>
    <xdr:sp macro="" textlink="">
      <xdr:nvSpPr>
        <xdr:cNvPr id="114" name="n_3aveValue【市民会館】&#10;有形固定資産減価償却率">
          <a:extLst>
            <a:ext uri="{FF2B5EF4-FFF2-40B4-BE49-F238E27FC236}">
              <a16:creationId xmlns:a16="http://schemas.microsoft.com/office/drawing/2014/main" id="{080F2FCB-C8AF-4651-9A60-7BFB5686212B}"/>
            </a:ext>
          </a:extLst>
        </xdr:cNvPr>
        <xdr:cNvSpPr txBox="1"/>
      </xdr:nvSpPr>
      <xdr:spPr>
        <a:xfrm>
          <a:off x="164529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62718D7B-DB2C-4F02-8951-6369991A21E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5F03473B-FFE6-483C-AEAD-6F56FDBD0CA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28A3433D-EE9F-4E5A-8FEF-FE5ECACC41E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57DC103B-95EF-4B48-BF6D-030B0F9BB6D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60CE2310-F2C9-43C2-8DBF-F7DC4B11D73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120" name="楕円 119">
          <a:extLst>
            <a:ext uri="{FF2B5EF4-FFF2-40B4-BE49-F238E27FC236}">
              <a16:creationId xmlns:a16="http://schemas.microsoft.com/office/drawing/2014/main" id="{761BDED2-6A99-4ED8-8930-D1DECE474721}"/>
            </a:ext>
          </a:extLst>
        </xdr:cNvPr>
        <xdr:cNvSpPr/>
      </xdr:nvSpPr>
      <xdr:spPr>
        <a:xfrm>
          <a:off x="4127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121" name="【市民会館】&#10;有形固定資産減価償却率該当値テキスト">
          <a:extLst>
            <a:ext uri="{FF2B5EF4-FFF2-40B4-BE49-F238E27FC236}">
              <a16:creationId xmlns:a16="http://schemas.microsoft.com/office/drawing/2014/main" id="{918FDDF7-44BB-4BFF-A1E0-32077698C737}"/>
            </a:ext>
          </a:extLst>
        </xdr:cNvPr>
        <xdr:cNvSpPr txBox="1"/>
      </xdr:nvSpPr>
      <xdr:spPr>
        <a:xfrm>
          <a:off x="4216400"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122" name="楕円 121">
          <a:extLst>
            <a:ext uri="{FF2B5EF4-FFF2-40B4-BE49-F238E27FC236}">
              <a16:creationId xmlns:a16="http://schemas.microsoft.com/office/drawing/2014/main" id="{F4B9EEDD-3085-4826-9DAD-B0612588CF93}"/>
            </a:ext>
          </a:extLst>
        </xdr:cNvPr>
        <xdr:cNvSpPr/>
      </xdr:nvSpPr>
      <xdr:spPr>
        <a:xfrm>
          <a:off x="3384550" y="17227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19050</xdr:rowOff>
    </xdr:to>
    <xdr:cxnSp macro="">
      <xdr:nvCxnSpPr>
        <xdr:cNvPr id="123" name="直線コネクタ 122">
          <a:extLst>
            <a:ext uri="{FF2B5EF4-FFF2-40B4-BE49-F238E27FC236}">
              <a16:creationId xmlns:a16="http://schemas.microsoft.com/office/drawing/2014/main" id="{0590ABAD-3FDA-4474-8309-798729DC44CB}"/>
            </a:ext>
          </a:extLst>
        </xdr:cNvPr>
        <xdr:cNvCxnSpPr/>
      </xdr:nvCxnSpPr>
      <xdr:spPr>
        <a:xfrm flipV="1">
          <a:off x="3429000" y="17244061"/>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144272</xdr:rowOff>
    </xdr:from>
    <xdr:to>
      <xdr:col>15</xdr:col>
      <xdr:colOff>101600</xdr:colOff>
      <xdr:row>104</xdr:row>
      <xdr:rowOff>74422</xdr:rowOff>
    </xdr:to>
    <xdr:sp macro="" textlink="">
      <xdr:nvSpPr>
        <xdr:cNvPr id="124" name="楕円 123">
          <a:extLst>
            <a:ext uri="{FF2B5EF4-FFF2-40B4-BE49-F238E27FC236}">
              <a16:creationId xmlns:a16="http://schemas.microsoft.com/office/drawing/2014/main" id="{381E0214-C69D-494A-AB88-5EC019D182EF}"/>
            </a:ext>
          </a:extLst>
        </xdr:cNvPr>
        <xdr:cNvSpPr/>
      </xdr:nvSpPr>
      <xdr:spPr>
        <a:xfrm>
          <a:off x="2571750" y="172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23622</xdr:rowOff>
    </xdr:to>
    <xdr:cxnSp macro="">
      <xdr:nvCxnSpPr>
        <xdr:cNvPr id="125" name="直線コネクタ 124">
          <a:extLst>
            <a:ext uri="{FF2B5EF4-FFF2-40B4-BE49-F238E27FC236}">
              <a16:creationId xmlns:a16="http://schemas.microsoft.com/office/drawing/2014/main" id="{5CFA7E00-46E5-4E00-86EB-7468C3A9446D}"/>
            </a:ext>
          </a:extLst>
        </xdr:cNvPr>
        <xdr:cNvCxnSpPr/>
      </xdr:nvCxnSpPr>
      <xdr:spPr>
        <a:xfrm flipV="1">
          <a:off x="2622550" y="1727835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126" name="楕円 125">
          <a:extLst>
            <a:ext uri="{FF2B5EF4-FFF2-40B4-BE49-F238E27FC236}">
              <a16:creationId xmlns:a16="http://schemas.microsoft.com/office/drawing/2014/main" id="{D47CD366-1730-4412-9BE0-9FB913BA75CB}"/>
            </a:ext>
          </a:extLst>
        </xdr:cNvPr>
        <xdr:cNvSpPr/>
      </xdr:nvSpPr>
      <xdr:spPr>
        <a:xfrm>
          <a:off x="17780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23622</xdr:rowOff>
    </xdr:from>
    <xdr:to>
      <xdr:col>15</xdr:col>
      <xdr:colOff>50800</xdr:colOff>
      <xdr:row>104</xdr:row>
      <xdr:rowOff>87630</xdr:rowOff>
    </xdr:to>
    <xdr:cxnSp macro="">
      <xdr:nvCxnSpPr>
        <xdr:cNvPr id="127" name="直線コネクタ 126">
          <a:extLst>
            <a:ext uri="{FF2B5EF4-FFF2-40B4-BE49-F238E27FC236}">
              <a16:creationId xmlns:a16="http://schemas.microsoft.com/office/drawing/2014/main" id="{E4B930F8-D0AD-43D7-9804-7114FA1B81A5}"/>
            </a:ext>
          </a:extLst>
        </xdr:cNvPr>
        <xdr:cNvCxnSpPr/>
      </xdr:nvCxnSpPr>
      <xdr:spPr>
        <a:xfrm flipV="1">
          <a:off x="1828800" y="17282922"/>
          <a:ext cx="7937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86377</xdr:rowOff>
    </xdr:from>
    <xdr:ext cx="405111" cy="259045"/>
    <xdr:sp macro="" textlink="">
      <xdr:nvSpPr>
        <xdr:cNvPr id="128" name="n_1mainValue【市民会館】&#10;有形固定資産減価償却率">
          <a:extLst>
            <a:ext uri="{FF2B5EF4-FFF2-40B4-BE49-F238E27FC236}">
              <a16:creationId xmlns:a16="http://schemas.microsoft.com/office/drawing/2014/main" id="{2D4946F5-94C4-4640-93D6-3AADD6F5E945}"/>
            </a:ext>
          </a:extLst>
        </xdr:cNvPr>
        <xdr:cNvSpPr txBox="1"/>
      </xdr:nvSpPr>
      <xdr:spPr>
        <a:xfrm>
          <a:off x="32391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90949</xdr:rowOff>
    </xdr:from>
    <xdr:ext cx="405111" cy="259045"/>
    <xdr:sp macro="" textlink="">
      <xdr:nvSpPr>
        <xdr:cNvPr id="129" name="n_2mainValue【市民会館】&#10;有形固定資産減価償却率">
          <a:extLst>
            <a:ext uri="{FF2B5EF4-FFF2-40B4-BE49-F238E27FC236}">
              <a16:creationId xmlns:a16="http://schemas.microsoft.com/office/drawing/2014/main" id="{75A335C6-9731-41FF-9145-7AFB7F49D766}"/>
            </a:ext>
          </a:extLst>
        </xdr:cNvPr>
        <xdr:cNvSpPr txBox="1"/>
      </xdr:nvSpPr>
      <xdr:spPr>
        <a:xfrm>
          <a:off x="2439044"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130" name="n_3mainValue【市民会館】&#10;有形固定資産減価償却率">
          <a:extLst>
            <a:ext uri="{FF2B5EF4-FFF2-40B4-BE49-F238E27FC236}">
              <a16:creationId xmlns:a16="http://schemas.microsoft.com/office/drawing/2014/main" id="{A4EF6FA1-1E66-49F1-90D8-E64FC879075B}"/>
            </a:ext>
          </a:extLst>
        </xdr:cNvPr>
        <xdr:cNvSpPr txBox="1"/>
      </xdr:nvSpPr>
      <xdr:spPr>
        <a:xfrm>
          <a:off x="164529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31" name="正方形/長方形 130">
          <a:extLst>
            <a:ext uri="{FF2B5EF4-FFF2-40B4-BE49-F238E27FC236}">
              <a16:creationId xmlns:a16="http://schemas.microsoft.com/office/drawing/2014/main" id="{D925EE9B-59AD-4BAB-8271-82788DF4A26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2" name="正方形/長方形 131">
          <a:extLst>
            <a:ext uri="{FF2B5EF4-FFF2-40B4-BE49-F238E27FC236}">
              <a16:creationId xmlns:a16="http://schemas.microsoft.com/office/drawing/2014/main" id="{C6E30FF0-7561-4CCC-B709-235A84B2E70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3" name="正方形/長方形 132">
          <a:extLst>
            <a:ext uri="{FF2B5EF4-FFF2-40B4-BE49-F238E27FC236}">
              <a16:creationId xmlns:a16="http://schemas.microsoft.com/office/drawing/2014/main" id="{BBEB0389-A47E-4235-AAFC-5B3CD5FB9C8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4" name="正方形/長方形 133">
          <a:extLst>
            <a:ext uri="{FF2B5EF4-FFF2-40B4-BE49-F238E27FC236}">
              <a16:creationId xmlns:a16="http://schemas.microsoft.com/office/drawing/2014/main" id="{42C8DFE7-8B92-4538-B0EC-22EE2586CE5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5" name="正方形/長方形 134">
          <a:extLst>
            <a:ext uri="{FF2B5EF4-FFF2-40B4-BE49-F238E27FC236}">
              <a16:creationId xmlns:a16="http://schemas.microsoft.com/office/drawing/2014/main" id="{5E226AB7-B458-480E-B69A-7C0B9D14A66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6" name="正方形/長方形 135">
          <a:extLst>
            <a:ext uri="{FF2B5EF4-FFF2-40B4-BE49-F238E27FC236}">
              <a16:creationId xmlns:a16="http://schemas.microsoft.com/office/drawing/2014/main" id="{28E5E250-DEC1-4F53-8BBC-DB738B643CB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7" name="正方形/長方形 136">
          <a:extLst>
            <a:ext uri="{FF2B5EF4-FFF2-40B4-BE49-F238E27FC236}">
              <a16:creationId xmlns:a16="http://schemas.microsoft.com/office/drawing/2014/main" id="{095077A3-CE7E-402B-BEC8-4D70ED90F6B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8" name="正方形/長方形 137">
          <a:extLst>
            <a:ext uri="{FF2B5EF4-FFF2-40B4-BE49-F238E27FC236}">
              <a16:creationId xmlns:a16="http://schemas.microsoft.com/office/drawing/2014/main" id="{E4934AAB-39E3-4637-AC39-F97E3C32612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9" name="テキスト ボックス 138">
          <a:extLst>
            <a:ext uri="{FF2B5EF4-FFF2-40B4-BE49-F238E27FC236}">
              <a16:creationId xmlns:a16="http://schemas.microsoft.com/office/drawing/2014/main" id="{720EEC68-34B7-41E0-ACE8-DA2CAED525A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0" name="直線コネクタ 139">
          <a:extLst>
            <a:ext uri="{FF2B5EF4-FFF2-40B4-BE49-F238E27FC236}">
              <a16:creationId xmlns:a16="http://schemas.microsoft.com/office/drawing/2014/main" id="{22E58580-0E07-447B-A6A8-FED3B01E84E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41" name="直線コネクタ 140">
          <a:extLst>
            <a:ext uri="{FF2B5EF4-FFF2-40B4-BE49-F238E27FC236}">
              <a16:creationId xmlns:a16="http://schemas.microsoft.com/office/drawing/2014/main" id="{6347D83E-847A-49E3-B359-3CCE104A005E}"/>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42" name="テキスト ボックス 141">
          <a:extLst>
            <a:ext uri="{FF2B5EF4-FFF2-40B4-BE49-F238E27FC236}">
              <a16:creationId xmlns:a16="http://schemas.microsoft.com/office/drawing/2014/main" id="{AE1EDAA2-3563-4126-8658-0353311205A8}"/>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3" name="直線コネクタ 142">
          <a:extLst>
            <a:ext uri="{FF2B5EF4-FFF2-40B4-BE49-F238E27FC236}">
              <a16:creationId xmlns:a16="http://schemas.microsoft.com/office/drawing/2014/main" id="{95B02351-4E32-4294-B7ED-D4617A80938B}"/>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4" name="テキスト ボックス 143">
          <a:extLst>
            <a:ext uri="{FF2B5EF4-FFF2-40B4-BE49-F238E27FC236}">
              <a16:creationId xmlns:a16="http://schemas.microsoft.com/office/drawing/2014/main" id="{45EEA8A8-E046-425C-A600-B9308CFC059A}"/>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5" name="直線コネクタ 144">
          <a:extLst>
            <a:ext uri="{FF2B5EF4-FFF2-40B4-BE49-F238E27FC236}">
              <a16:creationId xmlns:a16="http://schemas.microsoft.com/office/drawing/2014/main" id="{EA6BDAFD-CF6B-4090-BD83-9EA876DCC5DA}"/>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6" name="テキスト ボックス 145">
          <a:extLst>
            <a:ext uri="{FF2B5EF4-FFF2-40B4-BE49-F238E27FC236}">
              <a16:creationId xmlns:a16="http://schemas.microsoft.com/office/drawing/2014/main" id="{DDD24B65-C868-4B5C-B483-3C789FCCFE41}"/>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47" name="直線コネクタ 146">
          <a:extLst>
            <a:ext uri="{FF2B5EF4-FFF2-40B4-BE49-F238E27FC236}">
              <a16:creationId xmlns:a16="http://schemas.microsoft.com/office/drawing/2014/main" id="{50904DCE-443B-43E3-A6A2-65D721489566}"/>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8" name="テキスト ボックス 147">
          <a:extLst>
            <a:ext uri="{FF2B5EF4-FFF2-40B4-BE49-F238E27FC236}">
              <a16:creationId xmlns:a16="http://schemas.microsoft.com/office/drawing/2014/main" id="{8E0BBCE4-24C7-492B-B38B-4A465860436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9" name="直線コネクタ 148">
          <a:extLst>
            <a:ext uri="{FF2B5EF4-FFF2-40B4-BE49-F238E27FC236}">
              <a16:creationId xmlns:a16="http://schemas.microsoft.com/office/drawing/2014/main" id="{41D6DC34-DD64-4520-89C7-FAF07751146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0" name="テキスト ボックス 149">
          <a:extLst>
            <a:ext uri="{FF2B5EF4-FFF2-40B4-BE49-F238E27FC236}">
              <a16:creationId xmlns:a16="http://schemas.microsoft.com/office/drawing/2014/main" id="{C9267DAE-E5EB-4A1E-8B35-4C100DAE4DC8}"/>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51" name="直線コネクタ 150">
          <a:extLst>
            <a:ext uri="{FF2B5EF4-FFF2-40B4-BE49-F238E27FC236}">
              <a16:creationId xmlns:a16="http://schemas.microsoft.com/office/drawing/2014/main" id="{CF5F7CEA-FE19-41D7-AF3C-76279F28578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52" name="テキスト ボックス 151">
          <a:extLst>
            <a:ext uri="{FF2B5EF4-FFF2-40B4-BE49-F238E27FC236}">
              <a16:creationId xmlns:a16="http://schemas.microsoft.com/office/drawing/2014/main" id="{C987EE13-31DA-4968-A7AA-BE4FB99458F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3" name="【市民会館】&#10;一人当たり面積グラフ枠">
          <a:extLst>
            <a:ext uri="{FF2B5EF4-FFF2-40B4-BE49-F238E27FC236}">
              <a16:creationId xmlns:a16="http://schemas.microsoft.com/office/drawing/2014/main" id="{32DBB661-A183-44A6-9F99-B3BEB229AD1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154" name="直線コネクタ 153">
          <a:extLst>
            <a:ext uri="{FF2B5EF4-FFF2-40B4-BE49-F238E27FC236}">
              <a16:creationId xmlns:a16="http://schemas.microsoft.com/office/drawing/2014/main" id="{C664D4F6-010E-4631-A94F-129E0AD7C3CD}"/>
            </a:ext>
          </a:extLst>
        </xdr:cNvPr>
        <xdr:cNvCxnSpPr/>
      </xdr:nvCxnSpPr>
      <xdr:spPr>
        <a:xfrm flipV="1">
          <a:off x="9429115" y="167891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155" name="【市民会館】&#10;一人当たり面積最小値テキスト">
          <a:extLst>
            <a:ext uri="{FF2B5EF4-FFF2-40B4-BE49-F238E27FC236}">
              <a16:creationId xmlns:a16="http://schemas.microsoft.com/office/drawing/2014/main" id="{2D86E330-5697-480F-AB17-F456BA8BCA39}"/>
            </a:ext>
          </a:extLst>
        </xdr:cNvPr>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156" name="直線コネクタ 155">
          <a:extLst>
            <a:ext uri="{FF2B5EF4-FFF2-40B4-BE49-F238E27FC236}">
              <a16:creationId xmlns:a16="http://schemas.microsoft.com/office/drawing/2014/main" id="{786738B7-45BE-4504-B48D-553A5CD151C0}"/>
            </a:ext>
          </a:extLst>
        </xdr:cNvPr>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157" name="【市民会館】&#10;一人当たり面積最大値テキスト">
          <a:extLst>
            <a:ext uri="{FF2B5EF4-FFF2-40B4-BE49-F238E27FC236}">
              <a16:creationId xmlns:a16="http://schemas.microsoft.com/office/drawing/2014/main" id="{FCA009DD-79C0-4BE7-A075-0F8AD5B4678F}"/>
            </a:ext>
          </a:extLst>
        </xdr:cNvPr>
        <xdr:cNvSpPr txBox="1"/>
      </xdr:nvSpPr>
      <xdr:spPr>
        <a:xfrm>
          <a:off x="9467850" y="1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158" name="直線コネクタ 157">
          <a:extLst>
            <a:ext uri="{FF2B5EF4-FFF2-40B4-BE49-F238E27FC236}">
              <a16:creationId xmlns:a16="http://schemas.microsoft.com/office/drawing/2014/main" id="{E12BC310-DF95-4D24-AF0F-F4149BD7FFB6}"/>
            </a:ext>
          </a:extLst>
        </xdr:cNvPr>
        <xdr:cNvCxnSpPr/>
      </xdr:nvCxnSpPr>
      <xdr:spPr>
        <a:xfrm>
          <a:off x="9359900" y="1678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159" name="【市民会館】&#10;一人当たり面積平均値テキスト">
          <a:extLst>
            <a:ext uri="{FF2B5EF4-FFF2-40B4-BE49-F238E27FC236}">
              <a16:creationId xmlns:a16="http://schemas.microsoft.com/office/drawing/2014/main" id="{D008DC20-9754-494D-8C95-65817CAA1C0E}"/>
            </a:ext>
          </a:extLst>
        </xdr:cNvPr>
        <xdr:cNvSpPr txBox="1"/>
      </xdr:nvSpPr>
      <xdr:spPr>
        <a:xfrm>
          <a:off x="9467850" y="1752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160" name="フローチャート: 判断 159">
          <a:extLst>
            <a:ext uri="{FF2B5EF4-FFF2-40B4-BE49-F238E27FC236}">
              <a16:creationId xmlns:a16="http://schemas.microsoft.com/office/drawing/2014/main" id="{8FBE2BB0-B02F-404E-B50D-A387FBC249E9}"/>
            </a:ext>
          </a:extLst>
        </xdr:cNvPr>
        <xdr:cNvSpPr/>
      </xdr:nvSpPr>
      <xdr:spPr>
        <a:xfrm>
          <a:off x="9398000" y="17672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161" name="フローチャート: 判断 160">
          <a:extLst>
            <a:ext uri="{FF2B5EF4-FFF2-40B4-BE49-F238E27FC236}">
              <a16:creationId xmlns:a16="http://schemas.microsoft.com/office/drawing/2014/main" id="{A09C9D4D-761D-4510-8784-60F84B3AE8E0}"/>
            </a:ext>
          </a:extLst>
        </xdr:cNvPr>
        <xdr:cNvSpPr/>
      </xdr:nvSpPr>
      <xdr:spPr>
        <a:xfrm>
          <a:off x="86360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162" name="n_1aveValue【市民会館】&#10;一人当たり面積">
          <a:extLst>
            <a:ext uri="{FF2B5EF4-FFF2-40B4-BE49-F238E27FC236}">
              <a16:creationId xmlns:a16="http://schemas.microsoft.com/office/drawing/2014/main" id="{B9949BEA-8D09-41D1-A4C0-AB062E91364E}"/>
            </a:ext>
          </a:extLst>
        </xdr:cNvPr>
        <xdr:cNvSpPr txBox="1"/>
      </xdr:nvSpPr>
      <xdr:spPr>
        <a:xfrm>
          <a:off x="84582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163" name="フローチャート: 判断 162">
          <a:extLst>
            <a:ext uri="{FF2B5EF4-FFF2-40B4-BE49-F238E27FC236}">
              <a16:creationId xmlns:a16="http://schemas.microsoft.com/office/drawing/2014/main" id="{1FA4AF4C-9093-4E9C-8ED2-9A8D9F12B1D4}"/>
            </a:ext>
          </a:extLst>
        </xdr:cNvPr>
        <xdr:cNvSpPr/>
      </xdr:nvSpPr>
      <xdr:spPr>
        <a:xfrm>
          <a:off x="7842250" y="17740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164" name="n_2aveValue【市民会館】&#10;一人当たり面積">
          <a:extLst>
            <a:ext uri="{FF2B5EF4-FFF2-40B4-BE49-F238E27FC236}">
              <a16:creationId xmlns:a16="http://schemas.microsoft.com/office/drawing/2014/main" id="{A17455CC-6565-45AE-A649-7CBD077D13F5}"/>
            </a:ext>
          </a:extLst>
        </xdr:cNvPr>
        <xdr:cNvSpPr txBox="1"/>
      </xdr:nvSpPr>
      <xdr:spPr>
        <a:xfrm>
          <a:off x="7677227" y="175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55880</xdr:rowOff>
    </xdr:from>
    <xdr:to>
      <xdr:col>41</xdr:col>
      <xdr:colOff>101600</xdr:colOff>
      <xdr:row>106</xdr:row>
      <xdr:rowOff>157480</xdr:rowOff>
    </xdr:to>
    <xdr:sp macro="" textlink="">
      <xdr:nvSpPr>
        <xdr:cNvPr id="165" name="フローチャート: 判断 164">
          <a:extLst>
            <a:ext uri="{FF2B5EF4-FFF2-40B4-BE49-F238E27FC236}">
              <a16:creationId xmlns:a16="http://schemas.microsoft.com/office/drawing/2014/main" id="{5D3505E8-D4DC-4FD1-B019-5650D9C91146}"/>
            </a:ext>
          </a:extLst>
        </xdr:cNvPr>
        <xdr:cNvSpPr/>
      </xdr:nvSpPr>
      <xdr:spPr>
        <a:xfrm>
          <a:off x="702945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2557</xdr:rowOff>
    </xdr:from>
    <xdr:ext cx="469744" cy="259045"/>
    <xdr:sp macro="" textlink="">
      <xdr:nvSpPr>
        <xdr:cNvPr id="166" name="n_3aveValue【市民会館】&#10;一人当たり面積">
          <a:extLst>
            <a:ext uri="{FF2B5EF4-FFF2-40B4-BE49-F238E27FC236}">
              <a16:creationId xmlns:a16="http://schemas.microsoft.com/office/drawing/2014/main" id="{8A60E24E-7163-4469-96FE-966D6BDE839F}"/>
            </a:ext>
          </a:extLst>
        </xdr:cNvPr>
        <xdr:cNvSpPr txBox="1"/>
      </xdr:nvSpPr>
      <xdr:spPr>
        <a:xfrm>
          <a:off x="6864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67" name="テキスト ボックス 166">
          <a:extLst>
            <a:ext uri="{FF2B5EF4-FFF2-40B4-BE49-F238E27FC236}">
              <a16:creationId xmlns:a16="http://schemas.microsoft.com/office/drawing/2014/main" id="{96841B33-DA23-4713-A563-A742C2DAC37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8" name="テキスト ボックス 167">
          <a:extLst>
            <a:ext uri="{FF2B5EF4-FFF2-40B4-BE49-F238E27FC236}">
              <a16:creationId xmlns:a16="http://schemas.microsoft.com/office/drawing/2014/main" id="{888CEE15-2FBF-4D3E-86B8-1AB64E25588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9" name="テキスト ボックス 168">
          <a:extLst>
            <a:ext uri="{FF2B5EF4-FFF2-40B4-BE49-F238E27FC236}">
              <a16:creationId xmlns:a16="http://schemas.microsoft.com/office/drawing/2014/main" id="{45AC3820-C9CE-40B2-AF5E-332BDA590C8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0" name="テキスト ボックス 169">
          <a:extLst>
            <a:ext uri="{FF2B5EF4-FFF2-40B4-BE49-F238E27FC236}">
              <a16:creationId xmlns:a16="http://schemas.microsoft.com/office/drawing/2014/main" id="{41425B43-2DCF-4323-A15B-7BB4C538A74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1" name="テキスト ボックス 170">
          <a:extLst>
            <a:ext uri="{FF2B5EF4-FFF2-40B4-BE49-F238E27FC236}">
              <a16:creationId xmlns:a16="http://schemas.microsoft.com/office/drawing/2014/main" id="{3C77BC61-AF0E-4183-8790-BA17D58D37FA}"/>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7874</xdr:rowOff>
    </xdr:from>
    <xdr:to>
      <xdr:col>55</xdr:col>
      <xdr:colOff>50800</xdr:colOff>
      <xdr:row>107</xdr:row>
      <xdr:rowOff>109474</xdr:rowOff>
    </xdr:to>
    <xdr:sp macro="" textlink="">
      <xdr:nvSpPr>
        <xdr:cNvPr id="172" name="楕円 171">
          <a:extLst>
            <a:ext uri="{FF2B5EF4-FFF2-40B4-BE49-F238E27FC236}">
              <a16:creationId xmlns:a16="http://schemas.microsoft.com/office/drawing/2014/main" id="{CE6BA201-A038-49A2-8A95-B2C8400F5BA5}"/>
            </a:ext>
          </a:extLst>
        </xdr:cNvPr>
        <xdr:cNvSpPr/>
      </xdr:nvSpPr>
      <xdr:spPr>
        <a:xfrm>
          <a:off x="9398000" y="17781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157751</xdr:rowOff>
    </xdr:from>
    <xdr:ext cx="469744" cy="259045"/>
    <xdr:sp macro="" textlink="">
      <xdr:nvSpPr>
        <xdr:cNvPr id="173" name="【市民会館】&#10;一人当たり面積該当値テキスト">
          <a:extLst>
            <a:ext uri="{FF2B5EF4-FFF2-40B4-BE49-F238E27FC236}">
              <a16:creationId xmlns:a16="http://schemas.microsoft.com/office/drawing/2014/main" id="{F6D17119-70D5-4D48-8485-AA02CF10493D}"/>
            </a:ext>
          </a:extLst>
        </xdr:cNvPr>
        <xdr:cNvSpPr txBox="1"/>
      </xdr:nvSpPr>
      <xdr:spPr>
        <a:xfrm>
          <a:off x="9467850" y="1775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174" name="楕円 173">
          <a:extLst>
            <a:ext uri="{FF2B5EF4-FFF2-40B4-BE49-F238E27FC236}">
              <a16:creationId xmlns:a16="http://schemas.microsoft.com/office/drawing/2014/main" id="{006A086E-793B-4B82-9324-E36EEB93F6CF}"/>
            </a:ext>
          </a:extLst>
        </xdr:cNvPr>
        <xdr:cNvSpPr/>
      </xdr:nvSpPr>
      <xdr:spPr>
        <a:xfrm>
          <a:off x="86360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58674</xdr:rowOff>
    </xdr:from>
    <xdr:to>
      <xdr:col>55</xdr:col>
      <xdr:colOff>0</xdr:colOff>
      <xdr:row>107</xdr:row>
      <xdr:rowOff>64770</xdr:rowOff>
    </xdr:to>
    <xdr:cxnSp macro="">
      <xdr:nvCxnSpPr>
        <xdr:cNvPr id="175" name="直線コネクタ 174">
          <a:extLst>
            <a:ext uri="{FF2B5EF4-FFF2-40B4-BE49-F238E27FC236}">
              <a16:creationId xmlns:a16="http://schemas.microsoft.com/office/drawing/2014/main" id="{2F5BF2EF-1EF9-493B-BBDF-90C5F7A7A5EB}"/>
            </a:ext>
          </a:extLst>
        </xdr:cNvPr>
        <xdr:cNvCxnSpPr/>
      </xdr:nvCxnSpPr>
      <xdr:spPr>
        <a:xfrm flipV="1">
          <a:off x="8686800" y="17832324"/>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176" name="楕円 175">
          <a:extLst>
            <a:ext uri="{FF2B5EF4-FFF2-40B4-BE49-F238E27FC236}">
              <a16:creationId xmlns:a16="http://schemas.microsoft.com/office/drawing/2014/main" id="{ECF59005-422D-4B6C-B2F0-9FE43971FA46}"/>
            </a:ext>
          </a:extLst>
        </xdr:cNvPr>
        <xdr:cNvSpPr/>
      </xdr:nvSpPr>
      <xdr:spPr>
        <a:xfrm>
          <a:off x="7842250" y="177967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73913</xdr:rowOff>
    </xdr:to>
    <xdr:cxnSp macro="">
      <xdr:nvCxnSpPr>
        <xdr:cNvPr id="177" name="直線コネクタ 176">
          <a:extLst>
            <a:ext uri="{FF2B5EF4-FFF2-40B4-BE49-F238E27FC236}">
              <a16:creationId xmlns:a16="http://schemas.microsoft.com/office/drawing/2014/main" id="{C69D583A-196F-4A8E-8D1A-DA1C9FE661A1}"/>
            </a:ext>
          </a:extLst>
        </xdr:cNvPr>
        <xdr:cNvCxnSpPr/>
      </xdr:nvCxnSpPr>
      <xdr:spPr>
        <a:xfrm flipV="1">
          <a:off x="7886700" y="17838420"/>
          <a:ext cx="8001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23495</xdr:rowOff>
    </xdr:from>
    <xdr:to>
      <xdr:col>41</xdr:col>
      <xdr:colOff>101600</xdr:colOff>
      <xdr:row>107</xdr:row>
      <xdr:rowOff>125095</xdr:rowOff>
    </xdr:to>
    <xdr:sp macro="" textlink="">
      <xdr:nvSpPr>
        <xdr:cNvPr id="178" name="楕円 177">
          <a:extLst>
            <a:ext uri="{FF2B5EF4-FFF2-40B4-BE49-F238E27FC236}">
              <a16:creationId xmlns:a16="http://schemas.microsoft.com/office/drawing/2014/main" id="{DC3AFEB8-7986-451D-B422-3C8F1B2A757F}"/>
            </a:ext>
          </a:extLst>
        </xdr:cNvPr>
        <xdr:cNvSpPr/>
      </xdr:nvSpPr>
      <xdr:spPr>
        <a:xfrm>
          <a:off x="702945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74295</xdr:rowOff>
    </xdr:to>
    <xdr:cxnSp macro="">
      <xdr:nvCxnSpPr>
        <xdr:cNvPr id="179" name="直線コネクタ 178">
          <a:extLst>
            <a:ext uri="{FF2B5EF4-FFF2-40B4-BE49-F238E27FC236}">
              <a16:creationId xmlns:a16="http://schemas.microsoft.com/office/drawing/2014/main" id="{24A03A74-DF1B-483A-8558-66AC9FE7EE53}"/>
            </a:ext>
          </a:extLst>
        </xdr:cNvPr>
        <xdr:cNvCxnSpPr/>
      </xdr:nvCxnSpPr>
      <xdr:spPr>
        <a:xfrm flipV="1">
          <a:off x="7080250" y="17847563"/>
          <a:ext cx="8064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106697</xdr:rowOff>
    </xdr:from>
    <xdr:ext cx="469744" cy="259045"/>
    <xdr:sp macro="" textlink="">
      <xdr:nvSpPr>
        <xdr:cNvPr id="180" name="n_1mainValue【市民会館】&#10;一人当たり面積">
          <a:extLst>
            <a:ext uri="{FF2B5EF4-FFF2-40B4-BE49-F238E27FC236}">
              <a16:creationId xmlns:a16="http://schemas.microsoft.com/office/drawing/2014/main" id="{64CE08F8-E0F2-4BC7-B85E-AC833D89F2C2}"/>
            </a:ext>
          </a:extLst>
        </xdr:cNvPr>
        <xdr:cNvSpPr txBox="1"/>
      </xdr:nvSpPr>
      <xdr:spPr>
        <a:xfrm>
          <a:off x="845827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181" name="n_2mainValue【市民会館】&#10;一人当たり面積">
          <a:extLst>
            <a:ext uri="{FF2B5EF4-FFF2-40B4-BE49-F238E27FC236}">
              <a16:creationId xmlns:a16="http://schemas.microsoft.com/office/drawing/2014/main" id="{34B7DEA5-5A3B-461E-96B1-7BE1B24FFC44}"/>
            </a:ext>
          </a:extLst>
        </xdr:cNvPr>
        <xdr:cNvSpPr txBox="1"/>
      </xdr:nvSpPr>
      <xdr:spPr>
        <a:xfrm>
          <a:off x="7677227"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116222</xdr:rowOff>
    </xdr:from>
    <xdr:ext cx="469744" cy="259045"/>
    <xdr:sp macro="" textlink="">
      <xdr:nvSpPr>
        <xdr:cNvPr id="182" name="n_3mainValue【市民会館】&#10;一人当たり面積">
          <a:extLst>
            <a:ext uri="{FF2B5EF4-FFF2-40B4-BE49-F238E27FC236}">
              <a16:creationId xmlns:a16="http://schemas.microsoft.com/office/drawing/2014/main" id="{243DDE10-4914-4E59-BD36-4A77AF4D014D}"/>
            </a:ext>
          </a:extLst>
        </xdr:cNvPr>
        <xdr:cNvSpPr txBox="1"/>
      </xdr:nvSpPr>
      <xdr:spPr>
        <a:xfrm>
          <a:off x="68644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a:extLst>
            <a:ext uri="{FF2B5EF4-FFF2-40B4-BE49-F238E27FC236}">
              <a16:creationId xmlns:a16="http://schemas.microsoft.com/office/drawing/2014/main" id="{7478043D-247D-4E09-BC80-A9383788262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a:extLst>
            <a:ext uri="{FF2B5EF4-FFF2-40B4-BE49-F238E27FC236}">
              <a16:creationId xmlns:a16="http://schemas.microsoft.com/office/drawing/2014/main" id="{07821F63-AE67-4C1D-AF92-B9B4B787099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a:extLst>
            <a:ext uri="{FF2B5EF4-FFF2-40B4-BE49-F238E27FC236}">
              <a16:creationId xmlns:a16="http://schemas.microsoft.com/office/drawing/2014/main" id="{78DFF323-0DE4-48B7-9F54-1763375B9BC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a:extLst>
            <a:ext uri="{FF2B5EF4-FFF2-40B4-BE49-F238E27FC236}">
              <a16:creationId xmlns:a16="http://schemas.microsoft.com/office/drawing/2014/main" id="{F6F76B4F-02BE-46A0-92C3-E942C831D2E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a:extLst>
            <a:ext uri="{FF2B5EF4-FFF2-40B4-BE49-F238E27FC236}">
              <a16:creationId xmlns:a16="http://schemas.microsoft.com/office/drawing/2014/main" id="{BFD3AF09-7822-4AB3-A3C6-CD44DAEBB4BB}"/>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a:extLst>
            <a:ext uri="{FF2B5EF4-FFF2-40B4-BE49-F238E27FC236}">
              <a16:creationId xmlns:a16="http://schemas.microsoft.com/office/drawing/2014/main" id="{5AB43811-164F-41B2-8303-ED42FA3A202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a:extLst>
            <a:ext uri="{FF2B5EF4-FFF2-40B4-BE49-F238E27FC236}">
              <a16:creationId xmlns:a16="http://schemas.microsoft.com/office/drawing/2014/main" id="{3051C238-F54B-4A15-8113-F72CA73D778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a:extLst>
            <a:ext uri="{FF2B5EF4-FFF2-40B4-BE49-F238E27FC236}">
              <a16:creationId xmlns:a16="http://schemas.microsoft.com/office/drawing/2014/main" id="{A2E64F4B-9699-44DE-99A3-30DB84A13CF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a:extLst>
            <a:ext uri="{FF2B5EF4-FFF2-40B4-BE49-F238E27FC236}">
              <a16:creationId xmlns:a16="http://schemas.microsoft.com/office/drawing/2014/main" id="{29384D7B-8B6B-42FF-AE12-795415B5D21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a:extLst>
            <a:ext uri="{FF2B5EF4-FFF2-40B4-BE49-F238E27FC236}">
              <a16:creationId xmlns:a16="http://schemas.microsoft.com/office/drawing/2014/main" id="{11BDCE16-ABFD-4D58-BF6F-F153E1989D3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3" name="直線コネクタ 192">
          <a:extLst>
            <a:ext uri="{FF2B5EF4-FFF2-40B4-BE49-F238E27FC236}">
              <a16:creationId xmlns:a16="http://schemas.microsoft.com/office/drawing/2014/main" id="{0B9D56E7-A9A7-45AA-9550-23366C15D7A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4" name="テキスト ボックス 193">
          <a:extLst>
            <a:ext uri="{FF2B5EF4-FFF2-40B4-BE49-F238E27FC236}">
              <a16:creationId xmlns:a16="http://schemas.microsoft.com/office/drawing/2014/main" id="{C569CC35-9236-4485-9FC0-777E1719C2FB}"/>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5" name="直線コネクタ 194">
          <a:extLst>
            <a:ext uri="{FF2B5EF4-FFF2-40B4-BE49-F238E27FC236}">
              <a16:creationId xmlns:a16="http://schemas.microsoft.com/office/drawing/2014/main" id="{3FC786BA-C5FD-47EA-BD97-0770B4523642}"/>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6" name="テキスト ボックス 195">
          <a:extLst>
            <a:ext uri="{FF2B5EF4-FFF2-40B4-BE49-F238E27FC236}">
              <a16:creationId xmlns:a16="http://schemas.microsoft.com/office/drawing/2014/main" id="{A545CA4F-7861-4733-8CC8-359D2EAABA7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7" name="直線コネクタ 196">
          <a:extLst>
            <a:ext uri="{FF2B5EF4-FFF2-40B4-BE49-F238E27FC236}">
              <a16:creationId xmlns:a16="http://schemas.microsoft.com/office/drawing/2014/main" id="{1FEAADBA-A2C1-41A3-B275-96ACF3E324B6}"/>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8" name="テキスト ボックス 197">
          <a:extLst>
            <a:ext uri="{FF2B5EF4-FFF2-40B4-BE49-F238E27FC236}">
              <a16:creationId xmlns:a16="http://schemas.microsoft.com/office/drawing/2014/main" id="{2DE8104B-5E8D-4669-AA59-1DFFAB537B6B}"/>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9" name="直線コネクタ 198">
          <a:extLst>
            <a:ext uri="{FF2B5EF4-FFF2-40B4-BE49-F238E27FC236}">
              <a16:creationId xmlns:a16="http://schemas.microsoft.com/office/drawing/2014/main" id="{64877A29-75CD-4A0A-845C-47F5A62FF29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0" name="テキスト ボックス 199">
          <a:extLst>
            <a:ext uri="{FF2B5EF4-FFF2-40B4-BE49-F238E27FC236}">
              <a16:creationId xmlns:a16="http://schemas.microsoft.com/office/drawing/2014/main" id="{F922028A-07E7-434F-9CA5-7AA7489560A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1" name="直線コネクタ 200">
          <a:extLst>
            <a:ext uri="{FF2B5EF4-FFF2-40B4-BE49-F238E27FC236}">
              <a16:creationId xmlns:a16="http://schemas.microsoft.com/office/drawing/2014/main" id="{75710D71-84ED-4EE4-B69C-243D33C7ABD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2" name="テキスト ボックス 201">
          <a:extLst>
            <a:ext uri="{FF2B5EF4-FFF2-40B4-BE49-F238E27FC236}">
              <a16:creationId xmlns:a16="http://schemas.microsoft.com/office/drawing/2014/main" id="{E9D5A5E0-0A71-4C62-868B-DCF385478B3D}"/>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a:extLst>
            <a:ext uri="{FF2B5EF4-FFF2-40B4-BE49-F238E27FC236}">
              <a16:creationId xmlns:a16="http://schemas.microsoft.com/office/drawing/2014/main" id="{E2071082-748C-4C14-9A68-3F3416C215E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4" name="テキスト ボックス 203">
          <a:extLst>
            <a:ext uri="{FF2B5EF4-FFF2-40B4-BE49-F238E27FC236}">
              <a16:creationId xmlns:a16="http://schemas.microsoft.com/office/drawing/2014/main" id="{E74B6AFA-31FB-44C7-8E3F-BECBBB15D24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a:extLst>
            <a:ext uri="{FF2B5EF4-FFF2-40B4-BE49-F238E27FC236}">
              <a16:creationId xmlns:a16="http://schemas.microsoft.com/office/drawing/2014/main" id="{6C54A501-571B-40BD-893E-4BAB0CF0BD3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6" name="直線コネクタ 205">
          <a:extLst>
            <a:ext uri="{FF2B5EF4-FFF2-40B4-BE49-F238E27FC236}">
              <a16:creationId xmlns:a16="http://schemas.microsoft.com/office/drawing/2014/main" id="{AFD5A8FA-C167-45E0-BCC6-DB5076C94244}"/>
            </a:ext>
          </a:extLst>
        </xdr:cNvPr>
        <xdr:cNvCxnSpPr/>
      </xdr:nvCxnSpPr>
      <xdr:spPr>
        <a:xfrm flipV="1">
          <a:off x="14699614"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7" name="【一般廃棄物処理施設】&#10;有形固定資産減価償却率最小値テキスト">
          <a:extLst>
            <a:ext uri="{FF2B5EF4-FFF2-40B4-BE49-F238E27FC236}">
              <a16:creationId xmlns:a16="http://schemas.microsoft.com/office/drawing/2014/main" id="{9EE12F41-4D6E-42BC-BCBF-E54FA7E49D64}"/>
            </a:ext>
          </a:extLst>
        </xdr:cNvPr>
        <xdr:cNvSpPr txBox="1"/>
      </xdr:nvSpPr>
      <xdr:spPr>
        <a:xfrm>
          <a:off x="1473835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8" name="直線コネクタ 207">
          <a:extLst>
            <a:ext uri="{FF2B5EF4-FFF2-40B4-BE49-F238E27FC236}">
              <a16:creationId xmlns:a16="http://schemas.microsoft.com/office/drawing/2014/main" id="{A73F415F-89B0-4A75-B2D6-017ED2F728EC}"/>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9" name="【一般廃棄物処理施設】&#10;有形固定資産減価償却率最大値テキスト">
          <a:extLst>
            <a:ext uri="{FF2B5EF4-FFF2-40B4-BE49-F238E27FC236}">
              <a16:creationId xmlns:a16="http://schemas.microsoft.com/office/drawing/2014/main" id="{1FDE4BFD-D228-4DB9-862B-859783C572B5}"/>
            </a:ext>
          </a:extLst>
        </xdr:cNvPr>
        <xdr:cNvSpPr txBox="1"/>
      </xdr:nvSpPr>
      <xdr:spPr>
        <a:xfrm>
          <a:off x="1473835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0" name="直線コネクタ 209">
          <a:extLst>
            <a:ext uri="{FF2B5EF4-FFF2-40B4-BE49-F238E27FC236}">
              <a16:creationId xmlns:a16="http://schemas.microsoft.com/office/drawing/2014/main" id="{0BAA0B5D-D8F4-4464-A0EE-9EC69AC57BA5}"/>
            </a:ext>
          </a:extLst>
        </xdr:cNvPr>
        <xdr:cNvCxnSpPr/>
      </xdr:nvCxnSpPr>
      <xdr:spPr>
        <a:xfrm>
          <a:off x="146113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11" name="【一般廃棄物処理施設】&#10;有形固定資産減価償却率平均値テキスト">
          <a:extLst>
            <a:ext uri="{FF2B5EF4-FFF2-40B4-BE49-F238E27FC236}">
              <a16:creationId xmlns:a16="http://schemas.microsoft.com/office/drawing/2014/main" id="{3A09F68B-1EDC-4062-AEC4-2F6B93433DFE}"/>
            </a:ext>
          </a:extLst>
        </xdr:cNvPr>
        <xdr:cNvSpPr txBox="1"/>
      </xdr:nvSpPr>
      <xdr:spPr>
        <a:xfrm>
          <a:off x="14738350" y="6249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2" name="フローチャート: 判断 211">
          <a:extLst>
            <a:ext uri="{FF2B5EF4-FFF2-40B4-BE49-F238E27FC236}">
              <a16:creationId xmlns:a16="http://schemas.microsoft.com/office/drawing/2014/main" id="{A11F1DBC-FB51-4FAB-9B61-694823456375}"/>
            </a:ext>
          </a:extLst>
        </xdr:cNvPr>
        <xdr:cNvSpPr/>
      </xdr:nvSpPr>
      <xdr:spPr>
        <a:xfrm>
          <a:off x="14649450" y="62712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3" name="フローチャート: 判断 212">
          <a:extLst>
            <a:ext uri="{FF2B5EF4-FFF2-40B4-BE49-F238E27FC236}">
              <a16:creationId xmlns:a16="http://schemas.microsoft.com/office/drawing/2014/main" id="{015EA999-9BFF-4CCD-810D-F296242AA7BC}"/>
            </a:ext>
          </a:extLst>
        </xdr:cNvPr>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4" name="n_1aveValue【一般廃棄物処理施設】&#10;有形固定資産減価償却率">
          <a:extLst>
            <a:ext uri="{FF2B5EF4-FFF2-40B4-BE49-F238E27FC236}">
              <a16:creationId xmlns:a16="http://schemas.microsoft.com/office/drawing/2014/main" id="{C5AB3026-55A3-4858-A933-73946E264F23}"/>
            </a:ext>
          </a:extLst>
        </xdr:cNvPr>
        <xdr:cNvSpPr txBox="1"/>
      </xdr:nvSpPr>
      <xdr:spPr>
        <a:xfrm>
          <a:off x="1374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5" name="フローチャート: 判断 214">
          <a:extLst>
            <a:ext uri="{FF2B5EF4-FFF2-40B4-BE49-F238E27FC236}">
              <a16:creationId xmlns:a16="http://schemas.microsoft.com/office/drawing/2014/main" id="{A6663C4A-1FC1-4C13-A7B6-18449D533DD7}"/>
            </a:ext>
          </a:extLst>
        </xdr:cNvPr>
        <xdr:cNvSpPr/>
      </xdr:nvSpPr>
      <xdr:spPr>
        <a:xfrm>
          <a:off x="130937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6" name="n_2aveValue【一般廃棄物処理施設】&#10;有形固定資産減価償却率">
          <a:extLst>
            <a:ext uri="{FF2B5EF4-FFF2-40B4-BE49-F238E27FC236}">
              <a16:creationId xmlns:a16="http://schemas.microsoft.com/office/drawing/2014/main" id="{FF799955-3A77-44CE-9856-E01E9F95414E}"/>
            </a:ext>
          </a:extLst>
        </xdr:cNvPr>
        <xdr:cNvSpPr txBox="1"/>
      </xdr:nvSpPr>
      <xdr:spPr>
        <a:xfrm>
          <a:off x="129609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217" name="フローチャート: 判断 216">
          <a:extLst>
            <a:ext uri="{FF2B5EF4-FFF2-40B4-BE49-F238E27FC236}">
              <a16:creationId xmlns:a16="http://schemas.microsoft.com/office/drawing/2014/main" id="{6742E59F-F8DE-4C11-B094-01B9840DA003}"/>
            </a:ext>
          </a:extLst>
        </xdr:cNvPr>
        <xdr:cNvSpPr/>
      </xdr:nvSpPr>
      <xdr:spPr>
        <a:xfrm>
          <a:off x="12299950" y="614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124477</xdr:rowOff>
    </xdr:from>
    <xdr:ext cx="405111" cy="259045"/>
    <xdr:sp macro="" textlink="">
      <xdr:nvSpPr>
        <xdr:cNvPr id="218" name="n_3aveValue【一般廃棄物処理施設】&#10;有形固定資産減価償却率">
          <a:extLst>
            <a:ext uri="{FF2B5EF4-FFF2-40B4-BE49-F238E27FC236}">
              <a16:creationId xmlns:a16="http://schemas.microsoft.com/office/drawing/2014/main" id="{36A4475D-5807-4E9E-9068-7AC5D1E83EA7}"/>
            </a:ext>
          </a:extLst>
        </xdr:cNvPr>
        <xdr:cNvSpPr txBox="1"/>
      </xdr:nvSpPr>
      <xdr:spPr>
        <a:xfrm>
          <a:off x="121672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CDEC140C-FEB3-4D29-A6CE-7065C1DB756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45911DDC-8C6D-4456-A3E7-9DF9F3280CE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30D85513-A4A9-49B6-A988-D38491B21E4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7041AC7E-6A49-4DF1-91C7-0D64D0A8F14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A092BA0A-3352-434D-8DE4-E0909FF3D8A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224" name="楕円 223">
          <a:extLst>
            <a:ext uri="{FF2B5EF4-FFF2-40B4-BE49-F238E27FC236}">
              <a16:creationId xmlns:a16="http://schemas.microsoft.com/office/drawing/2014/main" id="{B415E240-81E1-444A-A3E2-10AE9D796172}"/>
            </a:ext>
          </a:extLst>
        </xdr:cNvPr>
        <xdr:cNvSpPr/>
      </xdr:nvSpPr>
      <xdr:spPr>
        <a:xfrm>
          <a:off x="14649450" y="6070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143527</xdr:rowOff>
    </xdr:from>
    <xdr:ext cx="405111" cy="259045"/>
    <xdr:sp macro="" textlink="">
      <xdr:nvSpPr>
        <xdr:cNvPr id="225" name="【一般廃棄物処理施設】&#10;有形固定資産減価償却率該当値テキスト">
          <a:extLst>
            <a:ext uri="{FF2B5EF4-FFF2-40B4-BE49-F238E27FC236}">
              <a16:creationId xmlns:a16="http://schemas.microsoft.com/office/drawing/2014/main" id="{B561642D-56FB-4142-8384-FC879D438CF8}"/>
            </a:ext>
          </a:extLst>
        </xdr:cNvPr>
        <xdr:cNvSpPr txBox="1"/>
      </xdr:nvSpPr>
      <xdr:spPr>
        <a:xfrm>
          <a:off x="14738350"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226" name="楕円 225">
          <a:extLst>
            <a:ext uri="{FF2B5EF4-FFF2-40B4-BE49-F238E27FC236}">
              <a16:creationId xmlns:a16="http://schemas.microsoft.com/office/drawing/2014/main" id="{9B24549D-E0CE-468C-BFFC-8286022853AA}"/>
            </a:ext>
          </a:extLst>
        </xdr:cNvPr>
        <xdr:cNvSpPr/>
      </xdr:nvSpPr>
      <xdr:spPr>
        <a:xfrm>
          <a:off x="13887450" y="609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0</xdr:rowOff>
    </xdr:from>
    <xdr:to>
      <xdr:col>85</xdr:col>
      <xdr:colOff>127000</xdr:colOff>
      <xdr:row>37</xdr:row>
      <xdr:rowOff>26670</xdr:rowOff>
    </xdr:to>
    <xdr:cxnSp macro="">
      <xdr:nvCxnSpPr>
        <xdr:cNvPr id="227" name="直線コネクタ 226">
          <a:extLst>
            <a:ext uri="{FF2B5EF4-FFF2-40B4-BE49-F238E27FC236}">
              <a16:creationId xmlns:a16="http://schemas.microsoft.com/office/drawing/2014/main" id="{B6CB58EA-F552-4188-A04A-0C745D991655}"/>
            </a:ext>
          </a:extLst>
        </xdr:cNvPr>
        <xdr:cNvCxnSpPr/>
      </xdr:nvCxnSpPr>
      <xdr:spPr>
        <a:xfrm flipV="1">
          <a:off x="13938250" y="611505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228" name="楕円 227">
          <a:extLst>
            <a:ext uri="{FF2B5EF4-FFF2-40B4-BE49-F238E27FC236}">
              <a16:creationId xmlns:a16="http://schemas.microsoft.com/office/drawing/2014/main" id="{2CC333B0-642D-48DC-A81B-3C99F8127ABA}"/>
            </a:ext>
          </a:extLst>
        </xdr:cNvPr>
        <xdr:cNvSpPr/>
      </xdr:nvSpPr>
      <xdr:spPr>
        <a:xfrm>
          <a:off x="122999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93997</xdr:rowOff>
    </xdr:from>
    <xdr:ext cx="405111" cy="259045"/>
    <xdr:sp macro="" textlink="">
      <xdr:nvSpPr>
        <xdr:cNvPr id="229" name="n_1mainValue【一般廃棄物処理施設】&#10;有形固定資産減価償却率">
          <a:extLst>
            <a:ext uri="{FF2B5EF4-FFF2-40B4-BE49-F238E27FC236}">
              <a16:creationId xmlns:a16="http://schemas.microsoft.com/office/drawing/2014/main" id="{24C4FEA0-264B-414A-9D17-69DB48A86D0C}"/>
            </a:ext>
          </a:extLst>
        </xdr:cNvPr>
        <xdr:cNvSpPr txBox="1"/>
      </xdr:nvSpPr>
      <xdr:spPr>
        <a:xfrm>
          <a:off x="1374204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230" name="n_3mainValue【一般廃棄物処理施設】&#10;有形固定資産減価償却率">
          <a:extLst>
            <a:ext uri="{FF2B5EF4-FFF2-40B4-BE49-F238E27FC236}">
              <a16:creationId xmlns:a16="http://schemas.microsoft.com/office/drawing/2014/main" id="{E0FF7141-8647-4105-9CCB-A3ECF2B39434}"/>
            </a:ext>
          </a:extLst>
        </xdr:cNvPr>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a:extLst>
            <a:ext uri="{FF2B5EF4-FFF2-40B4-BE49-F238E27FC236}">
              <a16:creationId xmlns:a16="http://schemas.microsoft.com/office/drawing/2014/main" id="{C429C4B9-495A-41FD-BDA3-00378CAECD4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a:extLst>
            <a:ext uri="{FF2B5EF4-FFF2-40B4-BE49-F238E27FC236}">
              <a16:creationId xmlns:a16="http://schemas.microsoft.com/office/drawing/2014/main" id="{077D7CF4-0315-4025-A902-6294B249614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a:extLst>
            <a:ext uri="{FF2B5EF4-FFF2-40B4-BE49-F238E27FC236}">
              <a16:creationId xmlns:a16="http://schemas.microsoft.com/office/drawing/2014/main" id="{EBD6E8F9-8B1C-46B3-8409-5497DF9D0B6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a:extLst>
            <a:ext uri="{FF2B5EF4-FFF2-40B4-BE49-F238E27FC236}">
              <a16:creationId xmlns:a16="http://schemas.microsoft.com/office/drawing/2014/main" id="{D5E9E3CA-76A8-4DE2-BD21-367D54E050F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a:extLst>
            <a:ext uri="{FF2B5EF4-FFF2-40B4-BE49-F238E27FC236}">
              <a16:creationId xmlns:a16="http://schemas.microsoft.com/office/drawing/2014/main" id="{3A2BB77A-FD48-4920-8377-9F7AB01A44B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a:extLst>
            <a:ext uri="{FF2B5EF4-FFF2-40B4-BE49-F238E27FC236}">
              <a16:creationId xmlns:a16="http://schemas.microsoft.com/office/drawing/2014/main" id="{84A4E3D0-F375-4780-A6DC-70C4EA6ECFD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a:extLst>
            <a:ext uri="{FF2B5EF4-FFF2-40B4-BE49-F238E27FC236}">
              <a16:creationId xmlns:a16="http://schemas.microsoft.com/office/drawing/2014/main" id="{7100E315-F297-4046-8AC3-5C498409E6E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a:extLst>
            <a:ext uri="{FF2B5EF4-FFF2-40B4-BE49-F238E27FC236}">
              <a16:creationId xmlns:a16="http://schemas.microsoft.com/office/drawing/2014/main" id="{7B87B20F-6F98-4A40-9AC3-EB21479DE55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a:extLst>
            <a:ext uri="{FF2B5EF4-FFF2-40B4-BE49-F238E27FC236}">
              <a16:creationId xmlns:a16="http://schemas.microsoft.com/office/drawing/2014/main" id="{2968C66A-BCF5-4277-8F74-5E48E0C1C891}"/>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a:extLst>
            <a:ext uri="{FF2B5EF4-FFF2-40B4-BE49-F238E27FC236}">
              <a16:creationId xmlns:a16="http://schemas.microsoft.com/office/drawing/2014/main" id="{F589F6FB-510C-490D-B9A1-BED077967D3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1" name="直線コネクタ 240">
          <a:extLst>
            <a:ext uri="{FF2B5EF4-FFF2-40B4-BE49-F238E27FC236}">
              <a16:creationId xmlns:a16="http://schemas.microsoft.com/office/drawing/2014/main" id="{821E6988-B268-45B8-9288-B81637050CE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2" name="テキスト ボックス 241">
          <a:extLst>
            <a:ext uri="{FF2B5EF4-FFF2-40B4-BE49-F238E27FC236}">
              <a16:creationId xmlns:a16="http://schemas.microsoft.com/office/drawing/2014/main" id="{A644472B-B741-421B-A262-111E6683BFD8}"/>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3" name="直線コネクタ 242">
          <a:extLst>
            <a:ext uri="{FF2B5EF4-FFF2-40B4-BE49-F238E27FC236}">
              <a16:creationId xmlns:a16="http://schemas.microsoft.com/office/drawing/2014/main" id="{A43F45C2-75E5-4299-AC87-5F09487E5DB2}"/>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4" name="テキスト ボックス 243">
          <a:extLst>
            <a:ext uri="{FF2B5EF4-FFF2-40B4-BE49-F238E27FC236}">
              <a16:creationId xmlns:a16="http://schemas.microsoft.com/office/drawing/2014/main" id="{647470C8-5B0B-48FF-B71E-045DEF1AB1A5}"/>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a:extLst>
            <a:ext uri="{FF2B5EF4-FFF2-40B4-BE49-F238E27FC236}">
              <a16:creationId xmlns:a16="http://schemas.microsoft.com/office/drawing/2014/main" id="{28B75573-FC0E-4451-8C8F-103AF244793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6" name="テキスト ボックス 245">
          <a:extLst>
            <a:ext uri="{FF2B5EF4-FFF2-40B4-BE49-F238E27FC236}">
              <a16:creationId xmlns:a16="http://schemas.microsoft.com/office/drawing/2014/main" id="{80EEF54A-1352-43E6-83E7-FBBABA8F37D5}"/>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7" name="直線コネクタ 246">
          <a:extLst>
            <a:ext uri="{FF2B5EF4-FFF2-40B4-BE49-F238E27FC236}">
              <a16:creationId xmlns:a16="http://schemas.microsoft.com/office/drawing/2014/main" id="{E5B8FFEA-272C-4C64-BC21-C8A40F6F2DCB}"/>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8" name="テキスト ボックス 247">
          <a:extLst>
            <a:ext uri="{FF2B5EF4-FFF2-40B4-BE49-F238E27FC236}">
              <a16:creationId xmlns:a16="http://schemas.microsoft.com/office/drawing/2014/main" id="{7B903AF8-AAF7-4C10-B55A-1F401B212D1A}"/>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9" name="直線コネクタ 248">
          <a:extLst>
            <a:ext uri="{FF2B5EF4-FFF2-40B4-BE49-F238E27FC236}">
              <a16:creationId xmlns:a16="http://schemas.microsoft.com/office/drawing/2014/main" id="{E24CD4ED-5842-4E09-BE6D-0000065CBF4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0" name="テキスト ボックス 249">
          <a:extLst>
            <a:ext uri="{FF2B5EF4-FFF2-40B4-BE49-F238E27FC236}">
              <a16:creationId xmlns:a16="http://schemas.microsoft.com/office/drawing/2014/main" id="{CD26D413-9795-40C0-97A0-19E6EA0C90A8}"/>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a:extLst>
            <a:ext uri="{FF2B5EF4-FFF2-40B4-BE49-F238E27FC236}">
              <a16:creationId xmlns:a16="http://schemas.microsoft.com/office/drawing/2014/main" id="{2ADAEFF0-99E0-42F2-8196-45BD3C10CC3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2" name="テキスト ボックス 251">
          <a:extLst>
            <a:ext uri="{FF2B5EF4-FFF2-40B4-BE49-F238E27FC236}">
              <a16:creationId xmlns:a16="http://schemas.microsoft.com/office/drawing/2014/main" id="{055F549C-71DB-47AB-A02C-95BEADC2474F}"/>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a:extLst>
            <a:ext uri="{FF2B5EF4-FFF2-40B4-BE49-F238E27FC236}">
              <a16:creationId xmlns:a16="http://schemas.microsoft.com/office/drawing/2014/main" id="{755E0393-B71E-41A5-9D86-FF717A630D0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4" name="直線コネクタ 253">
          <a:extLst>
            <a:ext uri="{FF2B5EF4-FFF2-40B4-BE49-F238E27FC236}">
              <a16:creationId xmlns:a16="http://schemas.microsoft.com/office/drawing/2014/main" id="{04F67748-07E8-4E4B-93DD-810D1F0DFAF4}"/>
            </a:ext>
          </a:extLst>
        </xdr:cNvPr>
        <xdr:cNvCxnSpPr/>
      </xdr:nvCxnSpPr>
      <xdr:spPr>
        <a:xfrm flipV="1">
          <a:off x="19951064" y="5641351"/>
          <a:ext cx="0" cy="133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5" name="【一般廃棄物処理施設】&#10;一人当たり有形固定資産（償却資産）額最小値テキスト">
          <a:extLst>
            <a:ext uri="{FF2B5EF4-FFF2-40B4-BE49-F238E27FC236}">
              <a16:creationId xmlns:a16="http://schemas.microsoft.com/office/drawing/2014/main" id="{D9DC5581-6E68-4BAF-AB99-354AB1FBB7F9}"/>
            </a:ext>
          </a:extLst>
        </xdr:cNvPr>
        <xdr:cNvSpPr txBox="1"/>
      </xdr:nvSpPr>
      <xdr:spPr>
        <a:xfrm>
          <a:off x="19989800" y="69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6" name="直線コネクタ 255">
          <a:extLst>
            <a:ext uri="{FF2B5EF4-FFF2-40B4-BE49-F238E27FC236}">
              <a16:creationId xmlns:a16="http://schemas.microsoft.com/office/drawing/2014/main" id="{E7E35048-CDAE-4C79-8815-6F8619252C9E}"/>
            </a:ext>
          </a:extLst>
        </xdr:cNvPr>
        <xdr:cNvCxnSpPr/>
      </xdr:nvCxnSpPr>
      <xdr:spPr>
        <a:xfrm>
          <a:off x="19881850" y="6978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7" name="【一般廃棄物処理施設】&#10;一人当たり有形固定資産（償却資産）額最大値テキスト">
          <a:extLst>
            <a:ext uri="{FF2B5EF4-FFF2-40B4-BE49-F238E27FC236}">
              <a16:creationId xmlns:a16="http://schemas.microsoft.com/office/drawing/2014/main" id="{A28BB53B-7207-4153-80D2-0442DCACA15B}"/>
            </a:ext>
          </a:extLst>
        </xdr:cNvPr>
        <xdr:cNvSpPr txBox="1"/>
      </xdr:nvSpPr>
      <xdr:spPr>
        <a:xfrm>
          <a:off x="19989800" y="542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8" name="直線コネクタ 257">
          <a:extLst>
            <a:ext uri="{FF2B5EF4-FFF2-40B4-BE49-F238E27FC236}">
              <a16:creationId xmlns:a16="http://schemas.microsoft.com/office/drawing/2014/main" id="{5560B3F2-DE01-4513-9F32-9E338CB3C0F5}"/>
            </a:ext>
          </a:extLst>
        </xdr:cNvPr>
        <xdr:cNvCxnSpPr/>
      </xdr:nvCxnSpPr>
      <xdr:spPr>
        <a:xfrm>
          <a:off x="19881850" y="5641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59" name="【一般廃棄物処理施設】&#10;一人当たり有形固定資産（償却資産）額平均値テキスト">
          <a:extLst>
            <a:ext uri="{FF2B5EF4-FFF2-40B4-BE49-F238E27FC236}">
              <a16:creationId xmlns:a16="http://schemas.microsoft.com/office/drawing/2014/main" id="{92FC3B9D-9E96-46D4-9308-5FC93E925B9F}"/>
            </a:ext>
          </a:extLst>
        </xdr:cNvPr>
        <xdr:cNvSpPr txBox="1"/>
      </xdr:nvSpPr>
      <xdr:spPr>
        <a:xfrm>
          <a:off x="19989800" y="6603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0" name="フローチャート: 判断 259">
          <a:extLst>
            <a:ext uri="{FF2B5EF4-FFF2-40B4-BE49-F238E27FC236}">
              <a16:creationId xmlns:a16="http://schemas.microsoft.com/office/drawing/2014/main" id="{7ED8D6E9-2911-48E2-BFBB-16BDAF5869FD}"/>
            </a:ext>
          </a:extLst>
        </xdr:cNvPr>
        <xdr:cNvSpPr/>
      </xdr:nvSpPr>
      <xdr:spPr>
        <a:xfrm>
          <a:off x="19900900" y="6745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1" name="フローチャート: 判断 260">
          <a:extLst>
            <a:ext uri="{FF2B5EF4-FFF2-40B4-BE49-F238E27FC236}">
              <a16:creationId xmlns:a16="http://schemas.microsoft.com/office/drawing/2014/main" id="{467370F6-4B17-4203-8938-0DF3762ABB5C}"/>
            </a:ext>
          </a:extLst>
        </xdr:cNvPr>
        <xdr:cNvSpPr/>
      </xdr:nvSpPr>
      <xdr:spPr>
        <a:xfrm>
          <a:off x="19157950" y="6763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2" name="n_1aveValue【一般廃棄物処理施設】&#10;一人当たり有形固定資産（償却資産）額">
          <a:extLst>
            <a:ext uri="{FF2B5EF4-FFF2-40B4-BE49-F238E27FC236}">
              <a16:creationId xmlns:a16="http://schemas.microsoft.com/office/drawing/2014/main" id="{AC0D19CC-5555-4E49-84C0-A2BE604A331A}"/>
            </a:ext>
          </a:extLst>
        </xdr:cNvPr>
        <xdr:cNvSpPr txBox="1"/>
      </xdr:nvSpPr>
      <xdr:spPr>
        <a:xfrm>
          <a:off x="18915595" y="654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3" name="フローチャート: 判断 262">
          <a:extLst>
            <a:ext uri="{FF2B5EF4-FFF2-40B4-BE49-F238E27FC236}">
              <a16:creationId xmlns:a16="http://schemas.microsoft.com/office/drawing/2014/main" id="{28B81959-7AB3-4A46-B380-10AFB156B577}"/>
            </a:ext>
          </a:extLst>
        </xdr:cNvPr>
        <xdr:cNvSpPr/>
      </xdr:nvSpPr>
      <xdr:spPr>
        <a:xfrm>
          <a:off x="18345150" y="6704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4" name="n_2aveValue【一般廃棄物処理施設】&#10;一人当たり有形固定資産（償却資産）額">
          <a:extLst>
            <a:ext uri="{FF2B5EF4-FFF2-40B4-BE49-F238E27FC236}">
              <a16:creationId xmlns:a16="http://schemas.microsoft.com/office/drawing/2014/main" id="{BB3EFE58-2E0E-4F79-B708-4A4DB3453A7A}"/>
            </a:ext>
          </a:extLst>
        </xdr:cNvPr>
        <xdr:cNvSpPr txBox="1"/>
      </xdr:nvSpPr>
      <xdr:spPr>
        <a:xfrm>
          <a:off x="18134545" y="648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82693</xdr:rowOff>
    </xdr:from>
    <xdr:to>
      <xdr:col>102</xdr:col>
      <xdr:colOff>165100</xdr:colOff>
      <xdr:row>41</xdr:row>
      <xdr:rowOff>12843</xdr:rowOff>
    </xdr:to>
    <xdr:sp macro="" textlink="">
      <xdr:nvSpPr>
        <xdr:cNvPr id="265" name="フローチャート: 判断 264">
          <a:extLst>
            <a:ext uri="{FF2B5EF4-FFF2-40B4-BE49-F238E27FC236}">
              <a16:creationId xmlns:a16="http://schemas.microsoft.com/office/drawing/2014/main" id="{A3EBC5C1-44F3-4D22-B9B2-BF8B1A10A269}"/>
            </a:ext>
          </a:extLst>
        </xdr:cNvPr>
        <xdr:cNvSpPr/>
      </xdr:nvSpPr>
      <xdr:spPr>
        <a:xfrm>
          <a:off x="17551400" y="6693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29370</xdr:rowOff>
    </xdr:from>
    <xdr:ext cx="599010" cy="259045"/>
    <xdr:sp macro="" textlink="">
      <xdr:nvSpPr>
        <xdr:cNvPr id="266" name="n_3aveValue【一般廃棄物処理施設】&#10;一人当たり有形固定資産（償却資産）額">
          <a:extLst>
            <a:ext uri="{FF2B5EF4-FFF2-40B4-BE49-F238E27FC236}">
              <a16:creationId xmlns:a16="http://schemas.microsoft.com/office/drawing/2014/main" id="{28C06FD4-8ACC-41AE-8257-97FD6D289465}"/>
            </a:ext>
          </a:extLst>
        </xdr:cNvPr>
        <xdr:cNvSpPr txBox="1"/>
      </xdr:nvSpPr>
      <xdr:spPr>
        <a:xfrm>
          <a:off x="17321745" y="64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F370802B-E06E-41A6-B69B-ACB32077B4D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F59FA81A-C038-448B-902B-6667B10B627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BB895311-F5CB-4DF1-9330-1AE355C7B70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E7FDEF5E-367D-4E1A-9C95-B5487C9D3DB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F31D0F30-A999-4015-B271-84441B8C819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97082</xdr:rowOff>
    </xdr:from>
    <xdr:to>
      <xdr:col>116</xdr:col>
      <xdr:colOff>114300</xdr:colOff>
      <xdr:row>42</xdr:row>
      <xdr:rowOff>27232</xdr:rowOff>
    </xdr:to>
    <xdr:sp macro="" textlink="">
      <xdr:nvSpPr>
        <xdr:cNvPr id="272" name="楕円 271">
          <a:extLst>
            <a:ext uri="{FF2B5EF4-FFF2-40B4-BE49-F238E27FC236}">
              <a16:creationId xmlns:a16="http://schemas.microsoft.com/office/drawing/2014/main" id="{7230DE38-85EC-482F-9C1F-D353A17CAD58}"/>
            </a:ext>
          </a:extLst>
        </xdr:cNvPr>
        <xdr:cNvSpPr/>
      </xdr:nvSpPr>
      <xdr:spPr>
        <a:xfrm>
          <a:off x="19900900" y="6872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12009</xdr:rowOff>
    </xdr:from>
    <xdr:ext cx="534377" cy="259045"/>
    <xdr:sp macro="" textlink="">
      <xdr:nvSpPr>
        <xdr:cNvPr id="273" name="【一般廃棄物処理施設】&#10;一人当たり有形固定資産（償却資産）額該当値テキスト">
          <a:extLst>
            <a:ext uri="{FF2B5EF4-FFF2-40B4-BE49-F238E27FC236}">
              <a16:creationId xmlns:a16="http://schemas.microsoft.com/office/drawing/2014/main" id="{7DFE8494-B112-47D3-ADC8-2D06B7F17CE8}"/>
            </a:ext>
          </a:extLst>
        </xdr:cNvPr>
        <xdr:cNvSpPr txBox="1"/>
      </xdr:nvSpPr>
      <xdr:spPr>
        <a:xfrm>
          <a:off x="19989800" y="678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98482</xdr:rowOff>
    </xdr:from>
    <xdr:to>
      <xdr:col>112</xdr:col>
      <xdr:colOff>38100</xdr:colOff>
      <xdr:row>42</xdr:row>
      <xdr:rowOff>28632</xdr:rowOff>
    </xdr:to>
    <xdr:sp macro="" textlink="">
      <xdr:nvSpPr>
        <xdr:cNvPr id="274" name="楕円 273">
          <a:extLst>
            <a:ext uri="{FF2B5EF4-FFF2-40B4-BE49-F238E27FC236}">
              <a16:creationId xmlns:a16="http://schemas.microsoft.com/office/drawing/2014/main" id="{FF496435-07E7-4841-8E0F-4806313475CC}"/>
            </a:ext>
          </a:extLst>
        </xdr:cNvPr>
        <xdr:cNvSpPr/>
      </xdr:nvSpPr>
      <xdr:spPr>
        <a:xfrm>
          <a:off x="19157950" y="68739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147882</xdr:rowOff>
    </xdr:from>
    <xdr:to>
      <xdr:col>116</xdr:col>
      <xdr:colOff>63500</xdr:colOff>
      <xdr:row>41</xdr:row>
      <xdr:rowOff>149282</xdr:rowOff>
    </xdr:to>
    <xdr:cxnSp macro="">
      <xdr:nvCxnSpPr>
        <xdr:cNvPr id="275" name="直線コネクタ 274">
          <a:extLst>
            <a:ext uri="{FF2B5EF4-FFF2-40B4-BE49-F238E27FC236}">
              <a16:creationId xmlns:a16="http://schemas.microsoft.com/office/drawing/2014/main" id="{BC2A765C-B959-4FA4-BE7B-549E949C1DAE}"/>
            </a:ext>
          </a:extLst>
        </xdr:cNvPr>
        <xdr:cNvCxnSpPr/>
      </xdr:nvCxnSpPr>
      <xdr:spPr>
        <a:xfrm flipV="1">
          <a:off x="19202400" y="6923332"/>
          <a:ext cx="7493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33715</xdr:rowOff>
    </xdr:from>
    <xdr:to>
      <xdr:col>102</xdr:col>
      <xdr:colOff>165100</xdr:colOff>
      <xdr:row>41</xdr:row>
      <xdr:rowOff>135315</xdr:rowOff>
    </xdr:to>
    <xdr:sp macro="" textlink="">
      <xdr:nvSpPr>
        <xdr:cNvPr id="276" name="楕円 275">
          <a:extLst>
            <a:ext uri="{FF2B5EF4-FFF2-40B4-BE49-F238E27FC236}">
              <a16:creationId xmlns:a16="http://schemas.microsoft.com/office/drawing/2014/main" id="{AD12EB42-D9DF-4ED2-BE8D-F84FC1528F0F}"/>
            </a:ext>
          </a:extLst>
        </xdr:cNvPr>
        <xdr:cNvSpPr/>
      </xdr:nvSpPr>
      <xdr:spPr>
        <a:xfrm>
          <a:off x="17551400" y="6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19759</xdr:rowOff>
    </xdr:from>
    <xdr:ext cx="534377" cy="259045"/>
    <xdr:sp macro="" textlink="">
      <xdr:nvSpPr>
        <xdr:cNvPr id="277" name="n_1mainValue【一般廃棄物処理施設】&#10;一人当たり有形固定資産（償却資産）額">
          <a:extLst>
            <a:ext uri="{FF2B5EF4-FFF2-40B4-BE49-F238E27FC236}">
              <a16:creationId xmlns:a16="http://schemas.microsoft.com/office/drawing/2014/main" id="{9471A56D-A46E-40EE-9BA7-2D628C022912}"/>
            </a:ext>
          </a:extLst>
        </xdr:cNvPr>
        <xdr:cNvSpPr txBox="1"/>
      </xdr:nvSpPr>
      <xdr:spPr>
        <a:xfrm>
          <a:off x="18947911" y="69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126442</xdr:rowOff>
    </xdr:from>
    <xdr:ext cx="534377" cy="259045"/>
    <xdr:sp macro="" textlink="">
      <xdr:nvSpPr>
        <xdr:cNvPr id="278" name="n_3mainValue【一般廃棄物処理施設】&#10;一人当たり有形固定資産（償却資産）額">
          <a:extLst>
            <a:ext uri="{FF2B5EF4-FFF2-40B4-BE49-F238E27FC236}">
              <a16:creationId xmlns:a16="http://schemas.microsoft.com/office/drawing/2014/main" id="{F7B2A010-A301-40E8-AF6F-51FE53F06363}"/>
            </a:ext>
          </a:extLst>
        </xdr:cNvPr>
        <xdr:cNvSpPr txBox="1"/>
      </xdr:nvSpPr>
      <xdr:spPr>
        <a:xfrm>
          <a:off x="17354061" y="690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F5EFE89F-F791-4572-A915-B231E57F765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4A0258F7-C853-40CC-BF82-6BC571F105D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FA2D9339-3925-4CC0-A2A9-5DCC1A678C0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55CD494D-6959-4875-9273-AB3F219D5F3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E5487ED5-5B98-4AD3-8D72-C00D854ACD3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10BAE646-DF24-49FD-9BB9-8EE969B2C5C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AFCF34C3-1622-499D-AC2F-17DF9C9219D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D16CA3B9-B2A6-418F-8F77-16D176456D6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A39C1F09-F9C7-4989-A2F2-5A0DF113FA8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3B09B571-5750-400B-91BB-534F8C7F0A5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629C5042-74F1-4567-AD9D-AB8A12A64B24}"/>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id="{B78FE260-1002-4B30-8C51-A39988A5AC65}"/>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3644FA77-CF54-446F-A17A-DCA993A587A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4A0FB31F-8147-4FFD-947B-13FEA1EC9576}"/>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F75A2A14-B8C2-40DD-9F7B-25B7284FBCCD}"/>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DBE9BDAC-4BC4-4B35-A60F-5D01092181F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B0667509-04CF-4D46-B44B-00D3CE1A4647}"/>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B27A5B69-1394-4BFB-95A3-1C6A8EFEA748}"/>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FE68F863-EFEE-428F-A665-5BB0D9F934F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21EABE7B-0F48-459F-94DC-E2DBBF52FB16}"/>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34FD7F74-3567-40C3-8FA8-FC115C558D1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id="{E15E6FF2-CEF7-4FE7-87FA-FC06FA63782E}"/>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1C2A4ADE-F1AC-4682-A43E-A9961566617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F0087466-58F5-431A-94A0-F5F42389F12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7D8FB5E1-6250-41D4-84A9-DA2F2B5B35C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id="{87A8EFED-451C-4C7B-94AF-BA1FDA3413EA}"/>
            </a:ext>
          </a:extLst>
        </xdr:cNvPr>
        <xdr:cNvCxnSpPr/>
      </xdr:nvCxnSpPr>
      <xdr:spPr>
        <a:xfrm flipV="1">
          <a:off x="14699614" y="921747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3D60E2F9-663A-4E9A-874E-338DB0362E4C}"/>
            </a:ext>
          </a:extLst>
        </xdr:cNvPr>
        <xdr:cNvSpPr txBox="1"/>
      </xdr:nvSpPr>
      <xdr:spPr>
        <a:xfrm>
          <a:off x="14738350" y="10641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id="{FA888509-E6D9-42D1-AC7B-8D9898371ED3}"/>
            </a:ext>
          </a:extLst>
        </xdr:cNvPr>
        <xdr:cNvCxnSpPr/>
      </xdr:nvCxnSpPr>
      <xdr:spPr>
        <a:xfrm>
          <a:off x="14611350" y="10638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B8AC932E-6394-4CB2-A425-E5D5B10F10F5}"/>
            </a:ext>
          </a:extLst>
        </xdr:cNvPr>
        <xdr:cNvSpPr txBox="1"/>
      </xdr:nvSpPr>
      <xdr:spPr>
        <a:xfrm>
          <a:off x="1473835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id="{5BFEA211-6B97-4949-A323-CE297859742A}"/>
            </a:ext>
          </a:extLst>
        </xdr:cNvPr>
        <xdr:cNvCxnSpPr/>
      </xdr:nvCxnSpPr>
      <xdr:spPr>
        <a:xfrm>
          <a:off x="146113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4DC3EE55-2D41-43B9-846A-8523682358F3}"/>
            </a:ext>
          </a:extLst>
        </xdr:cNvPr>
        <xdr:cNvSpPr txBox="1"/>
      </xdr:nvSpPr>
      <xdr:spPr>
        <a:xfrm>
          <a:off x="14738350" y="9828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id="{E9102736-A37B-48F0-B52A-F23703164AC5}"/>
            </a:ext>
          </a:extLst>
        </xdr:cNvPr>
        <xdr:cNvSpPr/>
      </xdr:nvSpPr>
      <xdr:spPr>
        <a:xfrm>
          <a:off x="14649450" y="9849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id="{D76A2FBE-CD1E-4A03-99A1-BFA6C1A5BF7B}"/>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453B7821-0254-4047-9015-706FF65D07AB}"/>
            </a:ext>
          </a:extLst>
        </xdr:cNvPr>
        <xdr:cNvSpPr txBox="1"/>
      </xdr:nvSpPr>
      <xdr:spPr>
        <a:xfrm>
          <a:off x="1374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id="{63C56F24-1335-449A-BCC9-DF428C65C0BC}"/>
            </a:ext>
          </a:extLst>
        </xdr:cNvPr>
        <xdr:cNvSpPr/>
      </xdr:nvSpPr>
      <xdr:spPr>
        <a:xfrm>
          <a:off x="13093700" y="99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86C8EF63-9A2F-4CB3-903A-F3E47611BC74}"/>
            </a:ext>
          </a:extLst>
        </xdr:cNvPr>
        <xdr:cNvSpPr txBox="1"/>
      </xdr:nvSpPr>
      <xdr:spPr>
        <a:xfrm>
          <a:off x="1296099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15" name="フローチャート: 判断 314">
          <a:extLst>
            <a:ext uri="{FF2B5EF4-FFF2-40B4-BE49-F238E27FC236}">
              <a16:creationId xmlns:a16="http://schemas.microsoft.com/office/drawing/2014/main" id="{C91BAFC6-678A-4D44-A43C-FFD029FD774C}"/>
            </a:ext>
          </a:extLst>
        </xdr:cNvPr>
        <xdr:cNvSpPr/>
      </xdr:nvSpPr>
      <xdr:spPr>
        <a:xfrm>
          <a:off x="12299950" y="9941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E2B4AFEB-F22C-453C-BF64-5923FB672D08}"/>
            </a:ext>
          </a:extLst>
        </xdr:cNvPr>
        <xdr:cNvSpPr txBox="1"/>
      </xdr:nvSpPr>
      <xdr:spPr>
        <a:xfrm>
          <a:off x="121672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713BC4B8-ECE5-4F37-A210-394F89750975}"/>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DEFBC157-5959-4DBD-B5B5-285180933FB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DD9F1012-108D-486A-823C-B5738143035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48428A3C-4D86-463B-9ED9-4CBA4A289E4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0CFAFB05-B8C0-43FE-806B-B5DF4B799CD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322" name="楕円 321">
          <a:extLst>
            <a:ext uri="{FF2B5EF4-FFF2-40B4-BE49-F238E27FC236}">
              <a16:creationId xmlns:a16="http://schemas.microsoft.com/office/drawing/2014/main" id="{AA67F6F4-A0D1-4225-85F1-D9BFD81020FB}"/>
            </a:ext>
          </a:extLst>
        </xdr:cNvPr>
        <xdr:cNvSpPr/>
      </xdr:nvSpPr>
      <xdr:spPr>
        <a:xfrm>
          <a:off x="14649450" y="97731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4E92B176-EB91-47DF-8465-9C5DFED6722D}"/>
            </a:ext>
          </a:extLst>
        </xdr:cNvPr>
        <xdr:cNvSpPr txBox="1"/>
      </xdr:nvSpPr>
      <xdr:spPr>
        <a:xfrm>
          <a:off x="14738350"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324" name="楕円 323">
          <a:extLst>
            <a:ext uri="{FF2B5EF4-FFF2-40B4-BE49-F238E27FC236}">
              <a16:creationId xmlns:a16="http://schemas.microsoft.com/office/drawing/2014/main" id="{8A5ACAAE-7FDE-4CCA-A330-E5281EB84CCA}"/>
            </a:ext>
          </a:extLst>
        </xdr:cNvPr>
        <xdr:cNvSpPr/>
      </xdr:nvSpPr>
      <xdr:spPr>
        <a:xfrm>
          <a:off x="13887450" y="9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115933</xdr:rowOff>
    </xdr:to>
    <xdr:cxnSp macro="">
      <xdr:nvCxnSpPr>
        <xdr:cNvPr id="325" name="直線コネクタ 324">
          <a:extLst>
            <a:ext uri="{FF2B5EF4-FFF2-40B4-BE49-F238E27FC236}">
              <a16:creationId xmlns:a16="http://schemas.microsoft.com/office/drawing/2014/main" id="{49EFF16F-C0A4-4EA6-95B7-70BEFFD17C09}"/>
            </a:ext>
          </a:extLst>
        </xdr:cNvPr>
        <xdr:cNvCxnSpPr/>
      </xdr:nvCxnSpPr>
      <xdr:spPr>
        <a:xfrm flipV="1">
          <a:off x="13938250" y="9823994"/>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326" name="楕円 325">
          <a:extLst>
            <a:ext uri="{FF2B5EF4-FFF2-40B4-BE49-F238E27FC236}">
              <a16:creationId xmlns:a16="http://schemas.microsoft.com/office/drawing/2014/main" id="{30DF204A-4E36-4826-81CC-F930F9315DFA}"/>
            </a:ext>
          </a:extLst>
        </xdr:cNvPr>
        <xdr:cNvSpPr/>
      </xdr:nvSpPr>
      <xdr:spPr>
        <a:xfrm>
          <a:off x="13093700" y="97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115933</xdr:rowOff>
    </xdr:to>
    <xdr:cxnSp macro="">
      <xdr:nvCxnSpPr>
        <xdr:cNvPr id="327" name="直線コネクタ 326">
          <a:extLst>
            <a:ext uri="{FF2B5EF4-FFF2-40B4-BE49-F238E27FC236}">
              <a16:creationId xmlns:a16="http://schemas.microsoft.com/office/drawing/2014/main" id="{3B22797D-AC8B-41A5-9B93-E9B88DB0A718}"/>
            </a:ext>
          </a:extLst>
        </xdr:cNvPr>
        <xdr:cNvCxnSpPr/>
      </xdr:nvCxnSpPr>
      <xdr:spPr>
        <a:xfrm>
          <a:off x="13144500" y="9809299"/>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328" name="楕円 327">
          <a:extLst>
            <a:ext uri="{FF2B5EF4-FFF2-40B4-BE49-F238E27FC236}">
              <a16:creationId xmlns:a16="http://schemas.microsoft.com/office/drawing/2014/main" id="{42C04789-EA38-4405-A36B-32EDCB0D5F1B}"/>
            </a:ext>
          </a:extLst>
        </xdr:cNvPr>
        <xdr:cNvSpPr/>
      </xdr:nvSpPr>
      <xdr:spPr>
        <a:xfrm>
          <a:off x="12299950" y="9908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60</xdr:row>
      <xdr:rowOff>40822</xdr:rowOff>
    </xdr:to>
    <xdr:cxnSp macro="">
      <xdr:nvCxnSpPr>
        <xdr:cNvPr id="329" name="直線コネクタ 328">
          <a:extLst>
            <a:ext uri="{FF2B5EF4-FFF2-40B4-BE49-F238E27FC236}">
              <a16:creationId xmlns:a16="http://schemas.microsoft.com/office/drawing/2014/main" id="{F6456796-2A92-469B-87F9-4AC11FD41078}"/>
            </a:ext>
          </a:extLst>
        </xdr:cNvPr>
        <xdr:cNvCxnSpPr/>
      </xdr:nvCxnSpPr>
      <xdr:spPr>
        <a:xfrm flipV="1">
          <a:off x="12344400" y="9809299"/>
          <a:ext cx="800100" cy="1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id="{3A7C16BE-6C47-41D7-98B9-F34D1F3595DC}"/>
            </a:ext>
          </a:extLst>
        </xdr:cNvPr>
        <xdr:cNvSpPr txBox="1"/>
      </xdr:nvSpPr>
      <xdr:spPr>
        <a:xfrm>
          <a:off x="137420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id="{36380AC3-3465-490C-A4E8-50CA556642E8}"/>
            </a:ext>
          </a:extLst>
        </xdr:cNvPr>
        <xdr:cNvSpPr txBox="1"/>
      </xdr:nvSpPr>
      <xdr:spPr>
        <a:xfrm>
          <a:off x="12960994" y="9546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id="{505A968B-7949-463D-8DC5-5E85963D20AE}"/>
            </a:ext>
          </a:extLst>
        </xdr:cNvPr>
        <xdr:cNvSpPr txBox="1"/>
      </xdr:nvSpPr>
      <xdr:spPr>
        <a:xfrm>
          <a:off x="12167244" y="969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3D80E83D-7B18-49B7-B036-D7395ED5B2B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6E089932-AAD1-4019-8FFE-124CE4B45FE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A7D3A65B-53B0-4600-9B77-09AA824368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BA2EFD76-8173-4422-98AD-07F57B19DBC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A63EA7CF-2323-48D0-BCD8-2F954E9F617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66BF7A80-ECA5-49F3-A007-C6B757228A5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E7E04688-9A29-449B-8775-781C32FCA72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0DDF0484-9F08-4BA9-8AF6-67B880ACB64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B1C27937-B3D0-40B9-AA35-FD1E783EB52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3717441B-B57C-4FEB-921F-467DA2B90C7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a:extLst>
            <a:ext uri="{FF2B5EF4-FFF2-40B4-BE49-F238E27FC236}">
              <a16:creationId xmlns:a16="http://schemas.microsoft.com/office/drawing/2014/main" id="{E1F527D1-2827-4872-BA19-A427A87FD29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a:extLst>
            <a:ext uri="{FF2B5EF4-FFF2-40B4-BE49-F238E27FC236}">
              <a16:creationId xmlns:a16="http://schemas.microsoft.com/office/drawing/2014/main" id="{2B665D42-A83D-462F-8A94-9245EC46FBE4}"/>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a:extLst>
            <a:ext uri="{FF2B5EF4-FFF2-40B4-BE49-F238E27FC236}">
              <a16:creationId xmlns:a16="http://schemas.microsoft.com/office/drawing/2014/main" id="{4FCEC15A-6653-48ED-A145-0CFFAA51DC9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a:extLst>
            <a:ext uri="{FF2B5EF4-FFF2-40B4-BE49-F238E27FC236}">
              <a16:creationId xmlns:a16="http://schemas.microsoft.com/office/drawing/2014/main" id="{E9BF1AB0-6542-471B-8A58-1A9166ECB515}"/>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a:extLst>
            <a:ext uri="{FF2B5EF4-FFF2-40B4-BE49-F238E27FC236}">
              <a16:creationId xmlns:a16="http://schemas.microsoft.com/office/drawing/2014/main" id="{D38CBA19-D03B-4909-8895-E1728B516A1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a:extLst>
            <a:ext uri="{FF2B5EF4-FFF2-40B4-BE49-F238E27FC236}">
              <a16:creationId xmlns:a16="http://schemas.microsoft.com/office/drawing/2014/main" id="{AFF0B2B6-B90D-42DD-BCBC-928AA394C985}"/>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a:extLst>
            <a:ext uri="{FF2B5EF4-FFF2-40B4-BE49-F238E27FC236}">
              <a16:creationId xmlns:a16="http://schemas.microsoft.com/office/drawing/2014/main" id="{24E3A49D-4F42-4616-95B3-51227B5F1E6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a:extLst>
            <a:ext uri="{FF2B5EF4-FFF2-40B4-BE49-F238E27FC236}">
              <a16:creationId xmlns:a16="http://schemas.microsoft.com/office/drawing/2014/main" id="{02CF9691-E9F4-4EBC-B8BE-0711B26811A2}"/>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a:extLst>
            <a:ext uri="{FF2B5EF4-FFF2-40B4-BE49-F238E27FC236}">
              <a16:creationId xmlns:a16="http://schemas.microsoft.com/office/drawing/2014/main" id="{8158A770-DDE8-4BCC-A992-7FC28BCF7C3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id="{617A4901-D76A-4E86-BCFE-67A866541D8D}"/>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a:extLst>
            <a:ext uri="{FF2B5EF4-FFF2-40B4-BE49-F238E27FC236}">
              <a16:creationId xmlns:a16="http://schemas.microsoft.com/office/drawing/2014/main" id="{3DC88775-120A-4AAE-99A1-AD62D93B4DD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9D1F72FB-C9AF-409D-BBB0-6801FBBB9C9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a:extLst>
            <a:ext uri="{FF2B5EF4-FFF2-40B4-BE49-F238E27FC236}">
              <a16:creationId xmlns:a16="http://schemas.microsoft.com/office/drawing/2014/main" id="{CC1083C3-E5CB-456B-BC21-2F5CD1C3613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6" name="直線コネクタ 355">
          <a:extLst>
            <a:ext uri="{FF2B5EF4-FFF2-40B4-BE49-F238E27FC236}">
              <a16:creationId xmlns:a16="http://schemas.microsoft.com/office/drawing/2014/main" id="{9E936CF0-5493-4F11-ADB3-34F1CE4B497B}"/>
            </a:ext>
          </a:extLst>
        </xdr:cNvPr>
        <xdr:cNvCxnSpPr/>
      </xdr:nvCxnSpPr>
      <xdr:spPr>
        <a:xfrm flipV="1">
          <a:off x="19951064" y="9252966"/>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7" name="【保健センター・保健所】&#10;一人当たり面積最小値テキスト">
          <a:extLst>
            <a:ext uri="{FF2B5EF4-FFF2-40B4-BE49-F238E27FC236}">
              <a16:creationId xmlns:a16="http://schemas.microsoft.com/office/drawing/2014/main" id="{51BA9C52-E244-4796-951B-FE72CD46BC0C}"/>
            </a:ext>
          </a:extLst>
        </xdr:cNvPr>
        <xdr:cNvSpPr txBox="1"/>
      </xdr:nvSpPr>
      <xdr:spPr>
        <a:xfrm>
          <a:off x="199898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8" name="直線コネクタ 357">
          <a:extLst>
            <a:ext uri="{FF2B5EF4-FFF2-40B4-BE49-F238E27FC236}">
              <a16:creationId xmlns:a16="http://schemas.microsoft.com/office/drawing/2014/main" id="{65434211-FFA0-4C3B-B0A4-B055C6AD6BCD}"/>
            </a:ext>
          </a:extLst>
        </xdr:cNvPr>
        <xdr:cNvCxnSpPr/>
      </xdr:nvCxnSpPr>
      <xdr:spPr>
        <a:xfrm>
          <a:off x="19881850" y="10635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9" name="【保健センター・保健所】&#10;一人当たり面積最大値テキスト">
          <a:extLst>
            <a:ext uri="{FF2B5EF4-FFF2-40B4-BE49-F238E27FC236}">
              <a16:creationId xmlns:a16="http://schemas.microsoft.com/office/drawing/2014/main" id="{348FAF39-0EE5-4986-A006-F55335ECD59F}"/>
            </a:ext>
          </a:extLst>
        </xdr:cNvPr>
        <xdr:cNvSpPr txBox="1"/>
      </xdr:nvSpPr>
      <xdr:spPr>
        <a:xfrm>
          <a:off x="19989800" y="903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60" name="直線コネクタ 359">
          <a:extLst>
            <a:ext uri="{FF2B5EF4-FFF2-40B4-BE49-F238E27FC236}">
              <a16:creationId xmlns:a16="http://schemas.microsoft.com/office/drawing/2014/main" id="{F38F15EC-4E94-4AE2-87BB-BD8E924B3E18}"/>
            </a:ext>
          </a:extLst>
        </xdr:cNvPr>
        <xdr:cNvCxnSpPr/>
      </xdr:nvCxnSpPr>
      <xdr:spPr>
        <a:xfrm>
          <a:off x="19881850" y="9252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61" name="【保健センター・保健所】&#10;一人当たり面積平均値テキスト">
          <a:extLst>
            <a:ext uri="{FF2B5EF4-FFF2-40B4-BE49-F238E27FC236}">
              <a16:creationId xmlns:a16="http://schemas.microsoft.com/office/drawing/2014/main" id="{1574A5A5-3733-4DA8-A4B4-FE317627A660}"/>
            </a:ext>
          </a:extLst>
        </xdr:cNvPr>
        <xdr:cNvSpPr txBox="1"/>
      </xdr:nvSpPr>
      <xdr:spPr>
        <a:xfrm>
          <a:off x="19989800" y="10276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62" name="フローチャート: 判断 361">
          <a:extLst>
            <a:ext uri="{FF2B5EF4-FFF2-40B4-BE49-F238E27FC236}">
              <a16:creationId xmlns:a16="http://schemas.microsoft.com/office/drawing/2014/main" id="{617EAEE7-BD03-4DA5-98BE-61E8B9580AEB}"/>
            </a:ext>
          </a:extLst>
        </xdr:cNvPr>
        <xdr:cNvSpPr/>
      </xdr:nvSpPr>
      <xdr:spPr>
        <a:xfrm>
          <a:off x="199009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3" name="フローチャート: 判断 362">
          <a:extLst>
            <a:ext uri="{FF2B5EF4-FFF2-40B4-BE49-F238E27FC236}">
              <a16:creationId xmlns:a16="http://schemas.microsoft.com/office/drawing/2014/main" id="{640BF34A-A866-4E8F-A5EB-D68A1BF396E3}"/>
            </a:ext>
          </a:extLst>
        </xdr:cNvPr>
        <xdr:cNvSpPr/>
      </xdr:nvSpPr>
      <xdr:spPr>
        <a:xfrm>
          <a:off x="19157950" y="102999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4" name="n_1aveValue【保健センター・保健所】&#10;一人当たり面積">
          <a:extLst>
            <a:ext uri="{FF2B5EF4-FFF2-40B4-BE49-F238E27FC236}">
              <a16:creationId xmlns:a16="http://schemas.microsoft.com/office/drawing/2014/main" id="{6E678532-0CF9-41EE-B861-FF42048E5CB8}"/>
            </a:ext>
          </a:extLst>
        </xdr:cNvPr>
        <xdr:cNvSpPr txBox="1"/>
      </xdr:nvSpPr>
      <xdr:spPr>
        <a:xfrm>
          <a:off x="18980227" y="1039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5" name="フローチャート: 判断 364">
          <a:extLst>
            <a:ext uri="{FF2B5EF4-FFF2-40B4-BE49-F238E27FC236}">
              <a16:creationId xmlns:a16="http://schemas.microsoft.com/office/drawing/2014/main" id="{C9468AB6-17B2-4DEA-807A-23A42A997990}"/>
            </a:ext>
          </a:extLst>
        </xdr:cNvPr>
        <xdr:cNvSpPr/>
      </xdr:nvSpPr>
      <xdr:spPr>
        <a:xfrm>
          <a:off x="18345150" y="10319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6" name="n_2aveValue【保健センター・保健所】&#10;一人当たり面積">
          <a:extLst>
            <a:ext uri="{FF2B5EF4-FFF2-40B4-BE49-F238E27FC236}">
              <a16:creationId xmlns:a16="http://schemas.microsoft.com/office/drawing/2014/main" id="{AA4E42CA-647D-4712-A888-31CD5A20A2EF}"/>
            </a:ext>
          </a:extLst>
        </xdr:cNvPr>
        <xdr:cNvSpPr txBox="1"/>
      </xdr:nvSpPr>
      <xdr:spPr>
        <a:xfrm>
          <a:off x="181801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108458</xdr:rowOff>
    </xdr:from>
    <xdr:to>
      <xdr:col>102</xdr:col>
      <xdr:colOff>165100</xdr:colOff>
      <xdr:row>63</xdr:row>
      <xdr:rowOff>38608</xdr:rowOff>
    </xdr:to>
    <xdr:sp macro="" textlink="">
      <xdr:nvSpPr>
        <xdr:cNvPr id="367" name="フローチャート: 判断 366">
          <a:extLst>
            <a:ext uri="{FF2B5EF4-FFF2-40B4-BE49-F238E27FC236}">
              <a16:creationId xmlns:a16="http://schemas.microsoft.com/office/drawing/2014/main" id="{A0B9EA84-F8D0-48E7-80AC-A816DB041337}"/>
            </a:ext>
          </a:extLst>
        </xdr:cNvPr>
        <xdr:cNvSpPr/>
      </xdr:nvSpPr>
      <xdr:spPr>
        <a:xfrm>
          <a:off x="17551400" y="103510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29735</xdr:rowOff>
    </xdr:from>
    <xdr:ext cx="469744" cy="259045"/>
    <xdr:sp macro="" textlink="">
      <xdr:nvSpPr>
        <xdr:cNvPr id="368" name="n_3aveValue【保健センター・保健所】&#10;一人当たり面積">
          <a:extLst>
            <a:ext uri="{FF2B5EF4-FFF2-40B4-BE49-F238E27FC236}">
              <a16:creationId xmlns:a16="http://schemas.microsoft.com/office/drawing/2014/main" id="{E4191D26-A0E2-4AF9-BC18-899AD35C3C1A}"/>
            </a:ext>
          </a:extLst>
        </xdr:cNvPr>
        <xdr:cNvSpPr txBox="1"/>
      </xdr:nvSpPr>
      <xdr:spPr>
        <a:xfrm>
          <a:off x="17386377" y="104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54E4A777-B2CE-482B-93E0-49C0B6D0E8A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4B768A3-E214-4B01-B207-DA3C5936A15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1C1BF92F-5004-439E-86C2-D2C0D074415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808547AA-0E43-4E2B-BDEE-5072BB47677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4F5C366A-FDC2-47DB-AC70-411A80180A4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159512</xdr:rowOff>
    </xdr:from>
    <xdr:to>
      <xdr:col>116</xdr:col>
      <xdr:colOff>114300</xdr:colOff>
      <xdr:row>62</xdr:row>
      <xdr:rowOff>89662</xdr:rowOff>
    </xdr:to>
    <xdr:sp macro="" textlink="">
      <xdr:nvSpPr>
        <xdr:cNvPr id="374" name="楕円 373">
          <a:extLst>
            <a:ext uri="{FF2B5EF4-FFF2-40B4-BE49-F238E27FC236}">
              <a16:creationId xmlns:a16="http://schemas.microsoft.com/office/drawing/2014/main" id="{62E18A60-419F-4A16-9007-011C1E375AB3}"/>
            </a:ext>
          </a:extLst>
        </xdr:cNvPr>
        <xdr:cNvSpPr/>
      </xdr:nvSpPr>
      <xdr:spPr>
        <a:xfrm>
          <a:off x="19900900" y="10236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10939</xdr:rowOff>
    </xdr:from>
    <xdr:ext cx="469744" cy="259045"/>
    <xdr:sp macro="" textlink="">
      <xdr:nvSpPr>
        <xdr:cNvPr id="375" name="【保健センター・保健所】&#10;一人当たり面積該当値テキスト">
          <a:extLst>
            <a:ext uri="{FF2B5EF4-FFF2-40B4-BE49-F238E27FC236}">
              <a16:creationId xmlns:a16="http://schemas.microsoft.com/office/drawing/2014/main" id="{044AA436-2CF5-4B5F-8480-C42FB5C72FCA}"/>
            </a:ext>
          </a:extLst>
        </xdr:cNvPr>
        <xdr:cNvSpPr txBox="1"/>
      </xdr:nvSpPr>
      <xdr:spPr>
        <a:xfrm>
          <a:off x="19989800"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167894</xdr:rowOff>
    </xdr:from>
    <xdr:to>
      <xdr:col>112</xdr:col>
      <xdr:colOff>38100</xdr:colOff>
      <xdr:row>62</xdr:row>
      <xdr:rowOff>98044</xdr:rowOff>
    </xdr:to>
    <xdr:sp macro="" textlink="">
      <xdr:nvSpPr>
        <xdr:cNvPr id="376" name="楕円 375">
          <a:extLst>
            <a:ext uri="{FF2B5EF4-FFF2-40B4-BE49-F238E27FC236}">
              <a16:creationId xmlns:a16="http://schemas.microsoft.com/office/drawing/2014/main" id="{356721E7-DCBB-4CA3-9532-76665519910B}"/>
            </a:ext>
          </a:extLst>
        </xdr:cNvPr>
        <xdr:cNvSpPr/>
      </xdr:nvSpPr>
      <xdr:spPr>
        <a:xfrm>
          <a:off x="19157950" y="102453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38862</xdr:rowOff>
    </xdr:from>
    <xdr:to>
      <xdr:col>116</xdr:col>
      <xdr:colOff>63500</xdr:colOff>
      <xdr:row>62</xdr:row>
      <xdr:rowOff>47244</xdr:rowOff>
    </xdr:to>
    <xdr:cxnSp macro="">
      <xdr:nvCxnSpPr>
        <xdr:cNvPr id="377" name="直線コネクタ 376">
          <a:extLst>
            <a:ext uri="{FF2B5EF4-FFF2-40B4-BE49-F238E27FC236}">
              <a16:creationId xmlns:a16="http://schemas.microsoft.com/office/drawing/2014/main" id="{379B2082-7C6A-497C-A3D1-2F46DD5E7F4E}"/>
            </a:ext>
          </a:extLst>
        </xdr:cNvPr>
        <xdr:cNvCxnSpPr/>
      </xdr:nvCxnSpPr>
      <xdr:spPr>
        <a:xfrm flipV="1">
          <a:off x="19202400" y="10281412"/>
          <a:ext cx="7493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378" name="楕円 377">
          <a:extLst>
            <a:ext uri="{FF2B5EF4-FFF2-40B4-BE49-F238E27FC236}">
              <a16:creationId xmlns:a16="http://schemas.microsoft.com/office/drawing/2014/main" id="{3EAA4088-5512-4727-98B4-376AE9345443}"/>
            </a:ext>
          </a:extLst>
        </xdr:cNvPr>
        <xdr:cNvSpPr/>
      </xdr:nvSpPr>
      <xdr:spPr>
        <a:xfrm>
          <a:off x="183451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47244</xdr:rowOff>
    </xdr:from>
    <xdr:to>
      <xdr:col>111</xdr:col>
      <xdr:colOff>177800</xdr:colOff>
      <xdr:row>62</xdr:row>
      <xdr:rowOff>60960</xdr:rowOff>
    </xdr:to>
    <xdr:cxnSp macro="">
      <xdr:nvCxnSpPr>
        <xdr:cNvPr id="379" name="直線コネクタ 378">
          <a:extLst>
            <a:ext uri="{FF2B5EF4-FFF2-40B4-BE49-F238E27FC236}">
              <a16:creationId xmlns:a16="http://schemas.microsoft.com/office/drawing/2014/main" id="{449E00AD-C917-4C24-B0DD-9E9B69A1B9D1}"/>
            </a:ext>
          </a:extLst>
        </xdr:cNvPr>
        <xdr:cNvCxnSpPr/>
      </xdr:nvCxnSpPr>
      <xdr:spPr>
        <a:xfrm flipV="1">
          <a:off x="18395950" y="10289794"/>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380" name="楕円 379">
          <a:extLst>
            <a:ext uri="{FF2B5EF4-FFF2-40B4-BE49-F238E27FC236}">
              <a16:creationId xmlns:a16="http://schemas.microsoft.com/office/drawing/2014/main" id="{91C385A0-972D-49CA-954C-441C1316351E}"/>
            </a:ext>
          </a:extLst>
        </xdr:cNvPr>
        <xdr:cNvSpPr/>
      </xdr:nvSpPr>
      <xdr:spPr>
        <a:xfrm>
          <a:off x="175514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60960</xdr:rowOff>
    </xdr:to>
    <xdr:cxnSp macro="">
      <xdr:nvCxnSpPr>
        <xdr:cNvPr id="381" name="直線コネクタ 380">
          <a:extLst>
            <a:ext uri="{FF2B5EF4-FFF2-40B4-BE49-F238E27FC236}">
              <a16:creationId xmlns:a16="http://schemas.microsoft.com/office/drawing/2014/main" id="{D3920690-EF50-4039-B1EB-40A16DB9D898}"/>
            </a:ext>
          </a:extLst>
        </xdr:cNvPr>
        <xdr:cNvCxnSpPr/>
      </xdr:nvCxnSpPr>
      <xdr:spPr>
        <a:xfrm>
          <a:off x="17602200" y="10303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114571</xdr:rowOff>
    </xdr:from>
    <xdr:ext cx="469744" cy="259045"/>
    <xdr:sp macro="" textlink="">
      <xdr:nvSpPr>
        <xdr:cNvPr id="382" name="n_1mainValue【保健センター・保健所】&#10;一人当たり面積">
          <a:extLst>
            <a:ext uri="{FF2B5EF4-FFF2-40B4-BE49-F238E27FC236}">
              <a16:creationId xmlns:a16="http://schemas.microsoft.com/office/drawing/2014/main" id="{79B2170B-ED0A-4569-8215-3A2075420815}"/>
            </a:ext>
          </a:extLst>
        </xdr:cNvPr>
        <xdr:cNvSpPr txBox="1"/>
      </xdr:nvSpPr>
      <xdr:spPr>
        <a:xfrm>
          <a:off x="18980227" y="1002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383" name="n_2mainValue【保健センター・保健所】&#10;一人当たり面積">
          <a:extLst>
            <a:ext uri="{FF2B5EF4-FFF2-40B4-BE49-F238E27FC236}">
              <a16:creationId xmlns:a16="http://schemas.microsoft.com/office/drawing/2014/main" id="{C55BC173-44C0-4917-AC12-B72014766CE5}"/>
            </a:ext>
          </a:extLst>
        </xdr:cNvPr>
        <xdr:cNvSpPr txBox="1"/>
      </xdr:nvSpPr>
      <xdr:spPr>
        <a:xfrm>
          <a:off x="18180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384" name="n_3mainValue【保健センター・保健所】&#10;一人当たり面積">
          <a:extLst>
            <a:ext uri="{FF2B5EF4-FFF2-40B4-BE49-F238E27FC236}">
              <a16:creationId xmlns:a16="http://schemas.microsoft.com/office/drawing/2014/main" id="{8A86719E-7EC7-4EFF-9056-C5CCABBAA6A8}"/>
            </a:ext>
          </a:extLst>
        </xdr:cNvPr>
        <xdr:cNvSpPr txBox="1"/>
      </xdr:nvSpPr>
      <xdr:spPr>
        <a:xfrm>
          <a:off x="1738637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9493FF90-5B5E-4297-B681-77820AB799A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4775682F-8112-491F-BDFD-5EB7E0B6A77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91D5526E-2046-4B5D-8F53-970412F7D9D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FE7EB551-1331-425C-8464-3C1BB6848FD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22D756FD-BC66-43E7-8C92-F5D51C69692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FE8D4102-06E4-49E3-9F89-5B60CCCB281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B8B3B4D7-F471-425B-B56A-1B66E0A56D7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E26B5E2B-93C4-423B-AFC2-3D2E20E6827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id="{D1C167F0-E660-477D-B411-C732CEB59E7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id="{FD6A4B5E-2BC9-49BA-84FE-24F2FE9DED8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5" name="直線コネクタ 394">
          <a:extLst>
            <a:ext uri="{FF2B5EF4-FFF2-40B4-BE49-F238E27FC236}">
              <a16:creationId xmlns:a16="http://schemas.microsoft.com/office/drawing/2014/main" id="{C6B48BFE-3DAA-4B5E-B5C4-94C49C2D691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6" name="テキスト ボックス 395">
          <a:extLst>
            <a:ext uri="{FF2B5EF4-FFF2-40B4-BE49-F238E27FC236}">
              <a16:creationId xmlns:a16="http://schemas.microsoft.com/office/drawing/2014/main" id="{FF7ECDD2-1145-4D3E-B497-45A076DF0D4F}"/>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7" name="直線コネクタ 396">
          <a:extLst>
            <a:ext uri="{FF2B5EF4-FFF2-40B4-BE49-F238E27FC236}">
              <a16:creationId xmlns:a16="http://schemas.microsoft.com/office/drawing/2014/main" id="{5DFACA49-0A09-43DA-A5EE-183C13EE924C}"/>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8" name="テキスト ボックス 397">
          <a:extLst>
            <a:ext uri="{FF2B5EF4-FFF2-40B4-BE49-F238E27FC236}">
              <a16:creationId xmlns:a16="http://schemas.microsoft.com/office/drawing/2014/main" id="{24EBA96C-6062-40AB-A898-70EBC9EC8A9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9" name="直線コネクタ 398">
          <a:extLst>
            <a:ext uri="{FF2B5EF4-FFF2-40B4-BE49-F238E27FC236}">
              <a16:creationId xmlns:a16="http://schemas.microsoft.com/office/drawing/2014/main" id="{40C165F5-AE71-4EAB-B6D3-596CF0FB63E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0" name="テキスト ボックス 399">
          <a:extLst>
            <a:ext uri="{FF2B5EF4-FFF2-40B4-BE49-F238E27FC236}">
              <a16:creationId xmlns:a16="http://schemas.microsoft.com/office/drawing/2014/main" id="{194C9F9F-F76A-4249-9CF1-4ECFA90A329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1" name="直線コネクタ 400">
          <a:extLst>
            <a:ext uri="{FF2B5EF4-FFF2-40B4-BE49-F238E27FC236}">
              <a16:creationId xmlns:a16="http://schemas.microsoft.com/office/drawing/2014/main" id="{75384129-7B56-4080-B9F9-424B68FC0A3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2" name="テキスト ボックス 401">
          <a:extLst>
            <a:ext uri="{FF2B5EF4-FFF2-40B4-BE49-F238E27FC236}">
              <a16:creationId xmlns:a16="http://schemas.microsoft.com/office/drawing/2014/main" id="{1800A164-356C-4949-B513-F9E118D0E2B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3" name="直線コネクタ 402">
          <a:extLst>
            <a:ext uri="{FF2B5EF4-FFF2-40B4-BE49-F238E27FC236}">
              <a16:creationId xmlns:a16="http://schemas.microsoft.com/office/drawing/2014/main" id="{1A09156A-74A6-465A-B616-1F9BB4B1DB0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4" name="テキスト ボックス 403">
          <a:extLst>
            <a:ext uri="{FF2B5EF4-FFF2-40B4-BE49-F238E27FC236}">
              <a16:creationId xmlns:a16="http://schemas.microsoft.com/office/drawing/2014/main" id="{4BB81876-BE1F-446C-B7AE-A225D1719CB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5" name="直線コネクタ 404">
          <a:extLst>
            <a:ext uri="{FF2B5EF4-FFF2-40B4-BE49-F238E27FC236}">
              <a16:creationId xmlns:a16="http://schemas.microsoft.com/office/drawing/2014/main" id="{86FFE0ED-3B4D-4EDE-8FD3-CFB936F5637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id="{817F8689-0CA7-44B9-821D-6F2AEA1A03CD}"/>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a:extLst>
            <a:ext uri="{FF2B5EF4-FFF2-40B4-BE49-F238E27FC236}">
              <a16:creationId xmlns:a16="http://schemas.microsoft.com/office/drawing/2014/main" id="{E566D96E-017B-4D60-914E-0E6C576466F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677EB839-FDF2-4EFA-8E8B-BBE3218D3F23}"/>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id="{FF2B736D-ED8B-482E-B129-5A1689A8DE3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0" name="直線コネクタ 409">
          <a:extLst>
            <a:ext uri="{FF2B5EF4-FFF2-40B4-BE49-F238E27FC236}">
              <a16:creationId xmlns:a16="http://schemas.microsoft.com/office/drawing/2014/main" id="{71D377B7-43B1-4172-99D6-6D0CCC33501F}"/>
            </a:ext>
          </a:extLst>
        </xdr:cNvPr>
        <xdr:cNvCxnSpPr/>
      </xdr:nvCxnSpPr>
      <xdr:spPr>
        <a:xfrm flipV="1">
          <a:off x="14699614" y="127979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1" name="【消防施設】&#10;有形固定資産減価償却率最小値テキスト">
          <a:extLst>
            <a:ext uri="{FF2B5EF4-FFF2-40B4-BE49-F238E27FC236}">
              <a16:creationId xmlns:a16="http://schemas.microsoft.com/office/drawing/2014/main" id="{C3EA0EB4-D046-4892-B2B4-D836B1C2BD97}"/>
            </a:ext>
          </a:extLst>
        </xdr:cNvPr>
        <xdr:cNvSpPr txBox="1"/>
      </xdr:nvSpPr>
      <xdr:spPr>
        <a:xfrm>
          <a:off x="14738350" y="1433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2" name="直線コネクタ 411">
          <a:extLst>
            <a:ext uri="{FF2B5EF4-FFF2-40B4-BE49-F238E27FC236}">
              <a16:creationId xmlns:a16="http://schemas.microsoft.com/office/drawing/2014/main" id="{46F4F261-87FD-4273-A81E-B90334364265}"/>
            </a:ext>
          </a:extLst>
        </xdr:cNvPr>
        <xdr:cNvCxnSpPr/>
      </xdr:nvCxnSpPr>
      <xdr:spPr>
        <a:xfrm>
          <a:off x="14611350" y="1433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3" name="【消防施設】&#10;有形固定資産減価償却率最大値テキスト">
          <a:extLst>
            <a:ext uri="{FF2B5EF4-FFF2-40B4-BE49-F238E27FC236}">
              <a16:creationId xmlns:a16="http://schemas.microsoft.com/office/drawing/2014/main" id="{E30675A4-1676-40A7-BD0B-FE45A7649F6D}"/>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4" name="直線コネクタ 413">
          <a:extLst>
            <a:ext uri="{FF2B5EF4-FFF2-40B4-BE49-F238E27FC236}">
              <a16:creationId xmlns:a16="http://schemas.microsoft.com/office/drawing/2014/main" id="{A9CF9C48-A045-4D0A-944A-19640C28FCCD}"/>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15" name="【消防施設】&#10;有形固定資産減価償却率平均値テキスト">
          <a:extLst>
            <a:ext uri="{FF2B5EF4-FFF2-40B4-BE49-F238E27FC236}">
              <a16:creationId xmlns:a16="http://schemas.microsoft.com/office/drawing/2014/main" id="{F36162DD-9FE0-436C-97F7-6BF9A89DDA3E}"/>
            </a:ext>
          </a:extLst>
        </xdr:cNvPr>
        <xdr:cNvSpPr txBox="1"/>
      </xdr:nvSpPr>
      <xdr:spPr>
        <a:xfrm>
          <a:off x="14738350" y="1335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6" name="フローチャート: 判断 415">
          <a:extLst>
            <a:ext uri="{FF2B5EF4-FFF2-40B4-BE49-F238E27FC236}">
              <a16:creationId xmlns:a16="http://schemas.microsoft.com/office/drawing/2014/main" id="{050155EC-0404-41E2-A250-9ADB141A928F}"/>
            </a:ext>
          </a:extLst>
        </xdr:cNvPr>
        <xdr:cNvSpPr/>
      </xdr:nvSpPr>
      <xdr:spPr>
        <a:xfrm>
          <a:off x="14649450" y="133747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7" name="フローチャート: 判断 416">
          <a:extLst>
            <a:ext uri="{FF2B5EF4-FFF2-40B4-BE49-F238E27FC236}">
              <a16:creationId xmlns:a16="http://schemas.microsoft.com/office/drawing/2014/main" id="{3C12EBF7-01BE-444A-BCF2-B5D785B61503}"/>
            </a:ext>
          </a:extLst>
        </xdr:cNvPr>
        <xdr:cNvSpPr/>
      </xdr:nvSpPr>
      <xdr:spPr>
        <a:xfrm>
          <a:off x="13887450" y="134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8" name="n_1aveValue【消防施設】&#10;有形固定資産減価償却率">
          <a:extLst>
            <a:ext uri="{FF2B5EF4-FFF2-40B4-BE49-F238E27FC236}">
              <a16:creationId xmlns:a16="http://schemas.microsoft.com/office/drawing/2014/main" id="{62E3D856-9C16-4C36-9C0B-C50D39837D50}"/>
            </a:ext>
          </a:extLst>
        </xdr:cNvPr>
        <xdr:cNvSpPr txBox="1"/>
      </xdr:nvSpPr>
      <xdr:spPr>
        <a:xfrm>
          <a:off x="137420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9" name="フローチャート: 判断 418">
          <a:extLst>
            <a:ext uri="{FF2B5EF4-FFF2-40B4-BE49-F238E27FC236}">
              <a16:creationId xmlns:a16="http://schemas.microsoft.com/office/drawing/2014/main" id="{BC0F4FC0-3C0F-4D70-885F-33206FCFC09D}"/>
            </a:ext>
          </a:extLst>
        </xdr:cNvPr>
        <xdr:cNvSpPr/>
      </xdr:nvSpPr>
      <xdr:spPr>
        <a:xfrm>
          <a:off x="13093700" y="13368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20" name="n_2aveValue【消防施設】&#10;有形固定資産減価償却率">
          <a:extLst>
            <a:ext uri="{FF2B5EF4-FFF2-40B4-BE49-F238E27FC236}">
              <a16:creationId xmlns:a16="http://schemas.microsoft.com/office/drawing/2014/main" id="{2D33E1DB-DEB4-4899-B484-1850393A24DE}"/>
            </a:ext>
          </a:extLst>
        </xdr:cNvPr>
        <xdr:cNvSpPr txBox="1"/>
      </xdr:nvSpPr>
      <xdr:spPr>
        <a:xfrm>
          <a:off x="1296099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421" name="フローチャート: 判断 420">
          <a:extLst>
            <a:ext uri="{FF2B5EF4-FFF2-40B4-BE49-F238E27FC236}">
              <a16:creationId xmlns:a16="http://schemas.microsoft.com/office/drawing/2014/main" id="{11CCD954-1CC5-4FB1-8843-F19BDCB46275}"/>
            </a:ext>
          </a:extLst>
        </xdr:cNvPr>
        <xdr:cNvSpPr/>
      </xdr:nvSpPr>
      <xdr:spPr>
        <a:xfrm>
          <a:off x="122999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158404</xdr:rowOff>
    </xdr:from>
    <xdr:ext cx="405111" cy="259045"/>
    <xdr:sp macro="" textlink="">
      <xdr:nvSpPr>
        <xdr:cNvPr id="422" name="n_3aveValue【消防施設】&#10;有形固定資産減価償却率">
          <a:extLst>
            <a:ext uri="{FF2B5EF4-FFF2-40B4-BE49-F238E27FC236}">
              <a16:creationId xmlns:a16="http://schemas.microsoft.com/office/drawing/2014/main" id="{2DDE4E33-7A7E-47B3-91F3-E7563F3A7C34}"/>
            </a:ext>
          </a:extLst>
        </xdr:cNvPr>
        <xdr:cNvSpPr txBox="1"/>
      </xdr:nvSpPr>
      <xdr:spPr>
        <a:xfrm>
          <a:off x="1216724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6845CD7B-5EC0-4D62-9779-1DD9A71D3F2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ECE109D4-3064-4C72-B652-6E72AB77E1E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ECB529F4-B0EC-4800-914A-D5AFCCC8FE4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58C76A72-4DDB-470F-AC49-239CC8342EB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D90F1310-276F-485E-9085-20A11C33C9A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80373</xdr:rowOff>
    </xdr:from>
    <xdr:to>
      <xdr:col>85</xdr:col>
      <xdr:colOff>177800</xdr:colOff>
      <xdr:row>79</xdr:row>
      <xdr:rowOff>10523</xdr:rowOff>
    </xdr:to>
    <xdr:sp macro="" textlink="">
      <xdr:nvSpPr>
        <xdr:cNvPr id="428" name="楕円 427">
          <a:extLst>
            <a:ext uri="{FF2B5EF4-FFF2-40B4-BE49-F238E27FC236}">
              <a16:creationId xmlns:a16="http://schemas.microsoft.com/office/drawing/2014/main" id="{82ACF1B1-5A63-4272-8F64-A43899310794}"/>
            </a:ext>
          </a:extLst>
        </xdr:cNvPr>
        <xdr:cNvSpPr/>
      </xdr:nvSpPr>
      <xdr:spPr>
        <a:xfrm>
          <a:off x="14649450" y="129645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103250</xdr:rowOff>
    </xdr:from>
    <xdr:ext cx="405111" cy="259045"/>
    <xdr:sp macro="" textlink="">
      <xdr:nvSpPr>
        <xdr:cNvPr id="429" name="【消防施設】&#10;有形固定資産減価償却率該当値テキスト">
          <a:extLst>
            <a:ext uri="{FF2B5EF4-FFF2-40B4-BE49-F238E27FC236}">
              <a16:creationId xmlns:a16="http://schemas.microsoft.com/office/drawing/2014/main" id="{62714082-70C7-4751-B471-1FCF5B544DBE}"/>
            </a:ext>
          </a:extLst>
        </xdr:cNvPr>
        <xdr:cNvSpPr txBox="1"/>
      </xdr:nvSpPr>
      <xdr:spPr>
        <a:xfrm>
          <a:off x="14738350" y="1282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109764</xdr:rowOff>
    </xdr:from>
    <xdr:to>
      <xdr:col>81</xdr:col>
      <xdr:colOff>101600</xdr:colOff>
      <xdr:row>79</xdr:row>
      <xdr:rowOff>39914</xdr:rowOff>
    </xdr:to>
    <xdr:sp macro="" textlink="">
      <xdr:nvSpPr>
        <xdr:cNvPr id="430" name="楕円 429">
          <a:extLst>
            <a:ext uri="{FF2B5EF4-FFF2-40B4-BE49-F238E27FC236}">
              <a16:creationId xmlns:a16="http://schemas.microsoft.com/office/drawing/2014/main" id="{5EF8409D-B56A-4562-A137-0DD2B8AF573A}"/>
            </a:ext>
          </a:extLst>
        </xdr:cNvPr>
        <xdr:cNvSpPr/>
      </xdr:nvSpPr>
      <xdr:spPr>
        <a:xfrm>
          <a:off x="13887450" y="12993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131173</xdr:rowOff>
    </xdr:from>
    <xdr:to>
      <xdr:col>85</xdr:col>
      <xdr:colOff>127000</xdr:colOff>
      <xdr:row>78</xdr:row>
      <xdr:rowOff>160564</xdr:rowOff>
    </xdr:to>
    <xdr:cxnSp macro="">
      <xdr:nvCxnSpPr>
        <xdr:cNvPr id="431" name="直線コネクタ 430">
          <a:extLst>
            <a:ext uri="{FF2B5EF4-FFF2-40B4-BE49-F238E27FC236}">
              <a16:creationId xmlns:a16="http://schemas.microsoft.com/office/drawing/2014/main" id="{B5DC9D32-F8B9-408E-A997-B43F946C35E9}"/>
            </a:ext>
          </a:extLst>
        </xdr:cNvPr>
        <xdr:cNvCxnSpPr/>
      </xdr:nvCxnSpPr>
      <xdr:spPr>
        <a:xfrm flipV="1">
          <a:off x="13938250" y="13015323"/>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59145</xdr:rowOff>
    </xdr:from>
    <xdr:to>
      <xdr:col>76</xdr:col>
      <xdr:colOff>165100</xdr:colOff>
      <xdr:row>79</xdr:row>
      <xdr:rowOff>160745</xdr:rowOff>
    </xdr:to>
    <xdr:sp macro="" textlink="">
      <xdr:nvSpPr>
        <xdr:cNvPr id="432" name="楕円 431">
          <a:extLst>
            <a:ext uri="{FF2B5EF4-FFF2-40B4-BE49-F238E27FC236}">
              <a16:creationId xmlns:a16="http://schemas.microsoft.com/office/drawing/2014/main" id="{A1819301-8F4F-4681-8F3C-C819618B5DC1}"/>
            </a:ext>
          </a:extLst>
        </xdr:cNvPr>
        <xdr:cNvSpPr/>
      </xdr:nvSpPr>
      <xdr:spPr>
        <a:xfrm>
          <a:off x="13093700" y="13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79</xdr:row>
      <xdr:rowOff>109945</xdr:rowOff>
    </xdr:to>
    <xdr:cxnSp macro="">
      <xdr:nvCxnSpPr>
        <xdr:cNvPr id="433" name="直線コネクタ 432">
          <a:extLst>
            <a:ext uri="{FF2B5EF4-FFF2-40B4-BE49-F238E27FC236}">
              <a16:creationId xmlns:a16="http://schemas.microsoft.com/office/drawing/2014/main" id="{71627553-C20F-44A7-8FC9-073B3110BBD7}"/>
            </a:ext>
          </a:extLst>
        </xdr:cNvPr>
        <xdr:cNvCxnSpPr/>
      </xdr:nvCxnSpPr>
      <xdr:spPr>
        <a:xfrm flipV="1">
          <a:off x="13144500" y="13044714"/>
          <a:ext cx="793750" cy="1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434" name="楕円 433">
          <a:extLst>
            <a:ext uri="{FF2B5EF4-FFF2-40B4-BE49-F238E27FC236}">
              <a16:creationId xmlns:a16="http://schemas.microsoft.com/office/drawing/2014/main" id="{311A8A74-AB7B-46E3-BB0C-739E53422DC0}"/>
            </a:ext>
          </a:extLst>
        </xdr:cNvPr>
        <xdr:cNvSpPr/>
      </xdr:nvSpPr>
      <xdr:spPr>
        <a:xfrm>
          <a:off x="12299950" y="130577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109945</xdr:rowOff>
    </xdr:to>
    <xdr:cxnSp macro="">
      <xdr:nvCxnSpPr>
        <xdr:cNvPr id="435" name="直線コネクタ 434">
          <a:extLst>
            <a:ext uri="{FF2B5EF4-FFF2-40B4-BE49-F238E27FC236}">
              <a16:creationId xmlns:a16="http://schemas.microsoft.com/office/drawing/2014/main" id="{7147B92E-ACE6-4EF9-A2F5-E9D812AA35FF}"/>
            </a:ext>
          </a:extLst>
        </xdr:cNvPr>
        <xdr:cNvCxnSpPr/>
      </xdr:nvCxnSpPr>
      <xdr:spPr>
        <a:xfrm>
          <a:off x="12344400" y="13108577"/>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56441</xdr:rowOff>
    </xdr:from>
    <xdr:ext cx="405111" cy="259045"/>
    <xdr:sp macro="" textlink="">
      <xdr:nvSpPr>
        <xdr:cNvPr id="436" name="n_1mainValue【消防施設】&#10;有形固定資産減価償却率">
          <a:extLst>
            <a:ext uri="{FF2B5EF4-FFF2-40B4-BE49-F238E27FC236}">
              <a16:creationId xmlns:a16="http://schemas.microsoft.com/office/drawing/2014/main" id="{334384D9-46F3-4739-9C10-71F3653B96F4}"/>
            </a:ext>
          </a:extLst>
        </xdr:cNvPr>
        <xdr:cNvSpPr txBox="1"/>
      </xdr:nvSpPr>
      <xdr:spPr>
        <a:xfrm>
          <a:off x="13742044" y="1277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5822</xdr:rowOff>
    </xdr:from>
    <xdr:ext cx="405111" cy="259045"/>
    <xdr:sp macro="" textlink="">
      <xdr:nvSpPr>
        <xdr:cNvPr id="437" name="n_2mainValue【消防施設】&#10;有形固定資産減価償却率">
          <a:extLst>
            <a:ext uri="{FF2B5EF4-FFF2-40B4-BE49-F238E27FC236}">
              <a16:creationId xmlns:a16="http://schemas.microsoft.com/office/drawing/2014/main" id="{FEBE8045-CF0B-48EF-A259-664E7A9C6573}"/>
            </a:ext>
          </a:extLst>
        </xdr:cNvPr>
        <xdr:cNvSpPr txBox="1"/>
      </xdr:nvSpPr>
      <xdr:spPr>
        <a:xfrm>
          <a:off x="12960994" y="128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438" name="n_3mainValue【消防施設】&#10;有形固定資産減価償却率">
          <a:extLst>
            <a:ext uri="{FF2B5EF4-FFF2-40B4-BE49-F238E27FC236}">
              <a16:creationId xmlns:a16="http://schemas.microsoft.com/office/drawing/2014/main" id="{F66A1D58-E99B-47A2-BF21-CE5CCB88FA54}"/>
            </a:ext>
          </a:extLst>
        </xdr:cNvPr>
        <xdr:cNvSpPr txBox="1"/>
      </xdr:nvSpPr>
      <xdr:spPr>
        <a:xfrm>
          <a:off x="12167244" y="1284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1A338469-8A65-49C3-95E2-BABF4CE0A9E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2C73A9F3-352F-47A0-A1A7-F212F651025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A68A67DD-8799-4E72-B0B9-B50CD8E10A7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65865339-281E-45B4-A5C2-A7D98CA2D5C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2E8AE5F0-9FC2-4786-8D30-17FC59B0770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9F19FE16-A55E-4A44-B9D1-020AFE3D62C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EEEA0208-7713-45F5-8C7E-896B99C94D6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3D2B86BB-118C-4A57-84B5-C989B1211D84}"/>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a:extLst>
            <a:ext uri="{FF2B5EF4-FFF2-40B4-BE49-F238E27FC236}">
              <a16:creationId xmlns:a16="http://schemas.microsoft.com/office/drawing/2014/main" id="{E183443B-8945-4921-A2B8-CCE484869BA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a:extLst>
            <a:ext uri="{FF2B5EF4-FFF2-40B4-BE49-F238E27FC236}">
              <a16:creationId xmlns:a16="http://schemas.microsoft.com/office/drawing/2014/main" id="{C695455E-0515-4C0E-B666-49DE26EBD70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9" name="直線コネクタ 448">
          <a:extLst>
            <a:ext uri="{FF2B5EF4-FFF2-40B4-BE49-F238E27FC236}">
              <a16:creationId xmlns:a16="http://schemas.microsoft.com/office/drawing/2014/main" id="{178A9DFE-06A7-4E80-ACFB-F0603253DA2A}"/>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0" name="テキスト ボックス 449">
          <a:extLst>
            <a:ext uri="{FF2B5EF4-FFF2-40B4-BE49-F238E27FC236}">
              <a16:creationId xmlns:a16="http://schemas.microsoft.com/office/drawing/2014/main" id="{A11B6E1E-F120-4E4C-AB06-60D05F6766F6}"/>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1" name="直線コネクタ 450">
          <a:extLst>
            <a:ext uri="{FF2B5EF4-FFF2-40B4-BE49-F238E27FC236}">
              <a16:creationId xmlns:a16="http://schemas.microsoft.com/office/drawing/2014/main" id="{E5BE78FA-692B-4AC6-9D70-D355ED9289A7}"/>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2" name="テキスト ボックス 451">
          <a:extLst>
            <a:ext uri="{FF2B5EF4-FFF2-40B4-BE49-F238E27FC236}">
              <a16:creationId xmlns:a16="http://schemas.microsoft.com/office/drawing/2014/main" id="{F744BF7D-7B0D-4576-A9E2-A0E6F78A028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a:extLst>
            <a:ext uri="{FF2B5EF4-FFF2-40B4-BE49-F238E27FC236}">
              <a16:creationId xmlns:a16="http://schemas.microsoft.com/office/drawing/2014/main" id="{7A148593-56ED-4595-928B-14019128B86E}"/>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a:extLst>
            <a:ext uri="{FF2B5EF4-FFF2-40B4-BE49-F238E27FC236}">
              <a16:creationId xmlns:a16="http://schemas.microsoft.com/office/drawing/2014/main" id="{82E78459-C827-41D2-927E-CEC87C5073E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5" name="直線コネクタ 454">
          <a:extLst>
            <a:ext uri="{FF2B5EF4-FFF2-40B4-BE49-F238E27FC236}">
              <a16:creationId xmlns:a16="http://schemas.microsoft.com/office/drawing/2014/main" id="{4FFCF9EC-77BE-4368-9A2F-7DD45A1D17C9}"/>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6" name="テキスト ボックス 455">
          <a:extLst>
            <a:ext uri="{FF2B5EF4-FFF2-40B4-BE49-F238E27FC236}">
              <a16:creationId xmlns:a16="http://schemas.microsoft.com/office/drawing/2014/main" id="{B6EB28AB-A982-4EE9-9B53-AFD0DC4814A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7" name="直線コネクタ 456">
          <a:extLst>
            <a:ext uri="{FF2B5EF4-FFF2-40B4-BE49-F238E27FC236}">
              <a16:creationId xmlns:a16="http://schemas.microsoft.com/office/drawing/2014/main" id="{88441790-51F6-40E7-B0C9-2FE5E0392D4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8" name="テキスト ボックス 457">
          <a:extLst>
            <a:ext uri="{FF2B5EF4-FFF2-40B4-BE49-F238E27FC236}">
              <a16:creationId xmlns:a16="http://schemas.microsoft.com/office/drawing/2014/main" id="{130692CE-F499-405F-9A7F-A73CF7F5BD2E}"/>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a:extLst>
            <a:ext uri="{FF2B5EF4-FFF2-40B4-BE49-F238E27FC236}">
              <a16:creationId xmlns:a16="http://schemas.microsoft.com/office/drawing/2014/main" id="{08F32859-D676-442D-8671-8952F253CA13}"/>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0" name="テキスト ボックス 459">
          <a:extLst>
            <a:ext uri="{FF2B5EF4-FFF2-40B4-BE49-F238E27FC236}">
              <a16:creationId xmlns:a16="http://schemas.microsoft.com/office/drawing/2014/main" id="{74FCF93F-911D-4D07-B1B5-F5E755032BF4}"/>
            </a:ext>
          </a:extLst>
        </xdr:cNvPr>
        <xdr:cNvSpPr txBox="1"/>
      </xdr:nvSpPr>
      <xdr:spPr>
        <a:xfrm>
          <a:off x="159850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a:extLst>
            <a:ext uri="{FF2B5EF4-FFF2-40B4-BE49-F238E27FC236}">
              <a16:creationId xmlns:a16="http://schemas.microsoft.com/office/drawing/2014/main" id="{84A5DEE7-68AD-4EE5-AF19-F077E4137A6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2" name="直線コネクタ 461">
          <a:extLst>
            <a:ext uri="{FF2B5EF4-FFF2-40B4-BE49-F238E27FC236}">
              <a16:creationId xmlns:a16="http://schemas.microsoft.com/office/drawing/2014/main" id="{7C0B32F9-957C-4099-93FF-F9CEF6865254}"/>
            </a:ext>
          </a:extLst>
        </xdr:cNvPr>
        <xdr:cNvCxnSpPr/>
      </xdr:nvCxnSpPr>
      <xdr:spPr>
        <a:xfrm flipV="1">
          <a:off x="19951064" y="12975400"/>
          <a:ext cx="0" cy="1341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3" name="【消防施設】&#10;一人当たり面積最小値テキスト">
          <a:extLst>
            <a:ext uri="{FF2B5EF4-FFF2-40B4-BE49-F238E27FC236}">
              <a16:creationId xmlns:a16="http://schemas.microsoft.com/office/drawing/2014/main" id="{5FD1D753-9861-4F8C-B1FB-DF5B34CE17D1}"/>
            </a:ext>
          </a:extLst>
        </xdr:cNvPr>
        <xdr:cNvSpPr txBox="1"/>
      </xdr:nvSpPr>
      <xdr:spPr>
        <a:xfrm>
          <a:off x="19989800" y="1432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4" name="直線コネクタ 463">
          <a:extLst>
            <a:ext uri="{FF2B5EF4-FFF2-40B4-BE49-F238E27FC236}">
              <a16:creationId xmlns:a16="http://schemas.microsoft.com/office/drawing/2014/main" id="{4A1E8170-442D-4B98-8C29-A2B106288A0D}"/>
            </a:ext>
          </a:extLst>
        </xdr:cNvPr>
        <xdr:cNvCxnSpPr/>
      </xdr:nvCxnSpPr>
      <xdr:spPr>
        <a:xfrm>
          <a:off x="19881850" y="14317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5" name="【消防施設】&#10;一人当たり面積最大値テキスト">
          <a:extLst>
            <a:ext uri="{FF2B5EF4-FFF2-40B4-BE49-F238E27FC236}">
              <a16:creationId xmlns:a16="http://schemas.microsoft.com/office/drawing/2014/main" id="{F8FDB782-8BEC-4209-9997-C53031303B46}"/>
            </a:ext>
          </a:extLst>
        </xdr:cNvPr>
        <xdr:cNvSpPr txBox="1"/>
      </xdr:nvSpPr>
      <xdr:spPr>
        <a:xfrm>
          <a:off x="19989800" y="127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6" name="直線コネクタ 465">
          <a:extLst>
            <a:ext uri="{FF2B5EF4-FFF2-40B4-BE49-F238E27FC236}">
              <a16:creationId xmlns:a16="http://schemas.microsoft.com/office/drawing/2014/main" id="{5788991F-18DD-49BE-98A1-380F8F0E4BDC}"/>
            </a:ext>
          </a:extLst>
        </xdr:cNvPr>
        <xdr:cNvCxnSpPr/>
      </xdr:nvCxnSpPr>
      <xdr:spPr>
        <a:xfrm>
          <a:off x="19881850" y="1297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67" name="【消防施設】&#10;一人当たり面積平均値テキスト">
          <a:extLst>
            <a:ext uri="{FF2B5EF4-FFF2-40B4-BE49-F238E27FC236}">
              <a16:creationId xmlns:a16="http://schemas.microsoft.com/office/drawing/2014/main" id="{0E1215BD-83CD-4C74-AF12-2A20D74F8A2E}"/>
            </a:ext>
          </a:extLst>
        </xdr:cNvPr>
        <xdr:cNvSpPr txBox="1"/>
      </xdr:nvSpPr>
      <xdr:spPr>
        <a:xfrm>
          <a:off x="19989800" y="1405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8" name="フローチャート: 判断 467">
          <a:extLst>
            <a:ext uri="{FF2B5EF4-FFF2-40B4-BE49-F238E27FC236}">
              <a16:creationId xmlns:a16="http://schemas.microsoft.com/office/drawing/2014/main" id="{880B8AC4-9C35-4A13-BD42-59766BF1A836}"/>
            </a:ext>
          </a:extLst>
        </xdr:cNvPr>
        <xdr:cNvSpPr/>
      </xdr:nvSpPr>
      <xdr:spPr>
        <a:xfrm>
          <a:off x="19900900" y="14204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9" name="フローチャート: 判断 468">
          <a:extLst>
            <a:ext uri="{FF2B5EF4-FFF2-40B4-BE49-F238E27FC236}">
              <a16:creationId xmlns:a16="http://schemas.microsoft.com/office/drawing/2014/main" id="{9A5DF3CA-28F7-4B17-8887-3C07D6BFA80B}"/>
            </a:ext>
          </a:extLst>
        </xdr:cNvPr>
        <xdr:cNvSpPr/>
      </xdr:nvSpPr>
      <xdr:spPr>
        <a:xfrm>
          <a:off x="19157950" y="14204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70" name="n_1aveValue【消防施設】&#10;一人当たり面積">
          <a:extLst>
            <a:ext uri="{FF2B5EF4-FFF2-40B4-BE49-F238E27FC236}">
              <a16:creationId xmlns:a16="http://schemas.microsoft.com/office/drawing/2014/main" id="{A67D2ED4-F577-439A-ABC4-BC8B1336A7BF}"/>
            </a:ext>
          </a:extLst>
        </xdr:cNvPr>
        <xdr:cNvSpPr txBox="1"/>
      </xdr:nvSpPr>
      <xdr:spPr>
        <a:xfrm>
          <a:off x="18980227" y="1398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71" name="フローチャート: 判断 470">
          <a:extLst>
            <a:ext uri="{FF2B5EF4-FFF2-40B4-BE49-F238E27FC236}">
              <a16:creationId xmlns:a16="http://schemas.microsoft.com/office/drawing/2014/main" id="{64ED47CA-95D6-468A-B230-47F2B581DD53}"/>
            </a:ext>
          </a:extLst>
        </xdr:cNvPr>
        <xdr:cNvSpPr/>
      </xdr:nvSpPr>
      <xdr:spPr>
        <a:xfrm>
          <a:off x="18345150" y="1420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72" name="n_2aveValue【消防施設】&#10;一人当たり面積">
          <a:extLst>
            <a:ext uri="{FF2B5EF4-FFF2-40B4-BE49-F238E27FC236}">
              <a16:creationId xmlns:a16="http://schemas.microsoft.com/office/drawing/2014/main" id="{6F904E3D-4D7C-46DB-B1A0-3F503A657210}"/>
            </a:ext>
          </a:extLst>
        </xdr:cNvPr>
        <xdr:cNvSpPr txBox="1"/>
      </xdr:nvSpPr>
      <xdr:spPr>
        <a:xfrm>
          <a:off x="18180127" y="1398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2350</xdr:rowOff>
    </xdr:from>
    <xdr:to>
      <xdr:col>102</xdr:col>
      <xdr:colOff>165100</xdr:colOff>
      <xdr:row>86</xdr:row>
      <xdr:rowOff>103950</xdr:rowOff>
    </xdr:to>
    <xdr:sp macro="" textlink="">
      <xdr:nvSpPr>
        <xdr:cNvPr id="473" name="フローチャート: 判断 472">
          <a:extLst>
            <a:ext uri="{FF2B5EF4-FFF2-40B4-BE49-F238E27FC236}">
              <a16:creationId xmlns:a16="http://schemas.microsoft.com/office/drawing/2014/main" id="{52254876-4920-403B-86D0-99EADD586FF6}"/>
            </a:ext>
          </a:extLst>
        </xdr:cNvPr>
        <xdr:cNvSpPr/>
      </xdr:nvSpPr>
      <xdr:spPr>
        <a:xfrm>
          <a:off x="17551400" y="1420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95077</xdr:rowOff>
    </xdr:from>
    <xdr:ext cx="469744" cy="259045"/>
    <xdr:sp macro="" textlink="">
      <xdr:nvSpPr>
        <xdr:cNvPr id="474" name="n_3aveValue【消防施設】&#10;一人当たり面積">
          <a:extLst>
            <a:ext uri="{FF2B5EF4-FFF2-40B4-BE49-F238E27FC236}">
              <a16:creationId xmlns:a16="http://schemas.microsoft.com/office/drawing/2014/main" id="{0850E908-2952-42C7-93E9-B67200CEBA8C}"/>
            </a:ext>
          </a:extLst>
        </xdr:cNvPr>
        <xdr:cNvSpPr txBox="1"/>
      </xdr:nvSpPr>
      <xdr:spPr>
        <a:xfrm>
          <a:off x="17386377" y="1430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F976A2E8-6966-49C5-9035-816D9D4F16D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56BF62D2-7391-4DA7-AE40-949D83E47412}"/>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FBD4CB43-216B-459E-BDE3-88EF8576122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54EA5748-DF95-4008-8E44-F5709C4C1376}"/>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6768F716-2A65-401E-93CF-9C0F670AB4D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14732</xdr:rowOff>
    </xdr:from>
    <xdr:to>
      <xdr:col>116</xdr:col>
      <xdr:colOff>114300</xdr:colOff>
      <xdr:row>86</xdr:row>
      <xdr:rowOff>116332</xdr:rowOff>
    </xdr:to>
    <xdr:sp macro="" textlink="">
      <xdr:nvSpPr>
        <xdr:cNvPr id="480" name="楕円 479">
          <a:extLst>
            <a:ext uri="{FF2B5EF4-FFF2-40B4-BE49-F238E27FC236}">
              <a16:creationId xmlns:a16="http://schemas.microsoft.com/office/drawing/2014/main" id="{68543E69-317D-4A54-9704-55D85C5CC2AD}"/>
            </a:ext>
          </a:extLst>
        </xdr:cNvPr>
        <xdr:cNvSpPr/>
      </xdr:nvSpPr>
      <xdr:spPr>
        <a:xfrm>
          <a:off x="19900900" y="142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1" name="【消防施設】&#10;一人当たり面積該当値テキスト">
          <a:extLst>
            <a:ext uri="{FF2B5EF4-FFF2-40B4-BE49-F238E27FC236}">
              <a16:creationId xmlns:a16="http://schemas.microsoft.com/office/drawing/2014/main" id="{316F8182-3B70-483F-9CA9-FCE30BD5DF16}"/>
            </a:ext>
          </a:extLst>
        </xdr:cNvPr>
        <xdr:cNvSpPr txBox="1"/>
      </xdr:nvSpPr>
      <xdr:spPr>
        <a:xfrm>
          <a:off x="19989800" y="1418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15875</xdr:rowOff>
    </xdr:from>
    <xdr:to>
      <xdr:col>112</xdr:col>
      <xdr:colOff>38100</xdr:colOff>
      <xdr:row>86</xdr:row>
      <xdr:rowOff>117475</xdr:rowOff>
    </xdr:to>
    <xdr:sp macro="" textlink="">
      <xdr:nvSpPr>
        <xdr:cNvPr id="482" name="楕円 481">
          <a:extLst>
            <a:ext uri="{FF2B5EF4-FFF2-40B4-BE49-F238E27FC236}">
              <a16:creationId xmlns:a16="http://schemas.microsoft.com/office/drawing/2014/main" id="{872BECBB-F092-468A-9AE2-2CD2AED0112E}"/>
            </a:ext>
          </a:extLst>
        </xdr:cNvPr>
        <xdr:cNvSpPr/>
      </xdr:nvSpPr>
      <xdr:spPr>
        <a:xfrm>
          <a:off x="19157950" y="14220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65532</xdr:rowOff>
    </xdr:from>
    <xdr:to>
      <xdr:col>116</xdr:col>
      <xdr:colOff>63500</xdr:colOff>
      <xdr:row>86</xdr:row>
      <xdr:rowOff>66675</xdr:rowOff>
    </xdr:to>
    <xdr:cxnSp macro="">
      <xdr:nvCxnSpPr>
        <xdr:cNvPr id="483" name="直線コネクタ 482">
          <a:extLst>
            <a:ext uri="{FF2B5EF4-FFF2-40B4-BE49-F238E27FC236}">
              <a16:creationId xmlns:a16="http://schemas.microsoft.com/office/drawing/2014/main" id="{678F1BAD-246D-4A8D-A6ED-7D4889D336B3}"/>
            </a:ext>
          </a:extLst>
        </xdr:cNvPr>
        <xdr:cNvCxnSpPr/>
      </xdr:nvCxnSpPr>
      <xdr:spPr>
        <a:xfrm flipV="1">
          <a:off x="19202400" y="14270482"/>
          <a:ext cx="7493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17018</xdr:rowOff>
    </xdr:from>
    <xdr:to>
      <xdr:col>107</xdr:col>
      <xdr:colOff>101600</xdr:colOff>
      <xdr:row>86</xdr:row>
      <xdr:rowOff>118618</xdr:rowOff>
    </xdr:to>
    <xdr:sp macro="" textlink="">
      <xdr:nvSpPr>
        <xdr:cNvPr id="484" name="楕円 483">
          <a:extLst>
            <a:ext uri="{FF2B5EF4-FFF2-40B4-BE49-F238E27FC236}">
              <a16:creationId xmlns:a16="http://schemas.microsoft.com/office/drawing/2014/main" id="{70A1473B-1610-4255-AE4F-24B72F028B41}"/>
            </a:ext>
          </a:extLst>
        </xdr:cNvPr>
        <xdr:cNvSpPr/>
      </xdr:nvSpPr>
      <xdr:spPr>
        <a:xfrm>
          <a:off x="18345150" y="142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66675</xdr:rowOff>
    </xdr:from>
    <xdr:to>
      <xdr:col>111</xdr:col>
      <xdr:colOff>177800</xdr:colOff>
      <xdr:row>86</xdr:row>
      <xdr:rowOff>67818</xdr:rowOff>
    </xdr:to>
    <xdr:cxnSp macro="">
      <xdr:nvCxnSpPr>
        <xdr:cNvPr id="485" name="直線コネクタ 484">
          <a:extLst>
            <a:ext uri="{FF2B5EF4-FFF2-40B4-BE49-F238E27FC236}">
              <a16:creationId xmlns:a16="http://schemas.microsoft.com/office/drawing/2014/main" id="{596BA99F-2D9B-4FFD-B67A-5E821F1AA013}"/>
            </a:ext>
          </a:extLst>
        </xdr:cNvPr>
        <xdr:cNvCxnSpPr/>
      </xdr:nvCxnSpPr>
      <xdr:spPr>
        <a:xfrm flipV="1">
          <a:off x="18395950" y="14271625"/>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825</xdr:rowOff>
    </xdr:from>
    <xdr:to>
      <xdr:col>102</xdr:col>
      <xdr:colOff>165100</xdr:colOff>
      <xdr:row>86</xdr:row>
      <xdr:rowOff>102425</xdr:rowOff>
    </xdr:to>
    <xdr:sp macro="" textlink="">
      <xdr:nvSpPr>
        <xdr:cNvPr id="486" name="楕円 485">
          <a:extLst>
            <a:ext uri="{FF2B5EF4-FFF2-40B4-BE49-F238E27FC236}">
              <a16:creationId xmlns:a16="http://schemas.microsoft.com/office/drawing/2014/main" id="{6D8FDD8C-4A09-4AE1-824C-8CC0E856ED0D}"/>
            </a:ext>
          </a:extLst>
        </xdr:cNvPr>
        <xdr:cNvSpPr/>
      </xdr:nvSpPr>
      <xdr:spPr>
        <a:xfrm>
          <a:off x="17551400" y="142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51625</xdr:rowOff>
    </xdr:from>
    <xdr:to>
      <xdr:col>107</xdr:col>
      <xdr:colOff>50800</xdr:colOff>
      <xdr:row>86</xdr:row>
      <xdr:rowOff>67818</xdr:rowOff>
    </xdr:to>
    <xdr:cxnSp macro="">
      <xdr:nvCxnSpPr>
        <xdr:cNvPr id="487" name="直線コネクタ 486">
          <a:extLst>
            <a:ext uri="{FF2B5EF4-FFF2-40B4-BE49-F238E27FC236}">
              <a16:creationId xmlns:a16="http://schemas.microsoft.com/office/drawing/2014/main" id="{3BB72419-BE52-4A8A-A9B2-42EA109115C5}"/>
            </a:ext>
          </a:extLst>
        </xdr:cNvPr>
        <xdr:cNvCxnSpPr/>
      </xdr:nvCxnSpPr>
      <xdr:spPr>
        <a:xfrm>
          <a:off x="17602200" y="14256575"/>
          <a:ext cx="79375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108602</xdr:rowOff>
    </xdr:from>
    <xdr:ext cx="469744" cy="259045"/>
    <xdr:sp macro="" textlink="">
      <xdr:nvSpPr>
        <xdr:cNvPr id="488" name="n_1mainValue【消防施設】&#10;一人当たり面積">
          <a:extLst>
            <a:ext uri="{FF2B5EF4-FFF2-40B4-BE49-F238E27FC236}">
              <a16:creationId xmlns:a16="http://schemas.microsoft.com/office/drawing/2014/main" id="{37F23A08-CFC8-47FC-8225-5D21EBD98DE8}"/>
            </a:ext>
          </a:extLst>
        </xdr:cNvPr>
        <xdr:cNvSpPr txBox="1"/>
      </xdr:nvSpPr>
      <xdr:spPr>
        <a:xfrm>
          <a:off x="18980227" y="143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109745</xdr:rowOff>
    </xdr:from>
    <xdr:ext cx="469744" cy="259045"/>
    <xdr:sp macro="" textlink="">
      <xdr:nvSpPr>
        <xdr:cNvPr id="489" name="n_2mainValue【消防施設】&#10;一人当たり面積">
          <a:extLst>
            <a:ext uri="{FF2B5EF4-FFF2-40B4-BE49-F238E27FC236}">
              <a16:creationId xmlns:a16="http://schemas.microsoft.com/office/drawing/2014/main" id="{4BB01937-1DF1-4FE5-B996-F8899F3F052A}"/>
            </a:ext>
          </a:extLst>
        </xdr:cNvPr>
        <xdr:cNvSpPr txBox="1"/>
      </xdr:nvSpPr>
      <xdr:spPr>
        <a:xfrm>
          <a:off x="18180127" y="143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118952</xdr:rowOff>
    </xdr:from>
    <xdr:ext cx="469744" cy="259045"/>
    <xdr:sp macro="" textlink="">
      <xdr:nvSpPr>
        <xdr:cNvPr id="490" name="n_3mainValue【消防施設】&#10;一人当たり面積">
          <a:extLst>
            <a:ext uri="{FF2B5EF4-FFF2-40B4-BE49-F238E27FC236}">
              <a16:creationId xmlns:a16="http://schemas.microsoft.com/office/drawing/2014/main" id="{952AF62A-DE86-4054-89A0-4D72283A331F}"/>
            </a:ext>
          </a:extLst>
        </xdr:cNvPr>
        <xdr:cNvSpPr txBox="1"/>
      </xdr:nvSpPr>
      <xdr:spPr>
        <a:xfrm>
          <a:off x="17386377" y="139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a:extLst>
            <a:ext uri="{FF2B5EF4-FFF2-40B4-BE49-F238E27FC236}">
              <a16:creationId xmlns:a16="http://schemas.microsoft.com/office/drawing/2014/main" id="{4AD606E1-E392-4329-924F-E033E0B88B4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a:extLst>
            <a:ext uri="{FF2B5EF4-FFF2-40B4-BE49-F238E27FC236}">
              <a16:creationId xmlns:a16="http://schemas.microsoft.com/office/drawing/2014/main" id="{C7A48BBA-36E4-4E78-BA85-408E00D0D85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a:extLst>
            <a:ext uri="{FF2B5EF4-FFF2-40B4-BE49-F238E27FC236}">
              <a16:creationId xmlns:a16="http://schemas.microsoft.com/office/drawing/2014/main" id="{B7FA5E6D-1CB9-4689-ABFA-A2F9192ECD7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a:extLst>
            <a:ext uri="{FF2B5EF4-FFF2-40B4-BE49-F238E27FC236}">
              <a16:creationId xmlns:a16="http://schemas.microsoft.com/office/drawing/2014/main" id="{AB351310-CA27-4BAA-8B48-F6B80B00411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a:extLst>
            <a:ext uri="{FF2B5EF4-FFF2-40B4-BE49-F238E27FC236}">
              <a16:creationId xmlns:a16="http://schemas.microsoft.com/office/drawing/2014/main" id="{831D7791-F991-46D2-9C1D-41F8AF5FEFF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a:extLst>
            <a:ext uri="{FF2B5EF4-FFF2-40B4-BE49-F238E27FC236}">
              <a16:creationId xmlns:a16="http://schemas.microsoft.com/office/drawing/2014/main" id="{F82F0B3D-5D52-48F2-97F5-266223869BF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a:extLst>
            <a:ext uri="{FF2B5EF4-FFF2-40B4-BE49-F238E27FC236}">
              <a16:creationId xmlns:a16="http://schemas.microsoft.com/office/drawing/2014/main" id="{E882F2B3-F0EF-47B3-AD54-1F73C58E0D8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a:extLst>
            <a:ext uri="{FF2B5EF4-FFF2-40B4-BE49-F238E27FC236}">
              <a16:creationId xmlns:a16="http://schemas.microsoft.com/office/drawing/2014/main" id="{9D07E78F-946C-42C3-90F1-6ED23B31835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a:extLst>
            <a:ext uri="{FF2B5EF4-FFF2-40B4-BE49-F238E27FC236}">
              <a16:creationId xmlns:a16="http://schemas.microsoft.com/office/drawing/2014/main" id="{35CE6D1C-8FF8-49A2-9487-E7FC2462D32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a:extLst>
            <a:ext uri="{FF2B5EF4-FFF2-40B4-BE49-F238E27FC236}">
              <a16:creationId xmlns:a16="http://schemas.microsoft.com/office/drawing/2014/main" id="{05D14039-1DA1-4B65-84E6-4ECDF7CB305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1" name="直線コネクタ 500">
          <a:extLst>
            <a:ext uri="{FF2B5EF4-FFF2-40B4-BE49-F238E27FC236}">
              <a16:creationId xmlns:a16="http://schemas.microsoft.com/office/drawing/2014/main" id="{C37386D4-804B-4201-A4EC-7478DEBF8E85}"/>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2" name="テキスト ボックス 501">
          <a:extLst>
            <a:ext uri="{FF2B5EF4-FFF2-40B4-BE49-F238E27FC236}">
              <a16:creationId xmlns:a16="http://schemas.microsoft.com/office/drawing/2014/main" id="{5297F9DD-8A7E-49D9-9713-E375C8D68B39}"/>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3" name="直線コネクタ 502">
          <a:extLst>
            <a:ext uri="{FF2B5EF4-FFF2-40B4-BE49-F238E27FC236}">
              <a16:creationId xmlns:a16="http://schemas.microsoft.com/office/drawing/2014/main" id="{60FDEE31-C332-4092-8AAB-32D8F45DCE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4" name="テキスト ボックス 503">
          <a:extLst>
            <a:ext uri="{FF2B5EF4-FFF2-40B4-BE49-F238E27FC236}">
              <a16:creationId xmlns:a16="http://schemas.microsoft.com/office/drawing/2014/main" id="{0A07AFBF-B3CC-462E-8230-D63689AD08BD}"/>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5" name="直線コネクタ 504">
          <a:extLst>
            <a:ext uri="{FF2B5EF4-FFF2-40B4-BE49-F238E27FC236}">
              <a16:creationId xmlns:a16="http://schemas.microsoft.com/office/drawing/2014/main" id="{4337EDBD-7288-4161-9A10-2774C89506C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6" name="テキスト ボックス 505">
          <a:extLst>
            <a:ext uri="{FF2B5EF4-FFF2-40B4-BE49-F238E27FC236}">
              <a16:creationId xmlns:a16="http://schemas.microsoft.com/office/drawing/2014/main" id="{EC48E0C6-C10F-4E8B-B7B1-56EF2501C74A}"/>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7" name="直線コネクタ 506">
          <a:extLst>
            <a:ext uri="{FF2B5EF4-FFF2-40B4-BE49-F238E27FC236}">
              <a16:creationId xmlns:a16="http://schemas.microsoft.com/office/drawing/2014/main" id="{AF2C3A36-145A-4016-B509-F010D668F255}"/>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8" name="テキスト ボックス 507">
          <a:extLst>
            <a:ext uri="{FF2B5EF4-FFF2-40B4-BE49-F238E27FC236}">
              <a16:creationId xmlns:a16="http://schemas.microsoft.com/office/drawing/2014/main" id="{ED108CE1-269D-46B9-BED6-CCA6DE38355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9" name="直線コネクタ 508">
          <a:extLst>
            <a:ext uri="{FF2B5EF4-FFF2-40B4-BE49-F238E27FC236}">
              <a16:creationId xmlns:a16="http://schemas.microsoft.com/office/drawing/2014/main" id="{3B5ADE3C-F8EF-4722-B1F4-83B74F415396}"/>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0" name="テキスト ボックス 509">
          <a:extLst>
            <a:ext uri="{FF2B5EF4-FFF2-40B4-BE49-F238E27FC236}">
              <a16:creationId xmlns:a16="http://schemas.microsoft.com/office/drawing/2014/main" id="{5475F763-EFAF-415B-AA92-EAA4E0D9A35A}"/>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id="{2DA6661B-AEF2-4774-BF48-81B2180C930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70A14EF9-3751-44CA-89F8-E46B0E5EB72B}"/>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庁舎】&#10;有形固定資産減価償却率グラフ枠">
          <a:extLst>
            <a:ext uri="{FF2B5EF4-FFF2-40B4-BE49-F238E27FC236}">
              <a16:creationId xmlns:a16="http://schemas.microsoft.com/office/drawing/2014/main" id="{C4C0610D-040F-451E-B7F0-1D355E1E8D8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4" name="直線コネクタ 513">
          <a:extLst>
            <a:ext uri="{FF2B5EF4-FFF2-40B4-BE49-F238E27FC236}">
              <a16:creationId xmlns:a16="http://schemas.microsoft.com/office/drawing/2014/main" id="{3ADA0E3B-6E3C-45CD-805A-AC6158C4A7E0}"/>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5" name="【庁舎】&#10;有形固定資産減価償却率最小値テキスト">
          <a:extLst>
            <a:ext uri="{FF2B5EF4-FFF2-40B4-BE49-F238E27FC236}">
              <a16:creationId xmlns:a16="http://schemas.microsoft.com/office/drawing/2014/main" id="{5E29E21B-E85B-40F0-8EFB-1B9D9CD895D9}"/>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6" name="直線コネクタ 515">
          <a:extLst>
            <a:ext uri="{FF2B5EF4-FFF2-40B4-BE49-F238E27FC236}">
              <a16:creationId xmlns:a16="http://schemas.microsoft.com/office/drawing/2014/main" id="{5CBB68BF-6062-4B28-AEB6-B31CDB429001}"/>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7" name="【庁舎】&#10;有形固定資産減価償却率最大値テキスト">
          <a:extLst>
            <a:ext uri="{FF2B5EF4-FFF2-40B4-BE49-F238E27FC236}">
              <a16:creationId xmlns:a16="http://schemas.microsoft.com/office/drawing/2014/main" id="{A767BDDD-F8A8-4789-9549-21C8D6239304}"/>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8" name="直線コネクタ 517">
          <a:extLst>
            <a:ext uri="{FF2B5EF4-FFF2-40B4-BE49-F238E27FC236}">
              <a16:creationId xmlns:a16="http://schemas.microsoft.com/office/drawing/2014/main" id="{0D038B3C-BD92-477F-8EB0-CDE4CA603E8B}"/>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19" name="【庁舎】&#10;有形固定資産減価償却率平均値テキスト">
          <a:extLst>
            <a:ext uri="{FF2B5EF4-FFF2-40B4-BE49-F238E27FC236}">
              <a16:creationId xmlns:a16="http://schemas.microsoft.com/office/drawing/2014/main" id="{8E55B705-E477-43D7-8B8C-C6DC3F255041}"/>
            </a:ext>
          </a:extLst>
        </xdr:cNvPr>
        <xdr:cNvSpPr txBox="1"/>
      </xdr:nvSpPr>
      <xdr:spPr>
        <a:xfrm>
          <a:off x="1473835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20" name="フローチャート: 判断 519">
          <a:extLst>
            <a:ext uri="{FF2B5EF4-FFF2-40B4-BE49-F238E27FC236}">
              <a16:creationId xmlns:a16="http://schemas.microsoft.com/office/drawing/2014/main" id="{82A294F5-E6CF-4B8F-B78B-8F30F65D9E08}"/>
            </a:ext>
          </a:extLst>
        </xdr:cNvPr>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21" name="フローチャート: 判断 520">
          <a:extLst>
            <a:ext uri="{FF2B5EF4-FFF2-40B4-BE49-F238E27FC236}">
              <a16:creationId xmlns:a16="http://schemas.microsoft.com/office/drawing/2014/main" id="{C6108D79-BC6F-46FF-9ABD-907C77B38582}"/>
            </a:ext>
          </a:extLst>
        </xdr:cNvPr>
        <xdr:cNvSpPr/>
      </xdr:nvSpPr>
      <xdr:spPr>
        <a:xfrm>
          <a:off x="13887450" y="1727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22" name="n_1aveValue【庁舎】&#10;有形固定資産減価償却率">
          <a:extLst>
            <a:ext uri="{FF2B5EF4-FFF2-40B4-BE49-F238E27FC236}">
              <a16:creationId xmlns:a16="http://schemas.microsoft.com/office/drawing/2014/main" id="{5B92CFD0-3CD7-41F0-88E1-81FAC08AEFFA}"/>
            </a:ext>
          </a:extLst>
        </xdr:cNvPr>
        <xdr:cNvSpPr txBox="1"/>
      </xdr:nvSpPr>
      <xdr:spPr>
        <a:xfrm>
          <a:off x="137420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23" name="フローチャート: 判断 522">
          <a:extLst>
            <a:ext uri="{FF2B5EF4-FFF2-40B4-BE49-F238E27FC236}">
              <a16:creationId xmlns:a16="http://schemas.microsoft.com/office/drawing/2014/main" id="{889322C9-FC4F-49DD-9242-5F759E732987}"/>
            </a:ext>
          </a:extLst>
        </xdr:cNvPr>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24" name="n_2aveValue【庁舎】&#10;有形固定資産減価償却率">
          <a:extLst>
            <a:ext uri="{FF2B5EF4-FFF2-40B4-BE49-F238E27FC236}">
              <a16:creationId xmlns:a16="http://schemas.microsoft.com/office/drawing/2014/main" id="{6E87A15C-CE5A-4DFE-A721-732725C321E8}"/>
            </a:ext>
          </a:extLst>
        </xdr:cNvPr>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525" name="フローチャート: 判断 524">
          <a:extLst>
            <a:ext uri="{FF2B5EF4-FFF2-40B4-BE49-F238E27FC236}">
              <a16:creationId xmlns:a16="http://schemas.microsoft.com/office/drawing/2014/main" id="{B92B69D9-66C5-4585-966E-D2977B33F01A}"/>
            </a:ext>
          </a:extLst>
        </xdr:cNvPr>
        <xdr:cNvSpPr/>
      </xdr:nvSpPr>
      <xdr:spPr>
        <a:xfrm>
          <a:off x="12299950" y="17274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107966</xdr:rowOff>
    </xdr:from>
    <xdr:ext cx="405111" cy="259045"/>
    <xdr:sp macro="" textlink="">
      <xdr:nvSpPr>
        <xdr:cNvPr id="526" name="n_3aveValue【庁舎】&#10;有形固定資産減価償却率">
          <a:extLst>
            <a:ext uri="{FF2B5EF4-FFF2-40B4-BE49-F238E27FC236}">
              <a16:creationId xmlns:a16="http://schemas.microsoft.com/office/drawing/2014/main" id="{7D05EF08-AB2B-4817-82AA-8F5BBF28FA96}"/>
            </a:ext>
          </a:extLst>
        </xdr:cNvPr>
        <xdr:cNvSpPr txBox="1"/>
      </xdr:nvSpPr>
      <xdr:spPr>
        <a:xfrm>
          <a:off x="121672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343C3961-839C-4D61-921E-91E954D848E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1B043270-1609-490C-A3E1-0280B9A1789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85E0DE28-1669-45D8-8AB7-4D46393D811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B9A426B-C9EB-4F8C-86B9-05AACF0989F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F0736FAF-101E-40E6-A7EE-FD45A9D740D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532" name="楕円 531">
          <a:extLst>
            <a:ext uri="{FF2B5EF4-FFF2-40B4-BE49-F238E27FC236}">
              <a16:creationId xmlns:a16="http://schemas.microsoft.com/office/drawing/2014/main" id="{E5AE8F3D-B692-48BF-834F-B0AFE3B0FD2E}"/>
            </a:ext>
          </a:extLst>
        </xdr:cNvPr>
        <xdr:cNvSpPr/>
      </xdr:nvSpPr>
      <xdr:spPr>
        <a:xfrm>
          <a:off x="14649450" y="17018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533" name="【庁舎】&#10;有形固定資産減価償却率該当値テキスト">
          <a:extLst>
            <a:ext uri="{FF2B5EF4-FFF2-40B4-BE49-F238E27FC236}">
              <a16:creationId xmlns:a16="http://schemas.microsoft.com/office/drawing/2014/main" id="{512F2105-43C7-4913-B0CA-C2A0DBAE3069}"/>
            </a:ext>
          </a:extLst>
        </xdr:cNvPr>
        <xdr:cNvSpPr txBox="1"/>
      </xdr:nvSpPr>
      <xdr:spPr>
        <a:xfrm>
          <a:off x="14738350"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115570</xdr:rowOff>
    </xdr:from>
    <xdr:to>
      <xdr:col>81</xdr:col>
      <xdr:colOff>101600</xdr:colOff>
      <xdr:row>103</xdr:row>
      <xdr:rowOff>45720</xdr:rowOff>
    </xdr:to>
    <xdr:sp macro="" textlink="">
      <xdr:nvSpPr>
        <xdr:cNvPr id="534" name="楕円 533">
          <a:extLst>
            <a:ext uri="{FF2B5EF4-FFF2-40B4-BE49-F238E27FC236}">
              <a16:creationId xmlns:a16="http://schemas.microsoft.com/office/drawing/2014/main" id="{F4C973AB-903E-4D02-946C-67EC2F139912}"/>
            </a:ext>
          </a:extLst>
        </xdr:cNvPr>
        <xdr:cNvSpPr/>
      </xdr:nvSpPr>
      <xdr:spPr>
        <a:xfrm>
          <a:off x="13887450" y="170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102</xdr:row>
      <xdr:rowOff>166370</xdr:rowOff>
    </xdr:to>
    <xdr:cxnSp macro="">
      <xdr:nvCxnSpPr>
        <xdr:cNvPr id="535" name="直線コネクタ 534">
          <a:extLst>
            <a:ext uri="{FF2B5EF4-FFF2-40B4-BE49-F238E27FC236}">
              <a16:creationId xmlns:a16="http://schemas.microsoft.com/office/drawing/2014/main" id="{701639A8-426D-4C2F-BD6A-CCE81B890BEF}"/>
            </a:ext>
          </a:extLst>
        </xdr:cNvPr>
        <xdr:cNvCxnSpPr/>
      </xdr:nvCxnSpPr>
      <xdr:spPr>
        <a:xfrm flipV="1">
          <a:off x="13938250" y="17068800"/>
          <a:ext cx="762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129539</xdr:rowOff>
    </xdr:from>
    <xdr:to>
      <xdr:col>76</xdr:col>
      <xdr:colOff>165100</xdr:colOff>
      <xdr:row>103</xdr:row>
      <xdr:rowOff>59689</xdr:rowOff>
    </xdr:to>
    <xdr:sp macro="" textlink="">
      <xdr:nvSpPr>
        <xdr:cNvPr id="536" name="楕円 535">
          <a:extLst>
            <a:ext uri="{FF2B5EF4-FFF2-40B4-BE49-F238E27FC236}">
              <a16:creationId xmlns:a16="http://schemas.microsoft.com/office/drawing/2014/main" id="{F97B2F5E-810B-4EFE-BF52-33508708098C}"/>
            </a:ext>
          </a:extLst>
        </xdr:cNvPr>
        <xdr:cNvSpPr/>
      </xdr:nvSpPr>
      <xdr:spPr>
        <a:xfrm>
          <a:off x="13093700" y="170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166370</xdr:rowOff>
    </xdr:from>
    <xdr:to>
      <xdr:col>81</xdr:col>
      <xdr:colOff>50800</xdr:colOff>
      <xdr:row>103</xdr:row>
      <xdr:rowOff>8889</xdr:rowOff>
    </xdr:to>
    <xdr:cxnSp macro="">
      <xdr:nvCxnSpPr>
        <xdr:cNvPr id="537" name="直線コネクタ 536">
          <a:extLst>
            <a:ext uri="{FF2B5EF4-FFF2-40B4-BE49-F238E27FC236}">
              <a16:creationId xmlns:a16="http://schemas.microsoft.com/office/drawing/2014/main" id="{0ED249C3-5614-46F0-9AB4-56572FF85C48}"/>
            </a:ext>
          </a:extLst>
        </xdr:cNvPr>
        <xdr:cNvCxnSpPr/>
      </xdr:nvCxnSpPr>
      <xdr:spPr>
        <a:xfrm flipV="1">
          <a:off x="13144500" y="17082770"/>
          <a:ext cx="79375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538" name="楕円 537">
          <a:extLst>
            <a:ext uri="{FF2B5EF4-FFF2-40B4-BE49-F238E27FC236}">
              <a16:creationId xmlns:a16="http://schemas.microsoft.com/office/drawing/2014/main" id="{385DC72B-8AA9-483B-AECC-D19A946D0961}"/>
            </a:ext>
          </a:extLst>
        </xdr:cNvPr>
        <xdr:cNvSpPr/>
      </xdr:nvSpPr>
      <xdr:spPr>
        <a:xfrm>
          <a:off x="12299950" y="17059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8889</xdr:rowOff>
    </xdr:from>
    <xdr:to>
      <xdr:col>76</xdr:col>
      <xdr:colOff>114300</xdr:colOff>
      <xdr:row>103</xdr:row>
      <xdr:rowOff>22861</xdr:rowOff>
    </xdr:to>
    <xdr:cxnSp macro="">
      <xdr:nvCxnSpPr>
        <xdr:cNvPr id="539" name="直線コネクタ 538">
          <a:extLst>
            <a:ext uri="{FF2B5EF4-FFF2-40B4-BE49-F238E27FC236}">
              <a16:creationId xmlns:a16="http://schemas.microsoft.com/office/drawing/2014/main" id="{B89E429F-6AF6-46E8-BEB9-4D9E2AF3DFFA}"/>
            </a:ext>
          </a:extLst>
        </xdr:cNvPr>
        <xdr:cNvCxnSpPr/>
      </xdr:nvCxnSpPr>
      <xdr:spPr>
        <a:xfrm flipV="1">
          <a:off x="12344400" y="17096739"/>
          <a:ext cx="8001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62247</xdr:rowOff>
    </xdr:from>
    <xdr:ext cx="405111" cy="259045"/>
    <xdr:sp macro="" textlink="">
      <xdr:nvSpPr>
        <xdr:cNvPr id="540" name="n_1mainValue【庁舎】&#10;有形固定資産減価償却率">
          <a:extLst>
            <a:ext uri="{FF2B5EF4-FFF2-40B4-BE49-F238E27FC236}">
              <a16:creationId xmlns:a16="http://schemas.microsoft.com/office/drawing/2014/main" id="{666E5420-EFF8-40F1-8ADC-7CF7AE9042D3}"/>
            </a:ext>
          </a:extLst>
        </xdr:cNvPr>
        <xdr:cNvSpPr txBox="1"/>
      </xdr:nvSpPr>
      <xdr:spPr>
        <a:xfrm>
          <a:off x="13742044" y="168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76216</xdr:rowOff>
    </xdr:from>
    <xdr:ext cx="405111" cy="259045"/>
    <xdr:sp macro="" textlink="">
      <xdr:nvSpPr>
        <xdr:cNvPr id="541" name="n_2mainValue【庁舎】&#10;有形固定資産減価償却率">
          <a:extLst>
            <a:ext uri="{FF2B5EF4-FFF2-40B4-BE49-F238E27FC236}">
              <a16:creationId xmlns:a16="http://schemas.microsoft.com/office/drawing/2014/main" id="{170A734B-50FF-4D15-9FC5-CF6A83540556}"/>
            </a:ext>
          </a:extLst>
        </xdr:cNvPr>
        <xdr:cNvSpPr txBox="1"/>
      </xdr:nvSpPr>
      <xdr:spPr>
        <a:xfrm>
          <a:off x="12960994"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542" name="n_3mainValue【庁舎】&#10;有形固定資産減価償却率">
          <a:extLst>
            <a:ext uri="{FF2B5EF4-FFF2-40B4-BE49-F238E27FC236}">
              <a16:creationId xmlns:a16="http://schemas.microsoft.com/office/drawing/2014/main" id="{C826B85C-438D-480D-AC0A-817417EC5955}"/>
            </a:ext>
          </a:extLst>
        </xdr:cNvPr>
        <xdr:cNvSpPr txBox="1"/>
      </xdr:nvSpPr>
      <xdr:spPr>
        <a:xfrm>
          <a:off x="121672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78FACCD1-1A9A-4237-A388-9F9809A5945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1DC602E9-15E6-4DC9-A750-D5A2331209E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577DFC09-019F-4A8F-8A31-CF4C66AF49F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F1C6C1AB-72C5-4C31-9DC7-5D70A8D1675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A5E975CE-E1FD-4E56-8569-F10538163A4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3C5FE353-A626-4678-B4FE-FDDCC3F8534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1665D81-D321-4381-A239-11ED17D2471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B6043CD6-C4F3-4D4F-AC94-077DD1AEDCF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8F36C91A-85C9-4D39-9628-7B8296006235}"/>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ED5977F4-D36E-4B04-AF9F-B95E5DCC9CD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3" name="直線コネクタ 552">
          <a:extLst>
            <a:ext uri="{FF2B5EF4-FFF2-40B4-BE49-F238E27FC236}">
              <a16:creationId xmlns:a16="http://schemas.microsoft.com/office/drawing/2014/main" id="{B65D0A98-0B39-405E-9E24-C70A810D102E}"/>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169F234A-31A6-4E34-99AA-53813EA43693}"/>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5" name="直線コネクタ 554">
          <a:extLst>
            <a:ext uri="{FF2B5EF4-FFF2-40B4-BE49-F238E27FC236}">
              <a16:creationId xmlns:a16="http://schemas.microsoft.com/office/drawing/2014/main" id="{7B6CC4FA-3F7C-4B2F-A919-FD708CE00A1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6" name="テキスト ボックス 555">
          <a:extLst>
            <a:ext uri="{FF2B5EF4-FFF2-40B4-BE49-F238E27FC236}">
              <a16:creationId xmlns:a16="http://schemas.microsoft.com/office/drawing/2014/main" id="{649391AA-F512-4071-B5B3-7146EC4E7F8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7" name="直線コネクタ 556">
          <a:extLst>
            <a:ext uri="{FF2B5EF4-FFF2-40B4-BE49-F238E27FC236}">
              <a16:creationId xmlns:a16="http://schemas.microsoft.com/office/drawing/2014/main" id="{9EDD4BF1-47D9-4F96-88E1-DAC0B564F98E}"/>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8" name="テキスト ボックス 557">
          <a:extLst>
            <a:ext uri="{FF2B5EF4-FFF2-40B4-BE49-F238E27FC236}">
              <a16:creationId xmlns:a16="http://schemas.microsoft.com/office/drawing/2014/main" id="{FECB5E2B-18D2-4C1D-88E7-AAC4591C65B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9" name="直線コネクタ 558">
          <a:extLst>
            <a:ext uri="{FF2B5EF4-FFF2-40B4-BE49-F238E27FC236}">
              <a16:creationId xmlns:a16="http://schemas.microsoft.com/office/drawing/2014/main" id="{AB775EAE-5D1F-44CF-850B-F75F216F9E84}"/>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0" name="テキスト ボックス 559">
          <a:extLst>
            <a:ext uri="{FF2B5EF4-FFF2-40B4-BE49-F238E27FC236}">
              <a16:creationId xmlns:a16="http://schemas.microsoft.com/office/drawing/2014/main" id="{F4DD02A0-1269-4D5E-807B-C8BAC64D830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1" name="直線コネクタ 560">
          <a:extLst>
            <a:ext uri="{FF2B5EF4-FFF2-40B4-BE49-F238E27FC236}">
              <a16:creationId xmlns:a16="http://schemas.microsoft.com/office/drawing/2014/main" id="{3AB3050A-98F6-479A-99BC-FB1FB8A78A95}"/>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2" name="テキスト ボックス 561">
          <a:extLst>
            <a:ext uri="{FF2B5EF4-FFF2-40B4-BE49-F238E27FC236}">
              <a16:creationId xmlns:a16="http://schemas.microsoft.com/office/drawing/2014/main" id="{B8F2F92E-063F-421B-BC6C-6B0219C9FF7B}"/>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91DF14E2-4164-4029-A377-5DF0D41A7D8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2C863CE9-ACFF-4825-A288-58BE9F3F357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a:extLst>
            <a:ext uri="{FF2B5EF4-FFF2-40B4-BE49-F238E27FC236}">
              <a16:creationId xmlns:a16="http://schemas.microsoft.com/office/drawing/2014/main" id="{5F1AD005-1C71-4FD4-8CD7-2174F2CDA43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6" name="直線コネクタ 565">
          <a:extLst>
            <a:ext uri="{FF2B5EF4-FFF2-40B4-BE49-F238E27FC236}">
              <a16:creationId xmlns:a16="http://schemas.microsoft.com/office/drawing/2014/main" id="{6E5CF2E9-A611-4568-99BF-B12B9AE6D776}"/>
            </a:ext>
          </a:extLst>
        </xdr:cNvPr>
        <xdr:cNvCxnSpPr/>
      </xdr:nvCxnSpPr>
      <xdr:spPr>
        <a:xfrm flipV="1">
          <a:off x="19951064" y="165308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7" name="【庁舎】&#10;一人当たり面積最小値テキスト">
          <a:extLst>
            <a:ext uri="{FF2B5EF4-FFF2-40B4-BE49-F238E27FC236}">
              <a16:creationId xmlns:a16="http://schemas.microsoft.com/office/drawing/2014/main" id="{83298760-666B-4571-9BAD-4A5F16C16318}"/>
            </a:ext>
          </a:extLst>
        </xdr:cNvPr>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8" name="直線コネクタ 567">
          <a:extLst>
            <a:ext uri="{FF2B5EF4-FFF2-40B4-BE49-F238E27FC236}">
              <a16:creationId xmlns:a16="http://schemas.microsoft.com/office/drawing/2014/main" id="{50A66E18-04AA-4D93-953E-15A95BD7DC3E}"/>
            </a:ext>
          </a:extLst>
        </xdr:cNvPr>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69" name="【庁舎】&#10;一人当たり面積最大値テキスト">
          <a:extLst>
            <a:ext uri="{FF2B5EF4-FFF2-40B4-BE49-F238E27FC236}">
              <a16:creationId xmlns:a16="http://schemas.microsoft.com/office/drawing/2014/main" id="{9D8FAB5D-B6C7-4751-832E-64B195BC9E2C}"/>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70" name="直線コネクタ 569">
          <a:extLst>
            <a:ext uri="{FF2B5EF4-FFF2-40B4-BE49-F238E27FC236}">
              <a16:creationId xmlns:a16="http://schemas.microsoft.com/office/drawing/2014/main" id="{D6F0A5CD-7C60-4B92-8150-C64245E4FD06}"/>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71" name="【庁舎】&#10;一人当たり面積平均値テキスト">
          <a:extLst>
            <a:ext uri="{FF2B5EF4-FFF2-40B4-BE49-F238E27FC236}">
              <a16:creationId xmlns:a16="http://schemas.microsoft.com/office/drawing/2014/main" id="{8D62CF5A-436C-4314-BEE7-E35A6C1825AB}"/>
            </a:ext>
          </a:extLst>
        </xdr:cNvPr>
        <xdr:cNvSpPr txBox="1"/>
      </xdr:nvSpPr>
      <xdr:spPr>
        <a:xfrm>
          <a:off x="19989800" y="175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2" name="フローチャート: 判断 571">
          <a:extLst>
            <a:ext uri="{FF2B5EF4-FFF2-40B4-BE49-F238E27FC236}">
              <a16:creationId xmlns:a16="http://schemas.microsoft.com/office/drawing/2014/main" id="{3E8DBF7A-EC73-4126-A851-B8396DF6B669}"/>
            </a:ext>
          </a:extLst>
        </xdr:cNvPr>
        <xdr:cNvSpPr/>
      </xdr:nvSpPr>
      <xdr:spPr>
        <a:xfrm>
          <a:off x="19900900" y="177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3" name="フローチャート: 判断 572">
          <a:extLst>
            <a:ext uri="{FF2B5EF4-FFF2-40B4-BE49-F238E27FC236}">
              <a16:creationId xmlns:a16="http://schemas.microsoft.com/office/drawing/2014/main" id="{131E4ED5-A8E9-46EF-A0D8-441C4292AEF2}"/>
            </a:ext>
          </a:extLst>
        </xdr:cNvPr>
        <xdr:cNvSpPr/>
      </xdr:nvSpPr>
      <xdr:spPr>
        <a:xfrm>
          <a:off x="191579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74" name="n_1aveValue【庁舎】&#10;一人当たり面積">
          <a:extLst>
            <a:ext uri="{FF2B5EF4-FFF2-40B4-BE49-F238E27FC236}">
              <a16:creationId xmlns:a16="http://schemas.microsoft.com/office/drawing/2014/main" id="{08639EC2-D59C-440B-B789-7B2FEBE4DE95}"/>
            </a:ext>
          </a:extLst>
        </xdr:cNvPr>
        <xdr:cNvSpPr txBox="1"/>
      </xdr:nvSpPr>
      <xdr:spPr>
        <a:xfrm>
          <a:off x="189802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75" name="フローチャート: 判断 574">
          <a:extLst>
            <a:ext uri="{FF2B5EF4-FFF2-40B4-BE49-F238E27FC236}">
              <a16:creationId xmlns:a16="http://schemas.microsoft.com/office/drawing/2014/main" id="{F8789312-2D20-4FCD-A5E3-5409749B07CD}"/>
            </a:ext>
          </a:extLst>
        </xdr:cNvPr>
        <xdr:cNvSpPr/>
      </xdr:nvSpPr>
      <xdr:spPr>
        <a:xfrm>
          <a:off x="1834515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76" name="n_2aveValue【庁舎】&#10;一人当たり面積">
          <a:extLst>
            <a:ext uri="{FF2B5EF4-FFF2-40B4-BE49-F238E27FC236}">
              <a16:creationId xmlns:a16="http://schemas.microsoft.com/office/drawing/2014/main" id="{5DFF3E49-92BE-4819-B290-6880F91BE316}"/>
            </a:ext>
          </a:extLst>
        </xdr:cNvPr>
        <xdr:cNvSpPr txBox="1"/>
      </xdr:nvSpPr>
      <xdr:spPr>
        <a:xfrm>
          <a:off x="181801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119126</xdr:rowOff>
    </xdr:from>
    <xdr:to>
      <xdr:col>102</xdr:col>
      <xdr:colOff>165100</xdr:colOff>
      <xdr:row>107</xdr:row>
      <xdr:rowOff>49276</xdr:rowOff>
    </xdr:to>
    <xdr:sp macro="" textlink="">
      <xdr:nvSpPr>
        <xdr:cNvPr id="577" name="フローチャート: 判断 576">
          <a:extLst>
            <a:ext uri="{FF2B5EF4-FFF2-40B4-BE49-F238E27FC236}">
              <a16:creationId xmlns:a16="http://schemas.microsoft.com/office/drawing/2014/main" id="{822848DB-EE64-40DB-A895-64F30B5D6BA3}"/>
            </a:ext>
          </a:extLst>
        </xdr:cNvPr>
        <xdr:cNvSpPr/>
      </xdr:nvSpPr>
      <xdr:spPr>
        <a:xfrm>
          <a:off x="17551400" y="1772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65803</xdr:rowOff>
    </xdr:from>
    <xdr:ext cx="469744" cy="259045"/>
    <xdr:sp macro="" textlink="">
      <xdr:nvSpPr>
        <xdr:cNvPr id="578" name="n_3aveValue【庁舎】&#10;一人当たり面積">
          <a:extLst>
            <a:ext uri="{FF2B5EF4-FFF2-40B4-BE49-F238E27FC236}">
              <a16:creationId xmlns:a16="http://schemas.microsoft.com/office/drawing/2014/main" id="{0883F637-55DA-44DC-B642-2DF57E450A5A}"/>
            </a:ext>
          </a:extLst>
        </xdr:cNvPr>
        <xdr:cNvSpPr txBox="1"/>
      </xdr:nvSpPr>
      <xdr:spPr>
        <a:xfrm>
          <a:off x="17386377" y="1749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682A07F-BFD6-43BC-9913-05D022BC108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B4C9852-44A9-4220-B6AC-04D0273C51D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EE0824A-A34D-4A90-B898-8819F6D4A70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BC5A2E2-7BEB-42C4-8FC0-49D1DF95B34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D18C623-F793-403D-A228-26A2258B1B9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42926</xdr:rowOff>
    </xdr:from>
    <xdr:to>
      <xdr:col>116</xdr:col>
      <xdr:colOff>114300</xdr:colOff>
      <xdr:row>107</xdr:row>
      <xdr:rowOff>144526</xdr:rowOff>
    </xdr:to>
    <xdr:sp macro="" textlink="">
      <xdr:nvSpPr>
        <xdr:cNvPr id="584" name="楕円 583">
          <a:extLst>
            <a:ext uri="{FF2B5EF4-FFF2-40B4-BE49-F238E27FC236}">
              <a16:creationId xmlns:a16="http://schemas.microsoft.com/office/drawing/2014/main" id="{FDC3049C-487A-4220-9533-0F4BBACA6CC6}"/>
            </a:ext>
          </a:extLst>
        </xdr:cNvPr>
        <xdr:cNvSpPr/>
      </xdr:nvSpPr>
      <xdr:spPr>
        <a:xfrm>
          <a:off x="19900900" y="178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129303</xdr:rowOff>
    </xdr:from>
    <xdr:ext cx="469744" cy="259045"/>
    <xdr:sp macro="" textlink="">
      <xdr:nvSpPr>
        <xdr:cNvPr id="585" name="【庁舎】&#10;一人当たり面積該当値テキスト">
          <a:extLst>
            <a:ext uri="{FF2B5EF4-FFF2-40B4-BE49-F238E27FC236}">
              <a16:creationId xmlns:a16="http://schemas.microsoft.com/office/drawing/2014/main" id="{1FD88855-587C-4CCB-B5E7-3C614E5F74BC}"/>
            </a:ext>
          </a:extLst>
        </xdr:cNvPr>
        <xdr:cNvSpPr txBox="1"/>
      </xdr:nvSpPr>
      <xdr:spPr>
        <a:xfrm>
          <a:off x="19989800" y="1773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47879</xdr:rowOff>
    </xdr:from>
    <xdr:to>
      <xdr:col>112</xdr:col>
      <xdr:colOff>38100</xdr:colOff>
      <xdr:row>107</xdr:row>
      <xdr:rowOff>149479</xdr:rowOff>
    </xdr:to>
    <xdr:sp macro="" textlink="">
      <xdr:nvSpPr>
        <xdr:cNvPr id="586" name="楕円 585">
          <a:extLst>
            <a:ext uri="{FF2B5EF4-FFF2-40B4-BE49-F238E27FC236}">
              <a16:creationId xmlns:a16="http://schemas.microsoft.com/office/drawing/2014/main" id="{D01CFA62-C4A8-4F91-945B-F1E00516D980}"/>
            </a:ext>
          </a:extLst>
        </xdr:cNvPr>
        <xdr:cNvSpPr/>
      </xdr:nvSpPr>
      <xdr:spPr>
        <a:xfrm>
          <a:off x="19157950" y="17821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93726</xdr:rowOff>
    </xdr:from>
    <xdr:to>
      <xdr:col>116</xdr:col>
      <xdr:colOff>63500</xdr:colOff>
      <xdr:row>107</xdr:row>
      <xdr:rowOff>98679</xdr:rowOff>
    </xdr:to>
    <xdr:cxnSp macro="">
      <xdr:nvCxnSpPr>
        <xdr:cNvPr id="587" name="直線コネクタ 586">
          <a:extLst>
            <a:ext uri="{FF2B5EF4-FFF2-40B4-BE49-F238E27FC236}">
              <a16:creationId xmlns:a16="http://schemas.microsoft.com/office/drawing/2014/main" id="{9569CEE1-8997-4879-9892-0829D46CA1E9}"/>
            </a:ext>
          </a:extLst>
        </xdr:cNvPr>
        <xdr:cNvCxnSpPr/>
      </xdr:nvCxnSpPr>
      <xdr:spPr>
        <a:xfrm flipV="1">
          <a:off x="19202400" y="17867376"/>
          <a:ext cx="7493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53212</xdr:rowOff>
    </xdr:from>
    <xdr:to>
      <xdr:col>107</xdr:col>
      <xdr:colOff>101600</xdr:colOff>
      <xdr:row>107</xdr:row>
      <xdr:rowOff>154812</xdr:rowOff>
    </xdr:to>
    <xdr:sp macro="" textlink="">
      <xdr:nvSpPr>
        <xdr:cNvPr id="588" name="楕円 587">
          <a:extLst>
            <a:ext uri="{FF2B5EF4-FFF2-40B4-BE49-F238E27FC236}">
              <a16:creationId xmlns:a16="http://schemas.microsoft.com/office/drawing/2014/main" id="{D5BF7EA9-0201-4FB9-ADA8-EBDCD0010DEF}"/>
            </a:ext>
          </a:extLst>
        </xdr:cNvPr>
        <xdr:cNvSpPr/>
      </xdr:nvSpPr>
      <xdr:spPr>
        <a:xfrm>
          <a:off x="18345150" y="178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98679</xdr:rowOff>
    </xdr:from>
    <xdr:to>
      <xdr:col>111</xdr:col>
      <xdr:colOff>177800</xdr:colOff>
      <xdr:row>107</xdr:row>
      <xdr:rowOff>104012</xdr:rowOff>
    </xdr:to>
    <xdr:cxnSp macro="">
      <xdr:nvCxnSpPr>
        <xdr:cNvPr id="589" name="直線コネクタ 588">
          <a:extLst>
            <a:ext uri="{FF2B5EF4-FFF2-40B4-BE49-F238E27FC236}">
              <a16:creationId xmlns:a16="http://schemas.microsoft.com/office/drawing/2014/main" id="{95268446-4094-4783-BF4A-31AC65800EA7}"/>
            </a:ext>
          </a:extLst>
        </xdr:cNvPr>
        <xdr:cNvCxnSpPr/>
      </xdr:nvCxnSpPr>
      <xdr:spPr>
        <a:xfrm flipV="1">
          <a:off x="18395950" y="17872329"/>
          <a:ext cx="80645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56262</xdr:rowOff>
    </xdr:from>
    <xdr:to>
      <xdr:col>102</xdr:col>
      <xdr:colOff>165100</xdr:colOff>
      <xdr:row>107</xdr:row>
      <xdr:rowOff>157862</xdr:rowOff>
    </xdr:to>
    <xdr:sp macro="" textlink="">
      <xdr:nvSpPr>
        <xdr:cNvPr id="590" name="楕円 589">
          <a:extLst>
            <a:ext uri="{FF2B5EF4-FFF2-40B4-BE49-F238E27FC236}">
              <a16:creationId xmlns:a16="http://schemas.microsoft.com/office/drawing/2014/main" id="{9FEC7898-734B-46ED-8416-4CF66F7BEEA2}"/>
            </a:ext>
          </a:extLst>
        </xdr:cNvPr>
        <xdr:cNvSpPr/>
      </xdr:nvSpPr>
      <xdr:spPr>
        <a:xfrm>
          <a:off x="17551400" y="17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104012</xdr:rowOff>
    </xdr:from>
    <xdr:to>
      <xdr:col>107</xdr:col>
      <xdr:colOff>50800</xdr:colOff>
      <xdr:row>107</xdr:row>
      <xdr:rowOff>107062</xdr:rowOff>
    </xdr:to>
    <xdr:cxnSp macro="">
      <xdr:nvCxnSpPr>
        <xdr:cNvPr id="591" name="直線コネクタ 590">
          <a:extLst>
            <a:ext uri="{FF2B5EF4-FFF2-40B4-BE49-F238E27FC236}">
              <a16:creationId xmlns:a16="http://schemas.microsoft.com/office/drawing/2014/main" id="{A861FDF2-674F-4250-802B-AC413D03D5AB}"/>
            </a:ext>
          </a:extLst>
        </xdr:cNvPr>
        <xdr:cNvCxnSpPr/>
      </xdr:nvCxnSpPr>
      <xdr:spPr>
        <a:xfrm flipV="1">
          <a:off x="17602200" y="17877662"/>
          <a:ext cx="79375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140606</xdr:rowOff>
    </xdr:from>
    <xdr:ext cx="469744" cy="259045"/>
    <xdr:sp macro="" textlink="">
      <xdr:nvSpPr>
        <xdr:cNvPr id="592" name="n_1mainValue【庁舎】&#10;一人当たり面積">
          <a:extLst>
            <a:ext uri="{FF2B5EF4-FFF2-40B4-BE49-F238E27FC236}">
              <a16:creationId xmlns:a16="http://schemas.microsoft.com/office/drawing/2014/main" id="{F0388CFB-ECE0-43CF-A425-FFA1DC866124}"/>
            </a:ext>
          </a:extLst>
        </xdr:cNvPr>
        <xdr:cNvSpPr txBox="1"/>
      </xdr:nvSpPr>
      <xdr:spPr>
        <a:xfrm>
          <a:off x="18980227" y="1791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145939</xdr:rowOff>
    </xdr:from>
    <xdr:ext cx="469744" cy="259045"/>
    <xdr:sp macro="" textlink="">
      <xdr:nvSpPr>
        <xdr:cNvPr id="593" name="n_2mainValue【庁舎】&#10;一人当たり面積">
          <a:extLst>
            <a:ext uri="{FF2B5EF4-FFF2-40B4-BE49-F238E27FC236}">
              <a16:creationId xmlns:a16="http://schemas.microsoft.com/office/drawing/2014/main" id="{FA23DFB7-B430-4EE2-A3C4-18EB3F088E9B}"/>
            </a:ext>
          </a:extLst>
        </xdr:cNvPr>
        <xdr:cNvSpPr txBox="1"/>
      </xdr:nvSpPr>
      <xdr:spPr>
        <a:xfrm>
          <a:off x="18180127" y="179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148989</xdr:rowOff>
    </xdr:from>
    <xdr:ext cx="469744" cy="259045"/>
    <xdr:sp macro="" textlink="">
      <xdr:nvSpPr>
        <xdr:cNvPr id="594" name="n_3mainValue【庁舎】&#10;一人当たり面積">
          <a:extLst>
            <a:ext uri="{FF2B5EF4-FFF2-40B4-BE49-F238E27FC236}">
              <a16:creationId xmlns:a16="http://schemas.microsoft.com/office/drawing/2014/main" id="{54E129E8-FE03-4E13-AD53-22A27F576202}"/>
            </a:ext>
          </a:extLst>
        </xdr:cNvPr>
        <xdr:cNvSpPr txBox="1"/>
      </xdr:nvSpPr>
      <xdr:spPr>
        <a:xfrm>
          <a:off x="17386377" y="179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C425DC80-D27A-45ED-B1B5-A0D3B6BF14E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D0071195-F5C8-47F4-BD91-423D8DB03AA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B7252BD2-7FAE-472E-B04F-F4B227FEA6C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類似団体と比較して、全体的に減価償却率が高くなっている。中でも市民会館は通称「やまなみホール」と呼ばれる南山城村文化会館を示しているが、建築後２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建物全体の償却が進んでいる。しかしながら、これまで大規模な改修等を実施しておらず、特に内部の設備（空調や照明、電気・機械設備関係等）の多くが更新時期を過ぎている。当文化会館は指定緊急避難場所でもあるため、適切な維持管理を図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また、保健福祉センターも平成１４年の完成から１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年が経過しているが、大規模修繕を行っておらず不具合が発生している。今後は計画的な予防的修繕等を行えるよう、施設の管理を行っていく必要がある。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他には、庁舎の減価償却率が高い。増築工事を２回実施しているが、当初建築部分については既に耐用年数を経過している。耐震化等の問題もあり、早急に対応策を検討する必要がある。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baseline="0">
              <a:latin typeface="ＭＳ Ｐゴシック" panose="020B0600070205080204" pitchFamily="50" charset="-128"/>
              <a:ea typeface="ＭＳ Ｐゴシック" panose="020B0600070205080204" pitchFamily="50" charset="-128"/>
            </a:rPr>
            <a:t>　</a:t>
          </a:r>
          <a:r>
            <a:rPr lang="ja-JP" altLang="ja-JP" sz="1000" b="0" i="0" baseline="0">
              <a:solidFill>
                <a:schemeClr val="dk1"/>
              </a:solidFill>
              <a:effectLst/>
              <a:latin typeface="+mn-lt"/>
              <a:ea typeface="+mn-ea"/>
              <a:cs typeface="+mn-cs"/>
            </a:rPr>
            <a:t>ゴルフ場・ダム・発電所・鉄道施設が存在していることにより固定資産税収入額が大きいこと及びゴルフ場利用税</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地方税に占める割合が約２割</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a:t>
          </a:r>
          <a:r>
            <a:rPr lang="ja-JP" altLang="en-US" sz="1000" b="0" i="0" baseline="0">
              <a:solidFill>
                <a:schemeClr val="dk1"/>
              </a:solidFill>
              <a:effectLst/>
              <a:latin typeface="+mn-lt"/>
              <a:ea typeface="+mn-ea"/>
              <a:cs typeface="+mn-cs"/>
            </a:rPr>
            <a:t>横這いとなっている</a:t>
          </a:r>
          <a:r>
            <a:rPr lang="ja-JP" altLang="ja-JP" sz="1000" b="0"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安定的な財政運営のためには財政力指数の向上が必要になるため、税財源の確保</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企業誘致・人口減少対策等</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については今後も努めなければならない。</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類似団体の平均よりも高くなっている。これは、経常収支比率に占める割合の中で主に人件費と補助費の比率が高いためである。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人件費については、類似団体と比較して依然として低いが近年地方創生に積極的に取組むため定員を増加させていることにより増加傾向にある。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また、近年簡易水道特別会計への繰出金の増加により経常収支比率が増加傾向にある。繰出金の増加は平成２８年度がピークとなり、その後は逓減</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91652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483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160549</xdr:rowOff>
    </xdr:from>
    <xdr:to>
      <xdr:col>19</xdr:col>
      <xdr:colOff>133350</xdr:colOff>
      <xdr:row>64</xdr:row>
      <xdr:rowOff>75565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1899"/>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160549</xdr:rowOff>
    </xdr:from>
    <xdr:to>
      <xdr:col>15</xdr:col>
      <xdr:colOff>82550</xdr:colOff>
      <xdr:row>64</xdr:row>
      <xdr:rowOff>57468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6189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3026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12929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109749</xdr:rowOff>
    </xdr:from>
    <xdr:to>
      <xdr:col>15</xdr:col>
      <xdr:colOff>133350</xdr:colOff>
      <xdr:row>64</xdr:row>
      <xdr:rowOff>39899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24676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6668</xdr:rowOff>
    </xdr:from>
    <xdr:to>
      <xdr:col>11</xdr:col>
      <xdr:colOff>82550</xdr:colOff>
      <xdr:row>64</xdr:row>
      <xdr:rowOff>108268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93045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地域おこし協力隊等）を増加させたり、指定管理料等の委託費を増加させたり等積極的な施策を展開しているためである。</a:t>
          </a:r>
          <a:endParaRPr lang="ja-JP" altLang="ja-JP" sz="1000">
            <a:effectLst/>
          </a:endParaRPr>
        </a:p>
        <a:p>
          <a:pPr rtl="0" eaLnBrk="1" fontAlgn="auto" latinLnBrk="0" hangingPunct="1"/>
          <a:r>
            <a:rPr kumimoji="1" lang="ja-JP" altLang="ja-JP" sz="10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23099</xdr:rowOff>
    </xdr:from>
    <xdr:to>
      <xdr:col>23</xdr:col>
      <xdr:colOff>133350</xdr:colOff>
      <xdr:row>82</xdr:row>
      <xdr:rowOff>28521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1999"/>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21979</xdr:rowOff>
    </xdr:from>
    <xdr:to>
      <xdr:col>19</xdr:col>
      <xdr:colOff>133350</xdr:colOff>
      <xdr:row>82</xdr:row>
      <xdr:rowOff>23099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087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138468</xdr:rowOff>
    </xdr:from>
    <xdr:to>
      <xdr:col>15</xdr:col>
      <xdr:colOff>82550</xdr:colOff>
      <xdr:row>82</xdr:row>
      <xdr:rowOff>21979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5918"/>
          <a:ext cx="8890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120436</xdr:rowOff>
    </xdr:from>
    <xdr:to>
      <xdr:col>11</xdr:col>
      <xdr:colOff>31750</xdr:colOff>
      <xdr:row>81</xdr:row>
      <xdr:rowOff>138468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7886"/>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149171</xdr:rowOff>
    </xdr:from>
    <xdr:to>
      <xdr:col>23</xdr:col>
      <xdr:colOff>184150</xdr:colOff>
      <xdr:row>82</xdr:row>
      <xdr:rowOff>79321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70448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143749</xdr:rowOff>
    </xdr:from>
    <xdr:to>
      <xdr:col>19</xdr:col>
      <xdr:colOff>184150</xdr:colOff>
      <xdr:row>82</xdr:row>
      <xdr:rowOff>73899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142629</xdr:rowOff>
    </xdr:from>
    <xdr:to>
      <xdr:col>15</xdr:col>
      <xdr:colOff>133350</xdr:colOff>
      <xdr:row>82</xdr:row>
      <xdr:rowOff>72779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82956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87668</xdr:rowOff>
    </xdr:from>
    <xdr:to>
      <xdr:col>11</xdr:col>
      <xdr:colOff>82550</xdr:colOff>
      <xdr:row>82</xdr:row>
      <xdr:rowOff>17818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27995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69636</xdr:rowOff>
    </xdr:from>
    <xdr:to>
      <xdr:col>7</xdr:col>
      <xdr:colOff>31750</xdr:colOff>
      <xdr:row>81</xdr:row>
      <xdr:rowOff>171236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平成２６年度においては、９５％前後の水準であったが平成２７～２</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年度は９６％を上回る水準となった。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類似団体との比較においては、</a:t>
          </a:r>
          <a:r>
            <a:rPr lang="ja-JP" altLang="en-US" sz="1000" b="0" i="0" baseline="0">
              <a:solidFill>
                <a:schemeClr val="dk1"/>
              </a:solidFill>
              <a:effectLst/>
              <a:latin typeface="+mn-lt"/>
              <a:ea typeface="+mn-ea"/>
              <a:cs typeface="+mn-cs"/>
            </a:rPr>
            <a:t>平成２９～３０年度は平均を下回る結果となった。今後も</a:t>
          </a:r>
          <a:r>
            <a:rPr lang="ja-JP" altLang="ja-JP" sz="1000" b="0" i="0" baseline="0">
              <a:solidFill>
                <a:schemeClr val="dk1"/>
              </a:solidFill>
              <a:effectLst/>
              <a:latin typeface="+mn-lt"/>
              <a:ea typeface="+mn-ea"/>
              <a:cs typeface="+mn-cs"/>
            </a:rPr>
            <a:t>給与改定にあたっては近隣町村及び類似団体の実態などを踏まえ一層の適正化に努めるとともに、勤務成績が適切に反映できる給与体系の検討等を実施するように努める。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8573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9456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8945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126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しかし、近年は増加傾向にある。これは人口減少対策や地域活性化対策等を積極的に実施するため職員数を増加させているものの、全国的な流れである人口の減少に歯止めがかからない現状がある。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59999</xdr:rowOff>
    </xdr:from>
    <xdr:to>
      <xdr:col>81</xdr:col>
      <xdr:colOff>44450</xdr:colOff>
      <xdr:row>59</xdr:row>
      <xdr:rowOff>111016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75549"/>
          <a:ext cx="8382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59999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7451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38281</xdr:rowOff>
    </xdr:from>
    <xdr:to>
      <xdr:col>72</xdr:col>
      <xdr:colOff>203200</xdr:colOff>
      <xdr:row>59</xdr:row>
      <xdr:rowOff>58965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538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20012</xdr:rowOff>
    </xdr:from>
    <xdr:to>
      <xdr:col>68</xdr:col>
      <xdr:colOff>152400</xdr:colOff>
      <xdr:row>59</xdr:row>
      <xdr:rowOff>38281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35562"/>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97862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60216</xdr:rowOff>
    </xdr:from>
    <xdr:to>
      <xdr:col>81</xdr:col>
      <xdr:colOff>95250</xdr:colOff>
      <xdr:row>59</xdr:row>
      <xdr:rowOff>161816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2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9199</xdr:rowOff>
    </xdr:from>
    <xdr:to>
      <xdr:col>77</xdr:col>
      <xdr:colOff>95250</xdr:colOff>
      <xdr:row>59</xdr:row>
      <xdr:rowOff>110799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120976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158931</xdr:rowOff>
    </xdr:from>
    <xdr:to>
      <xdr:col>68</xdr:col>
      <xdr:colOff>203200</xdr:colOff>
      <xdr:row>59</xdr:row>
      <xdr:rowOff>89081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99258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140662</xdr:rowOff>
    </xdr:from>
    <xdr:to>
      <xdr:col>64</xdr:col>
      <xdr:colOff>152400</xdr:colOff>
      <xdr:row>59</xdr:row>
      <xdr:rowOff>70812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80989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5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平成１５年度に完成した小学校・保育園・保健センター等の建設地方債に対する元利償還金により実質公債費比率は高い値で推移している。近年は漸減傾向にあったが、大型事業の実施により若干の数値の悪化が見られる。特に平成２９年度単年度で見れば１０％を超える結果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また、本格的な近年の大型事業に伴う起債発行による元利償還金の本格的な返還が開始されるのが</a:t>
          </a:r>
          <a:r>
            <a:rPr lang="ja-JP" altLang="en-US" sz="1000" b="0" i="0" baseline="0">
              <a:solidFill>
                <a:schemeClr val="dk1"/>
              </a:solidFill>
              <a:effectLst/>
              <a:latin typeface="+mn-lt"/>
              <a:ea typeface="+mn-ea"/>
              <a:cs typeface="+mn-cs"/>
            </a:rPr>
            <a:t>令和</a:t>
          </a:r>
          <a:r>
            <a:rPr lang="ja-JP" altLang="ja-JP" sz="1000" b="0" i="0" baseline="0">
              <a:solidFill>
                <a:schemeClr val="dk1"/>
              </a:solidFill>
              <a:effectLst/>
              <a:latin typeface="+mn-lt"/>
              <a:ea typeface="+mn-ea"/>
              <a:cs typeface="+mn-cs"/>
            </a:rPr>
            <a:t>２年度からとなること及び次回国勢調査（</a:t>
          </a:r>
          <a:r>
            <a:rPr lang="ja-JP" altLang="en-US" sz="1000" b="0" i="0" baseline="0">
              <a:solidFill>
                <a:schemeClr val="dk1"/>
              </a:solidFill>
              <a:effectLst/>
              <a:latin typeface="+mn-lt"/>
              <a:ea typeface="+mn-ea"/>
              <a:cs typeface="+mn-cs"/>
            </a:rPr>
            <a:t>令和</a:t>
          </a:r>
          <a:r>
            <a:rPr lang="ja-JP" altLang="ja-JP" sz="1000" b="0" i="0" baseline="0">
              <a:solidFill>
                <a:schemeClr val="dk1"/>
              </a:solidFill>
              <a:effectLst/>
              <a:latin typeface="+mn-lt"/>
              <a:ea typeface="+mn-ea"/>
              <a:cs typeface="+mn-cs"/>
            </a:rPr>
            <a:t>２年度）に基づく人口減少により地方交付税の減少が想定されることを鑑みると、新規事業については最小限にとどめ、安易な起債発行に頼ることなく、その他特定財源の確保に努める必要がある。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143764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683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143764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5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6096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539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64008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ただし、近年減少傾向にあったが、道の駅事業などの大型事業を実施したため地方債残高の増及び充当可能基金の減少により、昨年度より数値の悪化（▲</a:t>
          </a:r>
          <a:r>
            <a:rPr lang="en-US" altLang="ja-JP" sz="1000" b="0" i="0" baseline="0">
              <a:solidFill>
                <a:schemeClr val="dk1"/>
              </a:solidFill>
              <a:effectLst/>
              <a:latin typeface="+mn-lt"/>
              <a:ea typeface="+mn-ea"/>
              <a:cs typeface="+mn-cs"/>
            </a:rPr>
            <a:t>12.2</a:t>
          </a:r>
          <a:r>
            <a:rPr lang="ja-JP" altLang="ja-JP" sz="1000" b="0" i="0" baseline="0">
              <a:solidFill>
                <a:schemeClr val="dk1"/>
              </a:solidFill>
              <a:effectLst/>
              <a:latin typeface="+mn-lt"/>
              <a:ea typeface="+mn-ea"/>
              <a:cs typeface="+mn-cs"/>
            </a:rPr>
            <a:t>％）が見られる。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基金の取崩しが暫く続く見込みであり、今後も数値の悪化が予測されるため、新規事業については適正な範囲内での執行に留める必要がある。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7801</xdr:rowOff>
    </xdr:from>
    <xdr:to>
      <xdr:col>81</xdr:col>
      <xdr:colOff>44450</xdr:colOff>
      <xdr:row>17</xdr:row>
      <xdr:rowOff>46627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51001"/>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16</xdr:row>
      <xdr:rowOff>7801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199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16</xdr:row>
      <xdr:rowOff>152581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19977"/>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152581</xdr:rowOff>
    </xdr:from>
    <xdr:to>
      <xdr:col>68</xdr:col>
      <xdr:colOff>152400</xdr:colOff>
      <xdr:row>18</xdr:row>
      <xdr:rowOff>118201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95781"/>
          <a:ext cx="889000" cy="30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167277</xdr:rowOff>
    </xdr:from>
    <xdr:to>
      <xdr:col>81</xdr:col>
      <xdr:colOff>95250</xdr:colOff>
      <xdr:row>17</xdr:row>
      <xdr:rowOff>97427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139354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88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128451</xdr:rowOff>
    </xdr:from>
    <xdr:to>
      <xdr:col>77</xdr:col>
      <xdr:colOff>95250</xdr:colOff>
      <xdr:row>16</xdr:row>
      <xdr:rowOff>58601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43378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8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97427</xdr:rowOff>
    </xdr:from>
    <xdr:to>
      <xdr:col>73</xdr:col>
      <xdr:colOff>44450</xdr:colOff>
      <xdr:row>16</xdr:row>
      <xdr:rowOff>27577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12354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101781</xdr:rowOff>
    </xdr:from>
    <xdr:to>
      <xdr:col>68</xdr:col>
      <xdr:colOff>203200</xdr:colOff>
      <xdr:row>17</xdr:row>
      <xdr:rowOff>31931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67401</xdr:rowOff>
    </xdr:from>
    <xdr:to>
      <xdr:col>64</xdr:col>
      <xdr:colOff>152400</xdr:colOff>
      <xdr:row>18</xdr:row>
      <xdr:rowOff>169001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153778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また、給与水準の指標であるラスパイレス指数について</a:t>
          </a:r>
          <a:r>
            <a:rPr lang="ja-JP" altLang="en-US" sz="800" b="0" i="0" baseline="0">
              <a:solidFill>
                <a:schemeClr val="dk1"/>
              </a:solidFill>
              <a:effectLst/>
              <a:latin typeface="+mn-lt"/>
              <a:ea typeface="+mn-ea"/>
              <a:cs typeface="+mn-cs"/>
            </a:rPr>
            <a:t>も</a:t>
          </a:r>
          <a:r>
            <a:rPr lang="ja-JP" altLang="ja-JP" sz="800" b="0" i="0" baseline="0">
              <a:solidFill>
                <a:schemeClr val="dk1"/>
              </a:solidFill>
              <a:effectLst/>
              <a:latin typeface="+mn-lt"/>
              <a:ea typeface="+mn-ea"/>
              <a:cs typeface="+mn-cs"/>
            </a:rPr>
            <a:t>、類似団体の</a:t>
          </a:r>
          <a:r>
            <a:rPr lang="ja-JP" altLang="en-US" sz="800" b="0" i="0" baseline="0">
              <a:solidFill>
                <a:schemeClr val="dk1"/>
              </a:solidFill>
              <a:effectLst/>
              <a:latin typeface="+mn-lt"/>
              <a:ea typeface="+mn-ea"/>
              <a:cs typeface="+mn-cs"/>
            </a:rPr>
            <a:t>平均を下回る結果となっており、総じて</a:t>
          </a:r>
          <a:r>
            <a:rPr lang="ja-JP" altLang="ja-JP" sz="800" b="0" i="0" baseline="0">
              <a:solidFill>
                <a:schemeClr val="dk1"/>
              </a:solidFill>
              <a:effectLst/>
              <a:latin typeface="+mn-lt"/>
              <a:ea typeface="+mn-ea"/>
              <a:cs typeface="+mn-cs"/>
            </a:rPr>
            <a:t>低い水準にあるため人件費総額として低く抑えられていると考えられる。</a:t>
          </a:r>
          <a:endParaRPr lang="ja-JP" altLang="ja-JP" sz="800">
            <a:effectLst/>
          </a:endParaRPr>
        </a:p>
        <a:p>
          <a:pPr rtl="0" eaLnBrk="1" fontAlgn="auto" latinLnBrk="0" hangingPunct="1"/>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8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8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8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76708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05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05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扶助が必要な対象者が増加すれば、必然的に扶助費が増加するものであるためその動向は注視したいと考えている。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簡易水道特別会計への一般会計からの繰出金は、平成２８年度にピークを迎え</a:t>
          </a:r>
          <a:r>
            <a:rPr lang="ja-JP" altLang="en-US" sz="1000" b="0" i="0" baseline="0">
              <a:solidFill>
                <a:schemeClr val="dk1"/>
              </a:solidFill>
              <a:effectLst/>
              <a:latin typeface="+mn-lt"/>
              <a:ea typeface="+mn-ea"/>
              <a:cs typeface="+mn-cs"/>
            </a:rPr>
            <a:t>たため、</a:t>
          </a:r>
          <a:r>
            <a:rPr lang="ja-JP" altLang="ja-JP" sz="1000" b="0" i="0" baseline="0">
              <a:solidFill>
                <a:schemeClr val="dk1"/>
              </a:solidFill>
              <a:effectLst/>
              <a:latin typeface="+mn-lt"/>
              <a:ea typeface="+mn-ea"/>
              <a:cs typeface="+mn-cs"/>
            </a:rPr>
            <a:t>逓減</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しかし、新規事業を実施するとこの限りではないため財政状況を考慮しながら計画的に実施しなければならないと認識している。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49276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79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0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26416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43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000">
            <a:effectLst/>
          </a:endParaRPr>
        </a:p>
        <a:p>
          <a:r>
            <a:rPr lang="ja-JP" altLang="ja-JP" sz="1000" b="0" i="0" baseline="0">
              <a:solidFill>
                <a:schemeClr val="dk1"/>
              </a:solidFill>
              <a:effectLst/>
              <a:latin typeface="+mn-lt"/>
              <a:ea typeface="+mn-ea"/>
              <a:cs typeface="+mn-cs"/>
            </a:rPr>
            <a:t>  また、相楽中部消防組合及びゴミ処理に対する負担金（東部広域連合負担金）も高く構成市町村と連携し財政力に見合った負担金になるように努力する必要がある。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027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147574</xdr:rowOff>
    </xdr:from>
    <xdr:to>
      <xdr:col>78</xdr:col>
      <xdr:colOff>69850</xdr:colOff>
      <xdr:row>40</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8341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147574</xdr:rowOff>
    </xdr:from>
    <xdr:to>
      <xdr:col>73</xdr:col>
      <xdr:colOff>180975</xdr:colOff>
      <xdr:row>39</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34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147574</xdr:rowOff>
    </xdr:from>
    <xdr:to>
      <xdr:col>69</xdr:col>
      <xdr:colOff>92075</xdr:colOff>
      <xdr:row>40</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834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160782</xdr:rowOff>
    </xdr:from>
    <xdr:to>
      <xdr:col>65</xdr:col>
      <xdr:colOff>53975</xdr:colOff>
      <xdr:row>40</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平成１５年度に完成した小学校・保育園・保健センターの建設地方債の元利償還金による影響で、平成２７年度までは類似団体の平均よりも高い水準にあった。</a:t>
          </a:r>
          <a:endParaRPr lang="ja-JP" altLang="ja-JP" sz="900">
            <a:effectLst/>
          </a:endParaRPr>
        </a:p>
        <a:p>
          <a:pPr rtl="0" eaLnBrk="1" fontAlgn="auto" latinLnBrk="0" hangingPunct="1"/>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  しかし、近年の起債の抑制等により、過去に実施した公共事業の負債による負担が着実に減少していることを示している。</a:t>
          </a:r>
          <a:endParaRPr lang="ja-JP" altLang="ja-JP" sz="900">
            <a:effectLst/>
          </a:endParaRPr>
        </a:p>
        <a:p>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建設改良事業については、事業精査を十分に実施した上で取り組みたいと考えてい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04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22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年度については、大型事業が終了し、事業費支弁人件費が急減したこと等により数値の悪化が見られ</a:t>
          </a:r>
          <a:r>
            <a:rPr lang="ja-JP" altLang="en-US"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en-US" sz="900" b="0" i="0" baseline="0">
              <a:solidFill>
                <a:schemeClr val="dk1"/>
              </a:solidFill>
              <a:effectLst/>
              <a:latin typeface="+mn-lt"/>
              <a:ea typeface="+mn-ea"/>
              <a:cs typeface="+mn-cs"/>
            </a:rPr>
            <a:t>年度については、企業誘致のための事業実施により２年連続して増加となった。</a:t>
          </a:r>
          <a:endParaRPr lang="ja-JP" altLang="ja-JP" sz="9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65278</xdr:rowOff>
    </xdr:from>
    <xdr:to>
      <xdr:col>82</xdr:col>
      <xdr:colOff>107950</xdr:colOff>
      <xdr:row>78</xdr:row>
      <xdr:rowOff>136144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3837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65278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217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217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154432</xdr:rowOff>
    </xdr:from>
    <xdr:to>
      <xdr:col>69</xdr:col>
      <xdr:colOff>92075</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56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xdr:rowOff>
    </xdr:from>
    <xdr:to>
      <xdr:col>78</xdr:col>
      <xdr:colOff>120650</xdr:colOff>
      <xdr:row>78</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100855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7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14868</xdr:rowOff>
    </xdr:from>
    <xdr:to>
      <xdr:col>29</xdr:col>
      <xdr:colOff>127000</xdr:colOff>
      <xdr:row>18</xdr:row>
      <xdr:rowOff>23509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8593"/>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23509</xdr:rowOff>
    </xdr:from>
    <xdr:to>
      <xdr:col>26</xdr:col>
      <xdr:colOff>50800</xdr:colOff>
      <xdr:row>18</xdr:row>
      <xdr:rowOff>40829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7234"/>
          <a:ext cx="698500" cy="1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39785</xdr:rowOff>
    </xdr:from>
    <xdr:to>
      <xdr:col>22</xdr:col>
      <xdr:colOff>114300</xdr:colOff>
      <xdr:row>18</xdr:row>
      <xdr:rowOff>40829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73510"/>
          <a:ext cx="698500" cy="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39785</xdr:rowOff>
    </xdr:from>
    <xdr:to>
      <xdr:col>18</xdr:col>
      <xdr:colOff>177800</xdr:colOff>
      <xdr:row>18</xdr:row>
      <xdr:rowOff>63148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3510"/>
          <a:ext cx="6985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21554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135518</xdr:rowOff>
    </xdr:from>
    <xdr:to>
      <xdr:col>29</xdr:col>
      <xdr:colOff>177800</xdr:colOff>
      <xdr:row>18</xdr:row>
      <xdr:rowOff>65668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107595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144159</xdr:rowOff>
    </xdr:from>
    <xdr:to>
      <xdr:col>26</xdr:col>
      <xdr:colOff>101600</xdr:colOff>
      <xdr:row>18</xdr:row>
      <xdr:rowOff>74309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59086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161479</xdr:rowOff>
    </xdr:from>
    <xdr:to>
      <xdr:col>22</xdr:col>
      <xdr:colOff>165100</xdr:colOff>
      <xdr:row>18</xdr:row>
      <xdr:rowOff>91629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76406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160435</xdr:rowOff>
    </xdr:from>
    <xdr:to>
      <xdr:col>19</xdr:col>
      <xdr:colOff>38100</xdr:colOff>
      <xdr:row>18</xdr:row>
      <xdr:rowOff>90585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75362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12348</xdr:rowOff>
    </xdr:from>
    <xdr:to>
      <xdr:col>15</xdr:col>
      <xdr:colOff>101600</xdr:colOff>
      <xdr:row>18</xdr:row>
      <xdr:rowOff>113948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98725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198657</xdr:rowOff>
    </xdr:from>
    <xdr:to>
      <xdr:col>29</xdr:col>
      <xdr:colOff>127000</xdr:colOff>
      <xdr:row>35</xdr:row>
      <xdr:rowOff>238369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09007"/>
          <a:ext cx="647700" cy="3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198657</xdr:rowOff>
    </xdr:from>
    <xdr:to>
      <xdr:col>26</xdr:col>
      <xdr:colOff>50800</xdr:colOff>
      <xdr:row>35</xdr:row>
      <xdr:rowOff>232814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9007"/>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232814</xdr:rowOff>
    </xdr:from>
    <xdr:to>
      <xdr:col>22</xdr:col>
      <xdr:colOff>114300</xdr:colOff>
      <xdr:row>35</xdr:row>
      <xdr:rowOff>233564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43164"/>
          <a:ext cx="6985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233564</xdr:rowOff>
    </xdr:from>
    <xdr:to>
      <xdr:col>18</xdr:col>
      <xdr:colOff>177800</xdr:colOff>
      <xdr:row>35</xdr:row>
      <xdr:rowOff>237213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43914"/>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187569</xdr:rowOff>
    </xdr:from>
    <xdr:to>
      <xdr:col>29</xdr:col>
      <xdr:colOff>177800</xdr:colOff>
      <xdr:row>35</xdr:row>
      <xdr:rowOff>289169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159646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147857</xdr:rowOff>
    </xdr:from>
    <xdr:to>
      <xdr:col>26</xdr:col>
      <xdr:colOff>101600</xdr:colOff>
      <xdr:row>35</xdr:row>
      <xdr:rowOff>249457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259634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182014</xdr:rowOff>
    </xdr:from>
    <xdr:to>
      <xdr:col>22</xdr:col>
      <xdr:colOff>165100</xdr:colOff>
      <xdr:row>35</xdr:row>
      <xdr:rowOff>283614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268391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182764</xdr:rowOff>
    </xdr:from>
    <xdr:to>
      <xdr:col>19</xdr:col>
      <xdr:colOff>38100</xdr:colOff>
      <xdr:row>35</xdr:row>
      <xdr:rowOff>284364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294541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186413</xdr:rowOff>
    </xdr:from>
    <xdr:to>
      <xdr:col>15</xdr:col>
      <xdr:colOff>101600</xdr:colOff>
      <xdr:row>35</xdr:row>
      <xdr:rowOff>288013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272790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147241</xdr:rowOff>
    </xdr:from>
    <xdr:to>
      <xdr:col>24</xdr:col>
      <xdr:colOff>63500</xdr:colOff>
      <xdr:row>36</xdr:row>
      <xdr:rowOff>151002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9441"/>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151002</xdr:rowOff>
    </xdr:from>
    <xdr:to>
      <xdr:col>19</xdr:col>
      <xdr:colOff>177800</xdr:colOff>
      <xdr:row>37</xdr:row>
      <xdr:rowOff>16469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23202"/>
          <a:ext cx="889000" cy="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158580</xdr:rowOff>
    </xdr:from>
    <xdr:to>
      <xdr:col>15</xdr:col>
      <xdr:colOff>50800</xdr:colOff>
      <xdr:row>37</xdr:row>
      <xdr:rowOff>16469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0780"/>
          <a:ext cx="8890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158580</xdr:rowOff>
    </xdr:from>
    <xdr:to>
      <xdr:col>10</xdr:col>
      <xdr:colOff>114300</xdr:colOff>
      <xdr:row>37</xdr:row>
      <xdr:rowOff>3470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0780"/>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96441</xdr:rowOff>
    </xdr:from>
    <xdr:to>
      <xdr:col>24</xdr:col>
      <xdr:colOff>114300</xdr:colOff>
      <xdr:row>37</xdr:row>
      <xdr:rowOff>26591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74868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100202</xdr:rowOff>
    </xdr:from>
    <xdr:to>
      <xdr:col>20</xdr:col>
      <xdr:colOff>38100</xdr:colOff>
      <xdr:row>37</xdr:row>
      <xdr:rowOff>30352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21479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137119</xdr:rowOff>
    </xdr:from>
    <xdr:to>
      <xdr:col>15</xdr:col>
      <xdr:colOff>101600</xdr:colOff>
      <xdr:row>37</xdr:row>
      <xdr:rowOff>67269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58396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107780</xdr:rowOff>
    </xdr:from>
    <xdr:to>
      <xdr:col>10</xdr:col>
      <xdr:colOff>165100</xdr:colOff>
      <xdr:row>37</xdr:row>
      <xdr:rowOff>37930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29057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124120</xdr:rowOff>
    </xdr:from>
    <xdr:to>
      <xdr:col>6</xdr:col>
      <xdr:colOff>38100</xdr:colOff>
      <xdr:row>37</xdr:row>
      <xdr:rowOff>54270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45397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10528</xdr:rowOff>
    </xdr:from>
    <xdr:to>
      <xdr:col>24</xdr:col>
      <xdr:colOff>63500</xdr:colOff>
      <xdr:row>58</xdr:row>
      <xdr:rowOff>13330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628"/>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3100</xdr:rowOff>
    </xdr:from>
    <xdr:to>
      <xdr:col>19</xdr:col>
      <xdr:colOff>177800</xdr:colOff>
      <xdr:row>58</xdr:row>
      <xdr:rowOff>13330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7200"/>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3100</xdr:rowOff>
    </xdr:from>
    <xdr:to>
      <xdr:col>15</xdr:col>
      <xdr:colOff>50800</xdr:colOff>
      <xdr:row>58</xdr:row>
      <xdr:rowOff>86884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7200"/>
          <a:ext cx="8890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86884</xdr:rowOff>
    </xdr:from>
    <xdr:to>
      <xdr:col>10</xdr:col>
      <xdr:colOff>114300</xdr:colOff>
      <xdr:row>58</xdr:row>
      <xdr:rowOff>101795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098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131178</xdr:rowOff>
    </xdr:from>
    <xdr:to>
      <xdr:col>24</xdr:col>
      <xdr:colOff>114300</xdr:colOff>
      <xdr:row>58</xdr:row>
      <xdr:rowOff>61328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109605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133980</xdr:rowOff>
    </xdr:from>
    <xdr:to>
      <xdr:col>20</xdr:col>
      <xdr:colOff>38100</xdr:colOff>
      <xdr:row>58</xdr:row>
      <xdr:rowOff>64130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55257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123750</xdr:rowOff>
    </xdr:from>
    <xdr:to>
      <xdr:col>15</xdr:col>
      <xdr:colOff>101600</xdr:colOff>
      <xdr:row>58</xdr:row>
      <xdr:rowOff>53900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45027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36084</xdr:rowOff>
    </xdr:from>
    <xdr:to>
      <xdr:col>10</xdr:col>
      <xdr:colOff>165100</xdr:colOff>
      <xdr:row>58</xdr:row>
      <xdr:rowOff>137684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128811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7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50995</xdr:rowOff>
    </xdr:from>
    <xdr:to>
      <xdr:col>6</xdr:col>
      <xdr:colOff>38100</xdr:colOff>
      <xdr:row>58</xdr:row>
      <xdr:rowOff>152595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143722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14275</xdr:rowOff>
    </xdr:from>
    <xdr:to>
      <xdr:col>24</xdr:col>
      <xdr:colOff>63500</xdr:colOff>
      <xdr:row>79</xdr:row>
      <xdr:rowOff>19738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8825"/>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14275</xdr:rowOff>
    </xdr:from>
    <xdr:to>
      <xdr:col>19</xdr:col>
      <xdr:colOff>177800</xdr:colOff>
      <xdr:row>79</xdr:row>
      <xdr:rowOff>19265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58825"/>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17445</xdr:rowOff>
    </xdr:from>
    <xdr:to>
      <xdr:col>15</xdr:col>
      <xdr:colOff>50800</xdr:colOff>
      <xdr:row>79</xdr:row>
      <xdr:rowOff>19265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6199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17445</xdr:rowOff>
    </xdr:from>
    <xdr:to>
      <xdr:col>10</xdr:col>
      <xdr:colOff>114300</xdr:colOff>
      <xdr:row>79</xdr:row>
      <xdr:rowOff>26490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1995"/>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140388</xdr:rowOff>
    </xdr:from>
    <xdr:to>
      <xdr:col>24</xdr:col>
      <xdr:colOff>114300</xdr:colOff>
      <xdr:row>79</xdr:row>
      <xdr:rowOff>70538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55315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134925</xdr:rowOff>
    </xdr:from>
    <xdr:to>
      <xdr:col>20</xdr:col>
      <xdr:colOff>38100</xdr:colOff>
      <xdr:row>79</xdr:row>
      <xdr:rowOff>65075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56202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139915</xdr:rowOff>
    </xdr:from>
    <xdr:to>
      <xdr:col>15</xdr:col>
      <xdr:colOff>101600</xdr:colOff>
      <xdr:row>79</xdr:row>
      <xdr:rowOff>70065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61192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138095</xdr:rowOff>
    </xdr:from>
    <xdr:to>
      <xdr:col>10</xdr:col>
      <xdr:colOff>165100</xdr:colOff>
      <xdr:row>79</xdr:row>
      <xdr:rowOff>68245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59372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147140</xdr:rowOff>
    </xdr:from>
    <xdr:to>
      <xdr:col>6</xdr:col>
      <xdr:colOff>38100</xdr:colOff>
      <xdr:row>79</xdr:row>
      <xdr:rowOff>77290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68417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50564</xdr:rowOff>
    </xdr:from>
    <xdr:to>
      <xdr:col>24</xdr:col>
      <xdr:colOff>63500</xdr:colOff>
      <xdr:row>97</xdr:row>
      <xdr:rowOff>78063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81214"/>
          <a:ext cx="838200" cy="2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78063</xdr:rowOff>
    </xdr:from>
    <xdr:to>
      <xdr:col>19</xdr:col>
      <xdr:colOff>177800</xdr:colOff>
      <xdr:row>97</xdr:row>
      <xdr:rowOff>101648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8713"/>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73577</xdr:rowOff>
    </xdr:from>
    <xdr:to>
      <xdr:col>15</xdr:col>
      <xdr:colOff>50800</xdr:colOff>
      <xdr:row>97</xdr:row>
      <xdr:rowOff>101648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04227"/>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32210</xdr:rowOff>
    </xdr:from>
    <xdr:to>
      <xdr:col>10</xdr:col>
      <xdr:colOff>114300</xdr:colOff>
      <xdr:row>97</xdr:row>
      <xdr:rowOff>73577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62860"/>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171214</xdr:rowOff>
    </xdr:from>
    <xdr:to>
      <xdr:col>24</xdr:col>
      <xdr:colOff>114300</xdr:colOff>
      <xdr:row>97</xdr:row>
      <xdr:rowOff>101364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149641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27263</xdr:rowOff>
    </xdr:from>
    <xdr:to>
      <xdr:col>20</xdr:col>
      <xdr:colOff>38100</xdr:colOff>
      <xdr:row>97</xdr:row>
      <xdr:rowOff>128863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50848</xdr:rowOff>
    </xdr:from>
    <xdr:to>
      <xdr:col>15</xdr:col>
      <xdr:colOff>101600</xdr:colOff>
      <xdr:row>97</xdr:row>
      <xdr:rowOff>152448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143575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22777</xdr:rowOff>
    </xdr:from>
    <xdr:to>
      <xdr:col>10</xdr:col>
      <xdr:colOff>165100</xdr:colOff>
      <xdr:row>97</xdr:row>
      <xdr:rowOff>124377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115504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152860</xdr:rowOff>
    </xdr:from>
    <xdr:to>
      <xdr:col>6</xdr:col>
      <xdr:colOff>38100</xdr:colOff>
      <xdr:row>97</xdr:row>
      <xdr:rowOff>83010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74137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9010</xdr:rowOff>
    </xdr:from>
    <xdr:to>
      <xdr:col>55</xdr:col>
      <xdr:colOff>0</xdr:colOff>
      <xdr:row>37</xdr:row>
      <xdr:rowOff>10137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52660"/>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9010</xdr:rowOff>
    </xdr:from>
    <xdr:to>
      <xdr:col>50</xdr:col>
      <xdr:colOff>114300</xdr:colOff>
      <xdr:row>37</xdr:row>
      <xdr:rowOff>30761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52660"/>
          <a:ext cx="889000" cy="2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30761</xdr:rowOff>
    </xdr:from>
    <xdr:to>
      <xdr:col>45</xdr:col>
      <xdr:colOff>177800</xdr:colOff>
      <xdr:row>37</xdr:row>
      <xdr:rowOff>33974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4411"/>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33974</xdr:rowOff>
    </xdr:from>
    <xdr:to>
      <xdr:col>41</xdr:col>
      <xdr:colOff>50800</xdr:colOff>
      <xdr:row>37</xdr:row>
      <xdr:rowOff>78574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7624"/>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130787</xdr:rowOff>
    </xdr:from>
    <xdr:to>
      <xdr:col>55</xdr:col>
      <xdr:colOff>50800</xdr:colOff>
      <xdr:row>37</xdr:row>
      <xdr:rowOff>60937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153664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129660</xdr:rowOff>
    </xdr:from>
    <xdr:to>
      <xdr:col>50</xdr:col>
      <xdr:colOff>165100</xdr:colOff>
      <xdr:row>37</xdr:row>
      <xdr:rowOff>59810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76337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151411</xdr:rowOff>
    </xdr:from>
    <xdr:to>
      <xdr:col>46</xdr:col>
      <xdr:colOff>38100</xdr:colOff>
      <xdr:row>37</xdr:row>
      <xdr:rowOff>81561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98088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154624</xdr:rowOff>
    </xdr:from>
    <xdr:to>
      <xdr:col>41</xdr:col>
      <xdr:colOff>101600</xdr:colOff>
      <xdr:row>37</xdr:row>
      <xdr:rowOff>84774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101301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0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27774</xdr:rowOff>
    </xdr:from>
    <xdr:to>
      <xdr:col>36</xdr:col>
      <xdr:colOff>165100</xdr:colOff>
      <xdr:row>37</xdr:row>
      <xdr:rowOff>129374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145901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4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86735</xdr:rowOff>
    </xdr:from>
    <xdr:to>
      <xdr:col>55</xdr:col>
      <xdr:colOff>0</xdr:colOff>
      <xdr:row>58</xdr:row>
      <xdr:rowOff>92844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0835"/>
          <a:ext cx="8382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122289</xdr:rowOff>
    </xdr:from>
    <xdr:to>
      <xdr:col>50</xdr:col>
      <xdr:colOff>114300</xdr:colOff>
      <xdr:row>58</xdr:row>
      <xdr:rowOff>86735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94939"/>
          <a:ext cx="889000" cy="13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122289</xdr:rowOff>
    </xdr:from>
    <xdr:to>
      <xdr:col>45</xdr:col>
      <xdr:colOff>177800</xdr:colOff>
      <xdr:row>58</xdr:row>
      <xdr:rowOff>80587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94939"/>
          <a:ext cx="889000" cy="1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80587</xdr:rowOff>
    </xdr:from>
    <xdr:to>
      <xdr:col>41</xdr:col>
      <xdr:colOff>50800</xdr:colOff>
      <xdr:row>58</xdr:row>
      <xdr:rowOff>98052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4687"/>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42044</xdr:rowOff>
    </xdr:from>
    <xdr:to>
      <xdr:col>55</xdr:col>
      <xdr:colOff>50800</xdr:colOff>
      <xdr:row>58</xdr:row>
      <xdr:rowOff>143644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128421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35935</xdr:rowOff>
    </xdr:from>
    <xdr:to>
      <xdr:col>50</xdr:col>
      <xdr:colOff>165100</xdr:colOff>
      <xdr:row>58</xdr:row>
      <xdr:rowOff>137535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128662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7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71489</xdr:rowOff>
    </xdr:from>
    <xdr:to>
      <xdr:col>46</xdr:col>
      <xdr:colOff>38100</xdr:colOff>
      <xdr:row>58</xdr:row>
      <xdr:rowOff>1639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18166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29787</xdr:rowOff>
    </xdr:from>
    <xdr:to>
      <xdr:col>41</xdr:col>
      <xdr:colOff>101600</xdr:colOff>
      <xdr:row>58</xdr:row>
      <xdr:rowOff>131387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47252</xdr:rowOff>
    </xdr:from>
    <xdr:to>
      <xdr:col>36</xdr:col>
      <xdr:colOff>165100</xdr:colOff>
      <xdr:row>58</xdr:row>
      <xdr:rowOff>148852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40922</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5472"/>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116072</xdr:rowOff>
    </xdr:from>
    <xdr:to>
      <xdr:col>50</xdr:col>
      <xdr:colOff>114300</xdr:colOff>
      <xdr:row>79</xdr:row>
      <xdr:rowOff>40922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46272"/>
          <a:ext cx="889000" cy="43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116072</xdr:rowOff>
    </xdr:from>
    <xdr:to>
      <xdr:col>45</xdr:col>
      <xdr:colOff>177800</xdr:colOff>
      <xdr:row>78</xdr:row>
      <xdr:rowOff>106555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46272"/>
          <a:ext cx="889000" cy="3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106555</xdr:rowOff>
    </xdr:from>
    <xdr:to>
      <xdr:col>41</xdr:col>
      <xdr:colOff>50800</xdr:colOff>
      <xdr:row>79</xdr:row>
      <xdr:rowOff>12619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79655"/>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161572</xdr:rowOff>
    </xdr:from>
    <xdr:to>
      <xdr:col>50</xdr:col>
      <xdr:colOff>165100</xdr:colOff>
      <xdr:row>79</xdr:row>
      <xdr:rowOff>91722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65272</xdr:rowOff>
    </xdr:from>
    <xdr:to>
      <xdr:col>46</xdr:col>
      <xdr:colOff>38100</xdr:colOff>
      <xdr:row>76</xdr:row>
      <xdr:rowOff>166872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55755</xdr:rowOff>
    </xdr:from>
    <xdr:to>
      <xdr:col>41</xdr:col>
      <xdr:colOff>101600</xdr:colOff>
      <xdr:row>78</xdr:row>
      <xdr:rowOff>157355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148482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133269</xdr:rowOff>
    </xdr:from>
    <xdr:to>
      <xdr:col>36</xdr:col>
      <xdr:colOff>165100</xdr:colOff>
      <xdr:row>79</xdr:row>
      <xdr:rowOff>63419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54546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99333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577"/>
          <a:ext cx="8382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88477</xdr:rowOff>
    </xdr:from>
    <xdr:to>
      <xdr:col>50</xdr:col>
      <xdr:colOff>114300</xdr:colOff>
      <xdr:row>98</xdr:row>
      <xdr:rowOff>137449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0577"/>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128304</xdr:rowOff>
    </xdr:from>
    <xdr:to>
      <xdr:col>45</xdr:col>
      <xdr:colOff>177800</xdr:colOff>
      <xdr:row>98</xdr:row>
      <xdr:rowOff>137449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3040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109860</xdr:rowOff>
    </xdr:from>
    <xdr:to>
      <xdr:col>41</xdr:col>
      <xdr:colOff>50800</xdr:colOff>
      <xdr:row>98</xdr:row>
      <xdr:rowOff>128304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1960"/>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48533</xdr:rowOff>
    </xdr:from>
    <xdr:to>
      <xdr:col>55</xdr:col>
      <xdr:colOff>50800</xdr:colOff>
      <xdr:row>98</xdr:row>
      <xdr:rowOff>150133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37677</xdr:rowOff>
    </xdr:from>
    <xdr:to>
      <xdr:col>50</xdr:col>
      <xdr:colOff>165100</xdr:colOff>
      <xdr:row>98</xdr:row>
      <xdr:rowOff>139277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130404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86649</xdr:rowOff>
    </xdr:from>
    <xdr:to>
      <xdr:col>46</xdr:col>
      <xdr:colOff>38100</xdr:colOff>
      <xdr:row>99</xdr:row>
      <xdr:rowOff>16799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7926</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8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77504</xdr:rowOff>
    </xdr:from>
    <xdr:to>
      <xdr:col>41</xdr:col>
      <xdr:colOff>101600</xdr:colOff>
      <xdr:row>99</xdr:row>
      <xdr:rowOff>7654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170231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59060</xdr:rowOff>
    </xdr:from>
    <xdr:to>
      <xdr:col>36</xdr:col>
      <xdr:colOff>165100</xdr:colOff>
      <xdr:row>98</xdr:row>
      <xdr:rowOff>160660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151787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140024</xdr:rowOff>
    </xdr:from>
    <xdr:to>
      <xdr:col>85</xdr:col>
      <xdr:colOff>127000</xdr:colOff>
      <xdr:row>38</xdr:row>
      <xdr:rowOff>69070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83674"/>
          <a:ext cx="838200" cy="10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69070</xdr:rowOff>
    </xdr:from>
    <xdr:to>
      <xdr:col>81</xdr:col>
      <xdr:colOff>50800</xdr:colOff>
      <xdr:row>39</xdr:row>
      <xdr:rowOff>14534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4170"/>
          <a:ext cx="889000" cy="1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163379</xdr:rowOff>
    </xdr:from>
    <xdr:to>
      <xdr:col>76</xdr:col>
      <xdr:colOff>114300</xdr:colOff>
      <xdr:row>39</xdr:row>
      <xdr:rowOff>14534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8479"/>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32269</xdr:rowOff>
    </xdr:from>
    <xdr:to>
      <xdr:col>71</xdr:col>
      <xdr:colOff>177800</xdr:colOff>
      <xdr:row>38</xdr:row>
      <xdr:rowOff>163379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47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47475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89224</xdr:rowOff>
    </xdr:from>
    <xdr:to>
      <xdr:col>85</xdr:col>
      <xdr:colOff>177800</xdr:colOff>
      <xdr:row>38</xdr:row>
      <xdr:rowOff>19374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112101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18270</xdr:rowOff>
    </xdr:from>
    <xdr:to>
      <xdr:col>81</xdr:col>
      <xdr:colOff>101600</xdr:colOff>
      <xdr:row>38</xdr:row>
      <xdr:rowOff>119870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136397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135184</xdr:rowOff>
    </xdr:from>
    <xdr:to>
      <xdr:col>76</xdr:col>
      <xdr:colOff>165100</xdr:colOff>
      <xdr:row>39</xdr:row>
      <xdr:rowOff>65334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56461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112579</xdr:rowOff>
    </xdr:from>
    <xdr:to>
      <xdr:col>72</xdr:col>
      <xdr:colOff>38100</xdr:colOff>
      <xdr:row>39</xdr:row>
      <xdr:rowOff>42729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33856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152919</xdr:rowOff>
    </xdr:from>
    <xdr:to>
      <xdr:col>67</xdr:col>
      <xdr:colOff>101600</xdr:colOff>
      <xdr:row>38</xdr:row>
      <xdr:rowOff>83069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99596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25377</xdr:rowOff>
    </xdr:from>
    <xdr:to>
      <xdr:col>85</xdr:col>
      <xdr:colOff>127000</xdr:colOff>
      <xdr:row>78</xdr:row>
      <xdr:rowOff>59846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98477"/>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10088</xdr:rowOff>
    </xdr:from>
    <xdr:to>
      <xdr:col>81</xdr:col>
      <xdr:colOff>50800</xdr:colOff>
      <xdr:row>78</xdr:row>
      <xdr:rowOff>25377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8318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162140</xdr:rowOff>
    </xdr:from>
    <xdr:to>
      <xdr:col>76</xdr:col>
      <xdr:colOff>114300</xdr:colOff>
      <xdr:row>78</xdr:row>
      <xdr:rowOff>10088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6379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160017</xdr:rowOff>
    </xdr:from>
    <xdr:to>
      <xdr:col>71</xdr:col>
      <xdr:colOff>177800</xdr:colOff>
      <xdr:row>77</xdr:row>
      <xdr:rowOff>162140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616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9046</xdr:rowOff>
    </xdr:from>
    <xdr:to>
      <xdr:col>85</xdr:col>
      <xdr:colOff>177800</xdr:colOff>
      <xdr:row>78</xdr:row>
      <xdr:rowOff>110646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158923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146027</xdr:rowOff>
    </xdr:from>
    <xdr:to>
      <xdr:col>81</xdr:col>
      <xdr:colOff>101600</xdr:colOff>
      <xdr:row>78</xdr:row>
      <xdr:rowOff>76177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67304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130738</xdr:rowOff>
    </xdr:from>
    <xdr:to>
      <xdr:col>76</xdr:col>
      <xdr:colOff>165100</xdr:colOff>
      <xdr:row>78</xdr:row>
      <xdr:rowOff>60888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52015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2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111340</xdr:rowOff>
    </xdr:from>
    <xdr:to>
      <xdr:col>72</xdr:col>
      <xdr:colOff>38100</xdr:colOff>
      <xdr:row>78</xdr:row>
      <xdr:rowOff>41490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32617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109217</xdr:rowOff>
    </xdr:from>
    <xdr:to>
      <xdr:col>67</xdr:col>
      <xdr:colOff>101600</xdr:colOff>
      <xdr:row>78</xdr:row>
      <xdr:rowOff>39367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30494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94700</xdr:rowOff>
    </xdr:from>
    <xdr:to>
      <xdr:col>85</xdr:col>
      <xdr:colOff>127000</xdr:colOff>
      <xdr:row>99</xdr:row>
      <xdr:rowOff>94715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68250"/>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75857</xdr:rowOff>
    </xdr:from>
    <xdr:to>
      <xdr:col>81</xdr:col>
      <xdr:colOff>50800</xdr:colOff>
      <xdr:row>99</xdr:row>
      <xdr:rowOff>94700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49407"/>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75239</xdr:rowOff>
    </xdr:from>
    <xdr:to>
      <xdr:col>76</xdr:col>
      <xdr:colOff>114300</xdr:colOff>
      <xdr:row>99</xdr:row>
      <xdr:rowOff>75857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48789"/>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75239</xdr:rowOff>
    </xdr:from>
    <xdr:to>
      <xdr:col>71</xdr:col>
      <xdr:colOff>177800</xdr:colOff>
      <xdr:row>99</xdr:row>
      <xdr:rowOff>75843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878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37782</xdr:rowOff>
    </xdr:from>
    <xdr:to>
      <xdr:col>72</xdr:col>
      <xdr:colOff>38100</xdr:colOff>
      <xdr:row>98</xdr:row>
      <xdr:rowOff>139382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155909</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03795" y="166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43915</xdr:rowOff>
    </xdr:from>
    <xdr:to>
      <xdr:col>85</xdr:col>
      <xdr:colOff>177800</xdr:colOff>
      <xdr:row>99</xdr:row>
      <xdr:rowOff>145515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130292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43900</xdr:rowOff>
    </xdr:from>
    <xdr:to>
      <xdr:col>81</xdr:col>
      <xdr:colOff>101600</xdr:colOff>
      <xdr:row>99</xdr:row>
      <xdr:rowOff>145500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136627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25057</xdr:rowOff>
    </xdr:from>
    <xdr:to>
      <xdr:col>76</xdr:col>
      <xdr:colOff>165100</xdr:colOff>
      <xdr:row>99</xdr:row>
      <xdr:rowOff>126657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117784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24439</xdr:rowOff>
    </xdr:from>
    <xdr:to>
      <xdr:col>72</xdr:col>
      <xdr:colOff>38100</xdr:colOff>
      <xdr:row>99</xdr:row>
      <xdr:rowOff>126039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117166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9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25043</xdr:rowOff>
    </xdr:from>
    <xdr:to>
      <xdr:col>67</xdr:col>
      <xdr:colOff>101600</xdr:colOff>
      <xdr:row>99</xdr:row>
      <xdr:rowOff>126643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117770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50641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65741"/>
          <a:ext cx="889000" cy="1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50641</xdr:rowOff>
    </xdr:from>
    <xdr:to>
      <xdr:col>107</xdr:col>
      <xdr:colOff>50800</xdr:colOff>
      <xdr:row>39</xdr:row>
      <xdr:rowOff>11912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65741"/>
          <a:ext cx="889000" cy="1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11912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9846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65003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171291</xdr:rowOff>
    </xdr:from>
    <xdr:to>
      <xdr:col>107</xdr:col>
      <xdr:colOff>101600</xdr:colOff>
      <xdr:row>38</xdr:row>
      <xdr:rowOff>101441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117968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132562</xdr:rowOff>
    </xdr:from>
    <xdr:to>
      <xdr:col>102</xdr:col>
      <xdr:colOff>165100</xdr:colOff>
      <xdr:row>39</xdr:row>
      <xdr:rowOff>62712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79239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106009</xdr:rowOff>
    </xdr:from>
    <xdr:to>
      <xdr:col>116</xdr:col>
      <xdr:colOff>63500</xdr:colOff>
      <xdr:row>75</xdr:row>
      <xdr:rowOff>120841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64759"/>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106009</xdr:rowOff>
    </xdr:from>
    <xdr:to>
      <xdr:col>111</xdr:col>
      <xdr:colOff>177800</xdr:colOff>
      <xdr:row>75</xdr:row>
      <xdr:rowOff>127593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64759"/>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127593</xdr:rowOff>
    </xdr:from>
    <xdr:to>
      <xdr:col>107</xdr:col>
      <xdr:colOff>50800</xdr:colOff>
      <xdr:row>75</xdr:row>
      <xdr:rowOff>134223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634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134223</xdr:rowOff>
    </xdr:from>
    <xdr:to>
      <xdr:col>102</xdr:col>
      <xdr:colOff>114300</xdr:colOff>
      <xdr:row>75</xdr:row>
      <xdr:rowOff>166159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9297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70041</xdr:rowOff>
    </xdr:from>
    <xdr:to>
      <xdr:col>116</xdr:col>
      <xdr:colOff>114300</xdr:colOff>
      <xdr:row>76</xdr:row>
      <xdr:rowOff>191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92918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55209</xdr:rowOff>
    </xdr:from>
    <xdr:to>
      <xdr:col>112</xdr:col>
      <xdr:colOff>38100</xdr:colOff>
      <xdr:row>75</xdr:row>
      <xdr:rowOff>156809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1886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8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76793</xdr:rowOff>
    </xdr:from>
    <xdr:to>
      <xdr:col>107</xdr:col>
      <xdr:colOff>101600</xdr:colOff>
      <xdr:row>76</xdr:row>
      <xdr:rowOff>6942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23470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1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83423</xdr:rowOff>
    </xdr:from>
    <xdr:to>
      <xdr:col>102</xdr:col>
      <xdr:colOff>165100</xdr:colOff>
      <xdr:row>76</xdr:row>
      <xdr:rowOff>13573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4700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115358</xdr:rowOff>
    </xdr:from>
    <xdr:to>
      <xdr:col>98</xdr:col>
      <xdr:colOff>38100</xdr:colOff>
      <xdr:row>76</xdr:row>
      <xdr:rowOff>45507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41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36636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30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住民一人当たりの性質別のコストは、人件費・物件費が低く補助費が高い傾向にある。また公債費については、近年低減傾向にある。人件費については、</a:t>
          </a:r>
          <a:r>
            <a:rPr lang="ja-JP" altLang="ja-JP" sz="1000" b="0" i="0" baseline="0">
              <a:solidFill>
                <a:schemeClr val="dk1"/>
              </a:solidFill>
              <a:effectLst/>
              <a:latin typeface="+mn-lt"/>
              <a:ea typeface="+mn-ea"/>
              <a:cs typeface="+mn-cs"/>
            </a:rPr>
            <a:t>類似団体よりも下回った定員で行政運営を実施しているため低い傾向にある。</a:t>
          </a:r>
          <a:endParaRPr lang="ja-JP" altLang="ja-JP" sz="1000">
            <a:effectLst/>
          </a:endParaRPr>
        </a:p>
        <a:p>
          <a:r>
            <a:rPr lang="ja-JP" altLang="ja-JP" sz="1000" b="0" i="0" baseline="0">
              <a:solidFill>
                <a:schemeClr val="dk1"/>
              </a:solidFill>
              <a:effectLst/>
              <a:latin typeface="+mn-lt"/>
              <a:ea typeface="+mn-ea"/>
              <a:cs typeface="+mn-cs"/>
            </a:rPr>
            <a:t>物件費については、行政サービスについて一部事務組合等に事務移管している割合が高いため低くなる。</a:t>
          </a:r>
          <a:r>
            <a:rPr kumimoji="1" lang="ja-JP" altLang="ja-JP" sz="1000" b="0" i="0" baseline="0">
              <a:solidFill>
                <a:schemeClr val="dk1"/>
              </a:solidFill>
              <a:effectLst/>
              <a:latin typeface="+mn-lt"/>
              <a:ea typeface="+mn-ea"/>
              <a:cs typeface="+mn-cs"/>
            </a:rPr>
            <a:t>補助費については、</a:t>
          </a:r>
          <a:r>
            <a:rPr lang="ja-JP" altLang="ja-JP" sz="1000" b="0" i="0" baseline="0">
              <a:solidFill>
                <a:schemeClr val="dk1"/>
              </a:solidFill>
              <a:effectLst/>
              <a:latin typeface="+mn-lt"/>
              <a:ea typeface="+mn-ea"/>
              <a:cs typeface="+mn-cs"/>
            </a:rPr>
            <a:t>広域連合や一部事務組合等に事務移管（消防・病院・教育委員会・ごみ・し尿処理等）している割合が高いため高くなる。</a:t>
          </a:r>
          <a:endParaRPr lang="ja-JP" altLang="ja-JP" sz="1000">
            <a:effectLst/>
          </a:endParaRPr>
        </a:p>
        <a:p>
          <a:r>
            <a:rPr kumimoji="1" lang="ja-JP" altLang="ja-JP" sz="1000">
              <a:solidFill>
                <a:schemeClr val="dk1"/>
              </a:solidFill>
              <a:effectLst/>
              <a:latin typeface="+mn-lt"/>
              <a:ea typeface="+mn-ea"/>
              <a:cs typeface="+mn-cs"/>
            </a:rPr>
            <a:t>普通建設事業費については、平成２８年度で大型事業（道の駅整備事業）が概ね終了したことにより、例年の数値程度となっている。</a:t>
          </a:r>
          <a:endParaRPr lang="ja-JP" altLang="ja-JP" sz="1000">
            <a:effectLst/>
          </a:endParaRPr>
        </a:p>
        <a:p>
          <a:r>
            <a:rPr kumimoji="1" lang="ja-JP" altLang="ja-JP" sz="1000">
              <a:solidFill>
                <a:schemeClr val="dk1"/>
              </a:solidFill>
              <a:effectLst/>
              <a:latin typeface="+mn-lt"/>
              <a:ea typeface="+mn-ea"/>
              <a:cs typeface="+mn-cs"/>
            </a:rPr>
            <a:t>災害復旧事業費については、平成２９年度に大雨により大規模な災害があったため、多くの事業を繰越しているものの経費が多大となった。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繰出金については、高齢化等により「介護保険事業特別会計繰出金（</a:t>
          </a:r>
          <a:r>
            <a:rPr kumimoji="1" lang="en-US" altLang="ja-JP" sz="1100">
              <a:solidFill>
                <a:schemeClr val="dk1"/>
              </a:solidFill>
              <a:effectLst/>
              <a:latin typeface="+mn-lt"/>
              <a:ea typeface="+mn-ea"/>
              <a:cs typeface="+mn-cs"/>
            </a:rPr>
            <a:t>H26  59,889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  79,950</a:t>
          </a:r>
          <a:r>
            <a:rPr kumimoji="1" lang="ja-JP" altLang="ja-JP" sz="1100">
              <a:solidFill>
                <a:schemeClr val="dk1"/>
              </a:solidFill>
              <a:effectLst/>
              <a:latin typeface="+mn-lt"/>
              <a:ea typeface="+mn-ea"/>
              <a:cs typeface="+mn-cs"/>
            </a:rPr>
            <a:t>千円）」「後期高齢者医療特別会計繰出金（</a:t>
          </a:r>
          <a:r>
            <a:rPr kumimoji="1" lang="en-US" altLang="ja-JP" sz="1100">
              <a:solidFill>
                <a:schemeClr val="dk1"/>
              </a:solidFill>
              <a:effectLst/>
              <a:latin typeface="+mn-lt"/>
              <a:ea typeface="+mn-ea"/>
              <a:cs typeface="+mn-cs"/>
            </a:rPr>
            <a:t>H26  14,427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   16,510</a:t>
          </a:r>
          <a:r>
            <a:rPr kumimoji="1" lang="ja-JP" altLang="ja-JP" sz="1100">
              <a:solidFill>
                <a:schemeClr val="dk1"/>
              </a:solidFill>
              <a:effectLst/>
              <a:latin typeface="+mn-lt"/>
              <a:ea typeface="+mn-ea"/>
              <a:cs typeface="+mn-cs"/>
            </a:rPr>
            <a:t>千円）」と増加が見られる。</a:t>
          </a:r>
          <a:endParaRPr lang="ja-JP" altLang="ja-JP" sz="1000">
            <a:effectLst/>
          </a:endParaRPr>
        </a:p>
        <a:p>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34830</xdr:rowOff>
    </xdr:from>
    <xdr:to>
      <xdr:col>24</xdr:col>
      <xdr:colOff>63500</xdr:colOff>
      <xdr:row>37</xdr:row>
      <xdr:rowOff>44869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8480"/>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44869</xdr:rowOff>
    </xdr:from>
    <xdr:to>
      <xdr:col>19</xdr:col>
      <xdr:colOff>177800</xdr:colOff>
      <xdr:row>37</xdr:row>
      <xdr:rowOff>57366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88519"/>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25972</xdr:rowOff>
    </xdr:from>
    <xdr:to>
      <xdr:col>15</xdr:col>
      <xdr:colOff>50800</xdr:colOff>
      <xdr:row>37</xdr:row>
      <xdr:rowOff>57366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9622"/>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25972</xdr:rowOff>
    </xdr:from>
    <xdr:to>
      <xdr:col>10</xdr:col>
      <xdr:colOff>114300</xdr:colOff>
      <xdr:row>37</xdr:row>
      <xdr:rowOff>46565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622"/>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155480</xdr:rowOff>
    </xdr:from>
    <xdr:to>
      <xdr:col>24</xdr:col>
      <xdr:colOff>114300</xdr:colOff>
      <xdr:row>37</xdr:row>
      <xdr:rowOff>85630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6907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165519</xdr:rowOff>
    </xdr:from>
    <xdr:to>
      <xdr:col>20</xdr:col>
      <xdr:colOff>38100</xdr:colOff>
      <xdr:row>37</xdr:row>
      <xdr:rowOff>95669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112196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6566</xdr:rowOff>
    </xdr:from>
    <xdr:to>
      <xdr:col>15</xdr:col>
      <xdr:colOff>101600</xdr:colOff>
      <xdr:row>37</xdr:row>
      <xdr:rowOff>108166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99293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146622</xdr:rowOff>
    </xdr:from>
    <xdr:to>
      <xdr:col>10</xdr:col>
      <xdr:colOff>165100</xdr:colOff>
      <xdr:row>37</xdr:row>
      <xdr:rowOff>76772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67899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167215</xdr:rowOff>
    </xdr:from>
    <xdr:to>
      <xdr:col>6</xdr:col>
      <xdr:colOff>38100</xdr:colOff>
      <xdr:row>37</xdr:row>
      <xdr:rowOff>97365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88492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28939</xdr:rowOff>
    </xdr:from>
    <xdr:to>
      <xdr:col>24</xdr:col>
      <xdr:colOff>63500</xdr:colOff>
      <xdr:row>58</xdr:row>
      <xdr:rowOff>33150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3039"/>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28939</xdr:rowOff>
    </xdr:from>
    <xdr:to>
      <xdr:col>19</xdr:col>
      <xdr:colOff>177800</xdr:colOff>
      <xdr:row>58</xdr:row>
      <xdr:rowOff>30703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303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30703</xdr:rowOff>
    </xdr:from>
    <xdr:to>
      <xdr:col>15</xdr:col>
      <xdr:colOff>50800</xdr:colOff>
      <xdr:row>58</xdr:row>
      <xdr:rowOff>49643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4803"/>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46696</xdr:rowOff>
    </xdr:from>
    <xdr:to>
      <xdr:col>10</xdr:col>
      <xdr:colOff>114300</xdr:colOff>
      <xdr:row>58</xdr:row>
      <xdr:rowOff>49643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0796"/>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81175</xdr:rowOff>
    </xdr:from>
    <xdr:to>
      <xdr:col>10</xdr:col>
      <xdr:colOff>165100</xdr:colOff>
      <xdr:row>58</xdr:row>
      <xdr:rowOff>11325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27852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153800</xdr:rowOff>
    </xdr:from>
    <xdr:to>
      <xdr:col>24</xdr:col>
      <xdr:colOff>114300</xdr:colOff>
      <xdr:row>58</xdr:row>
      <xdr:rowOff>83950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149589</xdr:rowOff>
    </xdr:from>
    <xdr:to>
      <xdr:col>20</xdr:col>
      <xdr:colOff>38100</xdr:colOff>
      <xdr:row>58</xdr:row>
      <xdr:rowOff>79739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70866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151353</xdr:rowOff>
    </xdr:from>
    <xdr:to>
      <xdr:col>15</xdr:col>
      <xdr:colOff>101600</xdr:colOff>
      <xdr:row>58</xdr:row>
      <xdr:rowOff>81503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72630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170293</xdr:rowOff>
    </xdr:from>
    <xdr:to>
      <xdr:col>10</xdr:col>
      <xdr:colOff>165100</xdr:colOff>
      <xdr:row>58</xdr:row>
      <xdr:rowOff>100443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91570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167346</xdr:rowOff>
    </xdr:from>
    <xdr:to>
      <xdr:col>6</xdr:col>
      <xdr:colOff>38100</xdr:colOff>
      <xdr:row>58</xdr:row>
      <xdr:rowOff>97496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88623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5834</xdr:rowOff>
    </xdr:from>
    <xdr:to>
      <xdr:col>24</xdr:col>
      <xdr:colOff>63500</xdr:colOff>
      <xdr:row>78</xdr:row>
      <xdr:rowOff>20079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8934"/>
          <a:ext cx="8382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20079</xdr:rowOff>
    </xdr:from>
    <xdr:to>
      <xdr:col>19</xdr:col>
      <xdr:colOff>177800</xdr:colOff>
      <xdr:row>78</xdr:row>
      <xdr:rowOff>25265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317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25265</xdr:rowOff>
    </xdr:from>
    <xdr:to>
      <xdr:col>15</xdr:col>
      <xdr:colOff>50800</xdr:colOff>
      <xdr:row>78</xdr:row>
      <xdr:rowOff>38971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8365"/>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38971</xdr:rowOff>
    </xdr:from>
    <xdr:to>
      <xdr:col>10</xdr:col>
      <xdr:colOff>114300</xdr:colOff>
      <xdr:row>78</xdr:row>
      <xdr:rowOff>39038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071"/>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126484</xdr:rowOff>
    </xdr:from>
    <xdr:to>
      <xdr:col>24</xdr:col>
      <xdr:colOff>114300</xdr:colOff>
      <xdr:row>78</xdr:row>
      <xdr:rowOff>56634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140729</xdr:rowOff>
    </xdr:from>
    <xdr:to>
      <xdr:col>20</xdr:col>
      <xdr:colOff>38100</xdr:colOff>
      <xdr:row>78</xdr:row>
      <xdr:rowOff>70879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62006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145915</xdr:rowOff>
    </xdr:from>
    <xdr:to>
      <xdr:col>15</xdr:col>
      <xdr:colOff>101600</xdr:colOff>
      <xdr:row>78</xdr:row>
      <xdr:rowOff>76065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67192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159621</xdr:rowOff>
    </xdr:from>
    <xdr:to>
      <xdr:col>10</xdr:col>
      <xdr:colOff>165100</xdr:colOff>
      <xdr:row>78</xdr:row>
      <xdr:rowOff>89771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80898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159688</xdr:rowOff>
    </xdr:from>
    <xdr:to>
      <xdr:col>6</xdr:col>
      <xdr:colOff>38100</xdr:colOff>
      <xdr:row>78</xdr:row>
      <xdr:rowOff>89838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80965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40691</xdr:rowOff>
    </xdr:from>
    <xdr:to>
      <xdr:col>24</xdr:col>
      <xdr:colOff>63500</xdr:colOff>
      <xdr:row>97</xdr:row>
      <xdr:rowOff>62454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1341"/>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40691</xdr:rowOff>
    </xdr:from>
    <xdr:to>
      <xdr:col>19</xdr:col>
      <xdr:colOff>177800</xdr:colOff>
      <xdr:row>97</xdr:row>
      <xdr:rowOff>50757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1341"/>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46369</xdr:rowOff>
    </xdr:from>
    <xdr:to>
      <xdr:col>15</xdr:col>
      <xdr:colOff>50800</xdr:colOff>
      <xdr:row>97</xdr:row>
      <xdr:rowOff>50757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77019"/>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46369</xdr:rowOff>
    </xdr:from>
    <xdr:to>
      <xdr:col>10</xdr:col>
      <xdr:colOff>114300</xdr:colOff>
      <xdr:row>97</xdr:row>
      <xdr:rowOff>53454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77019"/>
          <a:ext cx="8890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11654</xdr:rowOff>
    </xdr:from>
    <xdr:to>
      <xdr:col>24</xdr:col>
      <xdr:colOff>114300</xdr:colOff>
      <xdr:row>97</xdr:row>
      <xdr:rowOff>113254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34531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161341</xdr:rowOff>
    </xdr:from>
    <xdr:to>
      <xdr:col>20</xdr:col>
      <xdr:colOff>38100</xdr:colOff>
      <xdr:row>97</xdr:row>
      <xdr:rowOff>91491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108018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171407</xdr:rowOff>
    </xdr:from>
    <xdr:to>
      <xdr:col>15</xdr:col>
      <xdr:colOff>101600</xdr:colOff>
      <xdr:row>97</xdr:row>
      <xdr:rowOff>101557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118084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4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167019</xdr:rowOff>
    </xdr:from>
    <xdr:to>
      <xdr:col>10</xdr:col>
      <xdr:colOff>165100</xdr:colOff>
      <xdr:row>97</xdr:row>
      <xdr:rowOff>97169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88296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1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2654</xdr:rowOff>
    </xdr:from>
    <xdr:to>
      <xdr:col>6</xdr:col>
      <xdr:colOff>38100</xdr:colOff>
      <xdr:row>97</xdr:row>
      <xdr:rowOff>104254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95381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2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149659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10585</xdr:rowOff>
    </xdr:from>
    <xdr:to>
      <xdr:col>55</xdr:col>
      <xdr:colOff>0</xdr:colOff>
      <xdr:row>59</xdr:row>
      <xdr:rowOff>45069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6135"/>
          <a:ext cx="838200" cy="3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5941</xdr:rowOff>
    </xdr:from>
    <xdr:to>
      <xdr:col>50</xdr:col>
      <xdr:colOff>114300</xdr:colOff>
      <xdr:row>59</xdr:row>
      <xdr:rowOff>10585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78591"/>
          <a:ext cx="889000" cy="34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5941</xdr:rowOff>
    </xdr:from>
    <xdr:to>
      <xdr:col>45</xdr:col>
      <xdr:colOff>177800</xdr:colOff>
      <xdr:row>58</xdr:row>
      <xdr:rowOff>144934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8591"/>
          <a:ext cx="889000" cy="3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144934</xdr:rowOff>
    </xdr:from>
    <xdr:to>
      <xdr:col>41</xdr:col>
      <xdr:colOff>50800</xdr:colOff>
      <xdr:row>59</xdr:row>
      <xdr:rowOff>44414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89034"/>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33119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165719</xdr:rowOff>
    </xdr:from>
    <xdr:to>
      <xdr:col>55</xdr:col>
      <xdr:colOff>50800</xdr:colOff>
      <xdr:row>59</xdr:row>
      <xdr:rowOff>95869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80646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131235</xdr:rowOff>
    </xdr:from>
    <xdr:to>
      <xdr:col>50</xdr:col>
      <xdr:colOff>165100</xdr:colOff>
      <xdr:row>59</xdr:row>
      <xdr:rowOff>61385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52512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126591</xdr:rowOff>
    </xdr:from>
    <xdr:to>
      <xdr:col>46</xdr:col>
      <xdr:colOff>38100</xdr:colOff>
      <xdr:row>57</xdr:row>
      <xdr:rowOff>56741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73268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0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94134</xdr:rowOff>
    </xdr:from>
    <xdr:to>
      <xdr:col>41</xdr:col>
      <xdr:colOff>101600</xdr:colOff>
      <xdr:row>59</xdr:row>
      <xdr:rowOff>24284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40811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81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165064</xdr:rowOff>
    </xdr:from>
    <xdr:to>
      <xdr:col>36</xdr:col>
      <xdr:colOff>165100</xdr:colOff>
      <xdr:row>59</xdr:row>
      <xdr:rowOff>95214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86341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84275</xdr:rowOff>
    </xdr:from>
    <xdr:to>
      <xdr:col>55</xdr:col>
      <xdr:colOff>0</xdr:colOff>
      <xdr:row>78</xdr:row>
      <xdr:rowOff>124357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57375"/>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124357</xdr:rowOff>
    </xdr:from>
    <xdr:to>
      <xdr:col>50</xdr:col>
      <xdr:colOff>114300</xdr:colOff>
      <xdr:row>78</xdr:row>
      <xdr:rowOff>128268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7457"/>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128268</xdr:rowOff>
    </xdr:from>
    <xdr:to>
      <xdr:col>45</xdr:col>
      <xdr:colOff>177800</xdr:colOff>
      <xdr:row>78</xdr:row>
      <xdr:rowOff>137469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1368"/>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135933</xdr:rowOff>
    </xdr:from>
    <xdr:to>
      <xdr:col>41</xdr:col>
      <xdr:colOff>50800</xdr:colOff>
      <xdr:row>78</xdr:row>
      <xdr:rowOff>137469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903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33475</xdr:rowOff>
    </xdr:from>
    <xdr:to>
      <xdr:col>55</xdr:col>
      <xdr:colOff>50800</xdr:colOff>
      <xdr:row>78</xdr:row>
      <xdr:rowOff>135075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73557</xdr:rowOff>
    </xdr:from>
    <xdr:to>
      <xdr:col>50</xdr:col>
      <xdr:colOff>165100</xdr:colOff>
      <xdr:row>79</xdr:row>
      <xdr:rowOff>3707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166284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77468</xdr:rowOff>
    </xdr:from>
    <xdr:to>
      <xdr:col>46</xdr:col>
      <xdr:colOff>38100</xdr:colOff>
      <xdr:row>79</xdr:row>
      <xdr:rowOff>7618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170195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4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86669</xdr:rowOff>
    </xdr:from>
    <xdr:to>
      <xdr:col>41</xdr:col>
      <xdr:colOff>101600</xdr:colOff>
      <xdr:row>79</xdr:row>
      <xdr:rowOff>16819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7946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55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85133</xdr:rowOff>
    </xdr:from>
    <xdr:to>
      <xdr:col>36</xdr:col>
      <xdr:colOff>165100</xdr:colOff>
      <xdr:row>79</xdr:row>
      <xdr:rowOff>15283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5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160299</xdr:rowOff>
    </xdr:from>
    <xdr:to>
      <xdr:col>55</xdr:col>
      <xdr:colOff>0</xdr:colOff>
      <xdr:row>97</xdr:row>
      <xdr:rowOff>164584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0949"/>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164584</xdr:rowOff>
    </xdr:from>
    <xdr:to>
      <xdr:col>50</xdr:col>
      <xdr:colOff>114300</xdr:colOff>
      <xdr:row>97</xdr:row>
      <xdr:rowOff>168442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5234"/>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168442</xdr:rowOff>
    </xdr:from>
    <xdr:to>
      <xdr:col>45</xdr:col>
      <xdr:colOff>177800</xdr:colOff>
      <xdr:row>97</xdr:row>
      <xdr:rowOff>169680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99092"/>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169680</xdr:rowOff>
    </xdr:from>
    <xdr:to>
      <xdr:col>41</xdr:col>
      <xdr:colOff>50800</xdr:colOff>
      <xdr:row>98</xdr:row>
      <xdr:rowOff>358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00330"/>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109499</xdr:rowOff>
    </xdr:from>
    <xdr:to>
      <xdr:col>55</xdr:col>
      <xdr:colOff>50800</xdr:colOff>
      <xdr:row>98</xdr:row>
      <xdr:rowOff>39649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113784</xdr:rowOff>
    </xdr:from>
    <xdr:to>
      <xdr:col>50</xdr:col>
      <xdr:colOff>165100</xdr:colOff>
      <xdr:row>98</xdr:row>
      <xdr:rowOff>43934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117642</xdr:rowOff>
    </xdr:from>
    <xdr:to>
      <xdr:col>46</xdr:col>
      <xdr:colOff>38100</xdr:colOff>
      <xdr:row>98</xdr:row>
      <xdr:rowOff>47792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38919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118880</xdr:rowOff>
    </xdr:from>
    <xdr:to>
      <xdr:col>41</xdr:col>
      <xdr:colOff>101600</xdr:colOff>
      <xdr:row>98</xdr:row>
      <xdr:rowOff>49030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40157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121008</xdr:rowOff>
    </xdr:from>
    <xdr:to>
      <xdr:col>36</xdr:col>
      <xdr:colOff>165100</xdr:colOff>
      <xdr:row>98</xdr:row>
      <xdr:rowOff>51158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111099</xdr:rowOff>
    </xdr:from>
    <xdr:to>
      <xdr:col>85</xdr:col>
      <xdr:colOff>127000</xdr:colOff>
      <xdr:row>38</xdr:row>
      <xdr:rowOff>127199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26199"/>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111099</xdr:rowOff>
    </xdr:from>
    <xdr:to>
      <xdr:col>81</xdr:col>
      <xdr:colOff>50800</xdr:colOff>
      <xdr:row>38</xdr:row>
      <xdr:rowOff>124688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619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75682</xdr:rowOff>
    </xdr:from>
    <xdr:to>
      <xdr:col>76</xdr:col>
      <xdr:colOff>114300</xdr:colOff>
      <xdr:row>38</xdr:row>
      <xdr:rowOff>124688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0782"/>
          <a:ext cx="889000" cy="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75682</xdr:rowOff>
    </xdr:from>
    <xdr:to>
      <xdr:col>71</xdr:col>
      <xdr:colOff>177800</xdr:colOff>
      <xdr:row>38</xdr:row>
      <xdr:rowOff>122643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0782"/>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76399</xdr:rowOff>
    </xdr:from>
    <xdr:to>
      <xdr:col>85</xdr:col>
      <xdr:colOff>177800</xdr:colOff>
      <xdr:row>39</xdr:row>
      <xdr:rowOff>6549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60299</xdr:rowOff>
    </xdr:from>
    <xdr:to>
      <xdr:col>81</xdr:col>
      <xdr:colOff>101600</xdr:colOff>
      <xdr:row>38</xdr:row>
      <xdr:rowOff>161899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153026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73888</xdr:rowOff>
    </xdr:from>
    <xdr:to>
      <xdr:col>76</xdr:col>
      <xdr:colOff>165100</xdr:colOff>
      <xdr:row>39</xdr:row>
      <xdr:rowOff>4038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166615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24882</xdr:rowOff>
    </xdr:from>
    <xdr:to>
      <xdr:col>72</xdr:col>
      <xdr:colOff>38100</xdr:colOff>
      <xdr:row>38</xdr:row>
      <xdr:rowOff>126482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117609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71843</xdr:rowOff>
    </xdr:from>
    <xdr:to>
      <xdr:col>67</xdr:col>
      <xdr:colOff>101600</xdr:colOff>
      <xdr:row>39</xdr:row>
      <xdr:rowOff>1993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147550</xdr:rowOff>
    </xdr:from>
    <xdr:to>
      <xdr:col>85</xdr:col>
      <xdr:colOff>127000</xdr:colOff>
      <xdr:row>57</xdr:row>
      <xdr:rowOff>168977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0200"/>
          <a:ext cx="8382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168977</xdr:rowOff>
    </xdr:from>
    <xdr:to>
      <xdr:col>81</xdr:col>
      <xdr:colOff>50800</xdr:colOff>
      <xdr:row>57</xdr:row>
      <xdr:rowOff>170090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41627"/>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170090</xdr:rowOff>
    </xdr:from>
    <xdr:to>
      <xdr:col>76</xdr:col>
      <xdr:colOff>114300</xdr:colOff>
      <xdr:row>58</xdr:row>
      <xdr:rowOff>12331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2740"/>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12331</xdr:rowOff>
    </xdr:from>
    <xdr:to>
      <xdr:col>71</xdr:col>
      <xdr:colOff>177800</xdr:colOff>
      <xdr:row>58</xdr:row>
      <xdr:rowOff>20609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56431"/>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96750</xdr:rowOff>
    </xdr:from>
    <xdr:to>
      <xdr:col>85</xdr:col>
      <xdr:colOff>177800</xdr:colOff>
      <xdr:row>58</xdr:row>
      <xdr:rowOff>26900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11677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118177</xdr:rowOff>
    </xdr:from>
    <xdr:to>
      <xdr:col>81</xdr:col>
      <xdr:colOff>101600</xdr:colOff>
      <xdr:row>58</xdr:row>
      <xdr:rowOff>48327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39454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119290</xdr:rowOff>
    </xdr:from>
    <xdr:to>
      <xdr:col>76</xdr:col>
      <xdr:colOff>165100</xdr:colOff>
      <xdr:row>58</xdr:row>
      <xdr:rowOff>49440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40567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132981</xdr:rowOff>
    </xdr:from>
    <xdr:to>
      <xdr:col>72</xdr:col>
      <xdr:colOff>38100</xdr:colOff>
      <xdr:row>58</xdr:row>
      <xdr:rowOff>63131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141259</xdr:rowOff>
    </xdr:from>
    <xdr:to>
      <xdr:col>67</xdr:col>
      <xdr:colOff>101600</xdr:colOff>
      <xdr:row>58</xdr:row>
      <xdr:rowOff>71409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62536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140024</xdr:rowOff>
    </xdr:from>
    <xdr:to>
      <xdr:col>85</xdr:col>
      <xdr:colOff>127000</xdr:colOff>
      <xdr:row>78</xdr:row>
      <xdr:rowOff>69070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41674"/>
          <a:ext cx="838200" cy="10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69070</xdr:rowOff>
    </xdr:from>
    <xdr:to>
      <xdr:col>81</xdr:col>
      <xdr:colOff>50800</xdr:colOff>
      <xdr:row>79</xdr:row>
      <xdr:rowOff>14534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42170"/>
          <a:ext cx="889000" cy="1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163379</xdr:rowOff>
    </xdr:from>
    <xdr:to>
      <xdr:col>76</xdr:col>
      <xdr:colOff>114300</xdr:colOff>
      <xdr:row>79</xdr:row>
      <xdr:rowOff>14534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6479"/>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32269</xdr:rowOff>
    </xdr:from>
    <xdr:to>
      <xdr:col>71</xdr:col>
      <xdr:colOff>177800</xdr:colOff>
      <xdr:row>78</xdr:row>
      <xdr:rowOff>163379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05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47468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32134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89224</xdr:rowOff>
    </xdr:from>
    <xdr:to>
      <xdr:col>85</xdr:col>
      <xdr:colOff>177800</xdr:colOff>
      <xdr:row>78</xdr:row>
      <xdr:rowOff>19374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112101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18270</xdr:rowOff>
    </xdr:from>
    <xdr:to>
      <xdr:col>81</xdr:col>
      <xdr:colOff>101600</xdr:colOff>
      <xdr:row>78</xdr:row>
      <xdr:rowOff>119870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136397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135184</xdr:rowOff>
    </xdr:from>
    <xdr:to>
      <xdr:col>76</xdr:col>
      <xdr:colOff>165100</xdr:colOff>
      <xdr:row>79</xdr:row>
      <xdr:rowOff>65334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56461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112579</xdr:rowOff>
    </xdr:from>
    <xdr:to>
      <xdr:col>72</xdr:col>
      <xdr:colOff>38100</xdr:colOff>
      <xdr:row>79</xdr:row>
      <xdr:rowOff>42729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33856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152919</xdr:rowOff>
    </xdr:from>
    <xdr:to>
      <xdr:col>67</xdr:col>
      <xdr:colOff>101600</xdr:colOff>
      <xdr:row>78</xdr:row>
      <xdr:rowOff>83069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99596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25377</xdr:rowOff>
    </xdr:from>
    <xdr:to>
      <xdr:col>85</xdr:col>
      <xdr:colOff>127000</xdr:colOff>
      <xdr:row>98</xdr:row>
      <xdr:rowOff>59846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27477"/>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10088</xdr:rowOff>
    </xdr:from>
    <xdr:to>
      <xdr:col>81</xdr:col>
      <xdr:colOff>50800</xdr:colOff>
      <xdr:row>98</xdr:row>
      <xdr:rowOff>25377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1218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162140</xdr:rowOff>
    </xdr:from>
    <xdr:to>
      <xdr:col>76</xdr:col>
      <xdr:colOff>114300</xdr:colOff>
      <xdr:row>98</xdr:row>
      <xdr:rowOff>10088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9279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160017</xdr:rowOff>
    </xdr:from>
    <xdr:to>
      <xdr:col>71</xdr:col>
      <xdr:colOff>177800</xdr:colOff>
      <xdr:row>97</xdr:row>
      <xdr:rowOff>162140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906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9046</xdr:rowOff>
    </xdr:from>
    <xdr:to>
      <xdr:col>85</xdr:col>
      <xdr:colOff>177800</xdr:colOff>
      <xdr:row>98</xdr:row>
      <xdr:rowOff>110646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158923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146027</xdr:rowOff>
    </xdr:from>
    <xdr:to>
      <xdr:col>81</xdr:col>
      <xdr:colOff>101600</xdr:colOff>
      <xdr:row>98</xdr:row>
      <xdr:rowOff>76177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67304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130738</xdr:rowOff>
    </xdr:from>
    <xdr:to>
      <xdr:col>76</xdr:col>
      <xdr:colOff>165100</xdr:colOff>
      <xdr:row>98</xdr:row>
      <xdr:rowOff>60888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52015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5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111340</xdr:rowOff>
    </xdr:from>
    <xdr:to>
      <xdr:col>72</xdr:col>
      <xdr:colOff>38100</xdr:colOff>
      <xdr:row>98</xdr:row>
      <xdr:rowOff>41490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32617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109217</xdr:rowOff>
    </xdr:from>
    <xdr:to>
      <xdr:col>67</xdr:col>
      <xdr:colOff>101600</xdr:colOff>
      <xdr:row>98</xdr:row>
      <xdr:rowOff>39367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30494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住民一人当たりの目的別のコストは、</a:t>
          </a:r>
          <a:r>
            <a:rPr kumimoji="1" lang="ja-JP" altLang="en-US" sz="1000">
              <a:solidFill>
                <a:schemeClr val="dk1"/>
              </a:solidFill>
              <a:effectLst/>
              <a:latin typeface="+mn-lt"/>
              <a:ea typeface="+mn-ea"/>
              <a:cs typeface="+mn-cs"/>
            </a:rPr>
            <a:t>今年度は</a:t>
          </a:r>
          <a:r>
            <a:rPr kumimoji="1" lang="ja-JP" altLang="ja-JP" sz="1000">
              <a:solidFill>
                <a:schemeClr val="dk1"/>
              </a:solidFill>
              <a:effectLst/>
              <a:latin typeface="+mn-lt"/>
              <a:ea typeface="+mn-ea"/>
              <a:cs typeface="+mn-cs"/>
            </a:rPr>
            <a:t>商工費</a:t>
          </a:r>
          <a:r>
            <a:rPr kumimoji="1" lang="ja-JP" altLang="en-US" sz="1000">
              <a:solidFill>
                <a:schemeClr val="dk1"/>
              </a:solidFill>
              <a:effectLst/>
              <a:latin typeface="+mn-lt"/>
              <a:ea typeface="+mn-ea"/>
              <a:cs typeface="+mn-cs"/>
            </a:rPr>
            <a:t>の伸びが大きい</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これは、企業誘致のための事業の実施によるものである。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また、</a:t>
          </a:r>
          <a:r>
            <a:rPr kumimoji="1" lang="ja-JP" altLang="en-US" sz="1000" baseline="0">
              <a:solidFill>
                <a:schemeClr val="dk1"/>
              </a:solidFill>
              <a:effectLst/>
              <a:latin typeface="+mn-lt"/>
              <a:ea typeface="+mn-ea"/>
              <a:cs typeface="+mn-cs"/>
            </a:rPr>
            <a:t>災害復旧費については、平成２９年度の災害に関する繰越事業等が多額だったため、２年連続して増加となった。</a:t>
          </a:r>
          <a:endParaRPr lang="ja-JP" altLang="ja-JP" sz="1000">
            <a:effectLst/>
          </a:endParaRPr>
        </a:p>
        <a:p>
          <a:pPr eaLnBrk="1" fontAlgn="auto" latinLnBrk="0" hangingPunct="1"/>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土木費については低く抑えられている。これは道路等の建設改良費を必要な部分に限定し長寿命化を図っているためと考えられる。</a:t>
          </a:r>
          <a:endParaRPr lang="ja-JP" altLang="ja-JP" sz="1000">
            <a:effectLst/>
          </a:endParaRPr>
        </a:p>
        <a:p>
          <a:r>
            <a:rPr kumimoji="1" lang="ja-JP" altLang="ja-JP" sz="1000">
              <a:solidFill>
                <a:schemeClr val="dk1"/>
              </a:solidFill>
              <a:effectLst/>
              <a:latin typeface="+mn-lt"/>
              <a:ea typeface="+mn-ea"/>
              <a:cs typeface="+mn-cs"/>
            </a:rPr>
            <a:t>　民生費については、主に</a:t>
          </a:r>
          <a:r>
            <a:rPr lang="ja-JP" altLang="ja-JP" sz="1000" b="0" i="0" baseline="0">
              <a:solidFill>
                <a:schemeClr val="dk1"/>
              </a:solidFill>
              <a:effectLst/>
              <a:latin typeface="+mn-lt"/>
              <a:ea typeface="+mn-ea"/>
              <a:cs typeface="+mn-cs"/>
            </a:rPr>
            <a:t>障害者自立支援法の給付事業費や医療費の助成及び児童手当の給付費等法律により制度化された事業で</a:t>
          </a:r>
          <a:r>
            <a:rPr kumimoji="1" lang="ja-JP" altLang="ja-JP" sz="1000" b="0" i="0" baseline="0">
              <a:solidFill>
                <a:schemeClr val="dk1"/>
              </a:solidFill>
              <a:effectLst/>
              <a:latin typeface="+mn-lt"/>
              <a:ea typeface="+mn-ea"/>
              <a:cs typeface="+mn-cs"/>
            </a:rPr>
            <a:t>あり市町村に裁量の余地がない事業が多い。</a:t>
          </a:r>
          <a:endParaRPr lang="ja-JP" altLang="ja-JP" sz="1000">
            <a:effectLst/>
          </a:endParaRPr>
        </a:p>
        <a:p>
          <a:r>
            <a:rPr kumimoji="1" lang="ja-JP" altLang="ja-JP" sz="1000" b="0" i="0" baseline="0">
              <a:solidFill>
                <a:schemeClr val="dk1"/>
              </a:solidFill>
              <a:effectLst/>
              <a:latin typeface="+mn-lt"/>
              <a:ea typeface="+mn-ea"/>
              <a:cs typeface="+mn-cs"/>
            </a:rPr>
            <a:t>　衛生費については、昨年度市町村類型の変更により平均を上回っており、今年度も同様の結果となった。これは、ごみ処理に対する負担金（東部広域連合負担金）が相対的に高いためと考えられる。</a:t>
          </a:r>
          <a:endParaRPr lang="ja-JP" altLang="ja-JP" sz="1000">
            <a:effectLst/>
          </a:endParaRPr>
        </a:p>
        <a:p>
          <a:r>
            <a:rPr kumimoji="1" lang="ja-JP" altLang="ja-JP" sz="1000">
              <a:solidFill>
                <a:schemeClr val="dk1"/>
              </a:solidFill>
              <a:effectLst/>
              <a:latin typeface="+mn-lt"/>
              <a:ea typeface="+mn-ea"/>
              <a:cs typeface="+mn-cs"/>
            </a:rPr>
            <a:t>　公債費については、繰上償還等の成果により近年は平均を下回っている。</a:t>
          </a:r>
          <a:endParaRPr kumimoji="1" lang="en-US" altLang="ja-JP" sz="10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800" b="0" i="0" baseline="0">
              <a:solidFill>
                <a:schemeClr val="dk1"/>
              </a:solidFill>
              <a:effectLst/>
              <a:latin typeface="+mn-lt"/>
              <a:ea typeface="+mn-ea"/>
              <a:cs typeface="+mn-cs"/>
            </a:rPr>
            <a:t>　標準財政規模については、H</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　1,</a:t>
          </a:r>
          <a:r>
            <a:rPr lang="en-US" altLang="ja-JP" sz="800" b="0" i="0" baseline="0">
              <a:solidFill>
                <a:schemeClr val="dk1"/>
              </a:solidFill>
              <a:effectLst/>
              <a:latin typeface="+mn-lt"/>
              <a:ea typeface="+mn-ea"/>
              <a:cs typeface="+mn-cs"/>
            </a:rPr>
            <a:t>659</a:t>
          </a:r>
          <a:r>
            <a:rPr lang="ja-JP" altLang="ja-JP" sz="800" b="0" i="0" baseline="0">
              <a:solidFill>
                <a:schemeClr val="dk1"/>
              </a:solidFill>
              <a:effectLst/>
              <a:latin typeface="+mn-lt"/>
              <a:ea typeface="+mn-ea"/>
              <a:cs typeface="+mn-cs"/>
            </a:rPr>
            <a:t>百万円　→　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a:t>
          </a:r>
          <a:r>
            <a:rPr lang="ja-JP" altLang="ja-JP"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564</a:t>
          </a:r>
          <a:r>
            <a:rPr lang="ja-JP" altLang="ja-JP" sz="800" b="0" i="0" baseline="0">
              <a:solidFill>
                <a:schemeClr val="dk1"/>
              </a:solidFill>
              <a:effectLst/>
              <a:latin typeface="+mn-lt"/>
              <a:ea typeface="+mn-ea"/>
              <a:cs typeface="+mn-cs"/>
            </a:rPr>
            <a:t>百万円</a:t>
          </a:r>
          <a:r>
            <a:rPr lang="ja-JP" altLang="en-US"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95</a:t>
          </a:r>
          <a:r>
            <a:rPr lang="ja-JP" altLang="en-US" sz="800" b="0" i="0" baseline="0">
              <a:solidFill>
                <a:schemeClr val="dk1"/>
              </a:solidFill>
              <a:effectLst/>
              <a:latin typeface="+mn-lt"/>
              <a:ea typeface="+mn-ea"/>
              <a:cs typeface="+mn-cs"/>
            </a:rPr>
            <a:t>百万円）</a:t>
          </a:r>
          <a:r>
            <a:rPr lang="ja-JP" altLang="ja-JP" sz="800" b="0" i="0" baseline="0">
              <a:solidFill>
                <a:schemeClr val="dk1"/>
              </a:solidFill>
              <a:effectLst/>
              <a:latin typeface="+mn-lt"/>
              <a:ea typeface="+mn-ea"/>
              <a:cs typeface="+mn-cs"/>
            </a:rPr>
            <a:t>となり</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となっている。</a:t>
          </a:r>
          <a:r>
            <a:rPr lang="ja-JP" altLang="en-US" sz="800" b="0" i="0" baseline="0">
              <a:solidFill>
                <a:schemeClr val="dk1"/>
              </a:solidFill>
              <a:effectLst/>
              <a:latin typeface="+mn-lt"/>
              <a:ea typeface="+mn-ea"/>
              <a:cs typeface="+mn-cs"/>
            </a:rPr>
            <a:t>大きな理由は、交付税の個別算定経費（公債費）が</a:t>
          </a:r>
          <a:r>
            <a:rPr lang="en-US" altLang="ja-JP" sz="800" b="0" i="0" baseline="0">
              <a:solidFill>
                <a:schemeClr val="dk1"/>
              </a:solidFill>
              <a:effectLst/>
              <a:latin typeface="+mn-lt"/>
              <a:ea typeface="+mn-ea"/>
              <a:cs typeface="+mn-cs"/>
            </a:rPr>
            <a:t>H26</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255</a:t>
          </a:r>
          <a:r>
            <a:rPr lang="ja-JP" altLang="en-US" sz="800" b="0" i="0" baseline="0">
              <a:solidFill>
                <a:schemeClr val="dk1"/>
              </a:solidFill>
              <a:effectLst/>
              <a:latin typeface="+mn-lt"/>
              <a:ea typeface="+mn-ea"/>
              <a:cs typeface="+mn-cs"/>
            </a:rPr>
            <a:t>百万円　→　</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210</a:t>
          </a:r>
          <a:r>
            <a:rPr lang="ja-JP" altLang="en-US" sz="800" b="0" i="0" baseline="0">
              <a:solidFill>
                <a:schemeClr val="dk1"/>
              </a:solidFill>
              <a:effectLst/>
              <a:latin typeface="+mn-lt"/>
              <a:ea typeface="+mn-ea"/>
              <a:cs typeface="+mn-cs"/>
            </a:rPr>
            <a:t>百万円（▲</a:t>
          </a:r>
          <a:r>
            <a:rPr lang="en-US" altLang="ja-JP" sz="800" b="0" i="0" baseline="0">
              <a:solidFill>
                <a:schemeClr val="dk1"/>
              </a:solidFill>
              <a:effectLst/>
              <a:latin typeface="+mn-lt"/>
              <a:ea typeface="+mn-ea"/>
              <a:cs typeface="+mn-cs"/>
            </a:rPr>
            <a:t>45</a:t>
          </a:r>
          <a:r>
            <a:rPr lang="ja-JP" altLang="en-US" sz="800" b="0" i="0" baseline="0">
              <a:solidFill>
                <a:schemeClr val="dk1"/>
              </a:solidFill>
              <a:effectLst/>
              <a:latin typeface="+mn-lt"/>
              <a:ea typeface="+mn-ea"/>
              <a:cs typeface="+mn-cs"/>
            </a:rPr>
            <a:t>百万円）と、人口と面積によって積算される包括算定経費のうち、人口分での減少が</a:t>
          </a:r>
          <a:r>
            <a:rPr lang="en-US" altLang="ja-JP" sz="800" b="0" i="0" baseline="0">
              <a:solidFill>
                <a:schemeClr val="dk1"/>
              </a:solidFill>
              <a:effectLst/>
              <a:latin typeface="+mn-lt"/>
              <a:ea typeface="+mn-ea"/>
              <a:cs typeface="+mn-cs"/>
            </a:rPr>
            <a:t>H26</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228</a:t>
          </a:r>
          <a:r>
            <a:rPr lang="ja-JP" altLang="en-US" sz="800" b="0" i="0" baseline="0">
              <a:solidFill>
                <a:schemeClr val="dk1"/>
              </a:solidFill>
              <a:effectLst/>
              <a:latin typeface="+mn-lt"/>
              <a:ea typeface="+mn-ea"/>
              <a:cs typeface="+mn-cs"/>
            </a:rPr>
            <a:t>百万円　→　</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187</a:t>
          </a:r>
          <a:r>
            <a:rPr lang="ja-JP" altLang="en-US" sz="800" b="0" i="0" baseline="0">
              <a:solidFill>
                <a:schemeClr val="dk1"/>
              </a:solidFill>
              <a:effectLst/>
              <a:latin typeface="+mn-lt"/>
              <a:ea typeface="+mn-ea"/>
              <a:cs typeface="+mn-cs"/>
            </a:rPr>
            <a:t>万円（▲</a:t>
          </a:r>
          <a:r>
            <a:rPr lang="en-US" altLang="ja-JP" sz="800" b="0" i="0" baseline="0">
              <a:solidFill>
                <a:schemeClr val="dk1"/>
              </a:solidFill>
              <a:effectLst/>
              <a:latin typeface="+mn-lt"/>
              <a:ea typeface="+mn-ea"/>
              <a:cs typeface="+mn-cs"/>
            </a:rPr>
            <a:t>41</a:t>
          </a:r>
          <a:r>
            <a:rPr lang="ja-JP" altLang="en-US" sz="800" b="0" i="0" baseline="0">
              <a:solidFill>
                <a:schemeClr val="dk1"/>
              </a:solidFill>
              <a:effectLst/>
              <a:latin typeface="+mn-lt"/>
              <a:ea typeface="+mn-ea"/>
              <a:cs typeface="+mn-cs"/>
            </a:rPr>
            <a:t>百万円）と大幅減少となっていることによる。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財政調整基金残高についてもH</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523</a:t>
          </a:r>
          <a:r>
            <a:rPr lang="ja-JP" altLang="ja-JP" sz="800" b="0" i="0" baseline="0">
              <a:solidFill>
                <a:schemeClr val="dk1"/>
              </a:solidFill>
              <a:effectLst/>
              <a:latin typeface="+mn-lt"/>
              <a:ea typeface="+mn-ea"/>
              <a:cs typeface="+mn-cs"/>
            </a:rPr>
            <a:t>百万円　→　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521</a:t>
          </a:r>
          <a:r>
            <a:rPr lang="ja-JP" altLang="ja-JP" sz="800" b="0" i="0" baseline="0">
              <a:solidFill>
                <a:schemeClr val="dk1"/>
              </a:solidFill>
              <a:effectLst/>
              <a:latin typeface="+mn-lt"/>
              <a:ea typeface="+mn-ea"/>
              <a:cs typeface="+mn-cs"/>
            </a:rPr>
            <a:t>百万円となり微減となった</a:t>
          </a:r>
          <a:r>
            <a:rPr lang="ja-JP" altLang="en-US" sz="800" b="0" i="0" baseline="0">
              <a:solidFill>
                <a:schemeClr val="dk1"/>
              </a:solidFill>
              <a:effectLst/>
              <a:latin typeface="+mn-lt"/>
              <a:ea typeface="+mn-ea"/>
              <a:cs typeface="+mn-cs"/>
            </a:rPr>
            <a:t>。しかしながら、</a:t>
          </a:r>
          <a:r>
            <a:rPr lang="ja-JP" altLang="ja-JP" sz="800" b="0" i="0" baseline="0">
              <a:solidFill>
                <a:schemeClr val="dk1"/>
              </a:solidFill>
              <a:effectLst/>
              <a:latin typeface="+mn-lt"/>
              <a:ea typeface="+mn-ea"/>
              <a:cs typeface="+mn-cs"/>
            </a:rPr>
            <a:t>財調基金残高の標準財政規模比については、標準財政規模</a:t>
          </a:r>
          <a:r>
            <a:rPr lang="ja-JP" altLang="en-US" sz="800" b="0" i="0" baseline="0">
              <a:solidFill>
                <a:schemeClr val="dk1"/>
              </a:solidFill>
              <a:effectLst/>
              <a:latin typeface="+mn-lt"/>
              <a:ea typeface="+mn-ea"/>
              <a:cs typeface="+mn-cs"/>
            </a:rPr>
            <a:t>の縮小により、</a:t>
          </a:r>
          <a:r>
            <a:rPr lang="ja-JP" altLang="ja-JP" sz="800" b="0" i="0" baseline="0">
              <a:solidFill>
                <a:schemeClr val="dk1"/>
              </a:solidFill>
              <a:effectLst/>
              <a:latin typeface="+mn-lt"/>
              <a:ea typeface="+mn-ea"/>
              <a:cs typeface="+mn-cs"/>
            </a:rPr>
            <a:t>H2</a:t>
          </a:r>
          <a:r>
            <a:rPr lang="en-US" altLang="ja-JP" sz="800" b="0" i="0" baseline="0">
              <a:solidFill>
                <a:schemeClr val="dk1"/>
              </a:solidFill>
              <a:effectLst/>
              <a:latin typeface="+mn-lt"/>
              <a:ea typeface="+mn-ea"/>
              <a:cs typeface="+mn-cs"/>
            </a:rPr>
            <a:t>6(31.55</a:t>
          </a:r>
          <a:r>
            <a:rPr lang="ja-JP" altLang="ja-JP" sz="800" b="0" i="0" baseline="0">
              <a:solidFill>
                <a:schemeClr val="dk1"/>
              </a:solidFill>
              <a:effectLst/>
              <a:latin typeface="+mn-lt"/>
              <a:ea typeface="+mn-ea"/>
              <a:cs typeface="+mn-cs"/>
            </a:rPr>
            <a:t>％）→H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33.28</a:t>
          </a:r>
          <a:r>
            <a:rPr lang="ja-JP" altLang="ja-JP" sz="800" b="0" i="0" baseline="0">
              <a:solidFill>
                <a:schemeClr val="dk1"/>
              </a:solidFill>
              <a:effectLst/>
              <a:latin typeface="+mn-lt"/>
              <a:ea typeface="+mn-ea"/>
              <a:cs typeface="+mn-cs"/>
            </a:rPr>
            <a:t>％）と</a:t>
          </a:r>
          <a:r>
            <a:rPr lang="ja-JP" altLang="en-US" sz="800" b="0" i="0" baseline="0">
              <a:solidFill>
                <a:schemeClr val="dk1"/>
              </a:solidFill>
              <a:effectLst/>
              <a:latin typeface="+mn-lt"/>
              <a:ea typeface="+mn-ea"/>
              <a:cs typeface="+mn-cs"/>
            </a:rPr>
            <a:t>増加となった</a:t>
          </a:r>
          <a:r>
            <a:rPr lang="ja-JP" altLang="ja-JP" sz="800" b="0" i="0" baseline="0">
              <a:solidFill>
                <a:schemeClr val="dk1"/>
              </a:solidFill>
              <a:effectLst/>
              <a:latin typeface="+mn-lt"/>
              <a:ea typeface="+mn-ea"/>
              <a:cs typeface="+mn-cs"/>
            </a:rPr>
            <a:t>。</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一般会計の実質収支については、H2</a:t>
          </a:r>
          <a:r>
            <a:rPr lang="en-US" altLang="ja-JP" sz="800" b="0" i="0" baseline="0">
              <a:solidFill>
                <a:schemeClr val="dk1"/>
              </a:solidFill>
              <a:effectLst/>
              <a:latin typeface="+mn-lt"/>
              <a:ea typeface="+mn-ea"/>
              <a:cs typeface="+mn-cs"/>
            </a:rPr>
            <a:t>4</a:t>
          </a:r>
          <a:r>
            <a:rPr lang="ja-JP" altLang="ja-JP" sz="800" b="0" i="0" baseline="0">
              <a:solidFill>
                <a:schemeClr val="dk1"/>
              </a:solidFill>
              <a:effectLst/>
              <a:latin typeface="+mn-lt"/>
              <a:ea typeface="+mn-ea"/>
              <a:cs typeface="+mn-cs"/>
            </a:rPr>
            <a:t>以降においては改善傾向で推移していたが（一般会計の実質収支額　H2</a:t>
          </a:r>
          <a:r>
            <a:rPr lang="en-US" altLang="ja-JP" sz="800" b="0" i="0" baseline="0">
              <a:solidFill>
                <a:schemeClr val="dk1"/>
              </a:solidFill>
              <a:effectLst/>
              <a:latin typeface="+mn-lt"/>
              <a:ea typeface="+mn-ea"/>
              <a:cs typeface="+mn-cs"/>
            </a:rPr>
            <a:t>4</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51</a:t>
          </a:r>
          <a:r>
            <a:rPr lang="ja-JP" altLang="ja-JP" sz="800" b="0" i="0" baseline="0">
              <a:solidFill>
                <a:schemeClr val="dk1"/>
              </a:solidFill>
              <a:effectLst/>
              <a:latin typeface="+mn-lt"/>
              <a:ea typeface="+mn-ea"/>
              <a:cs typeface="+mn-cs"/>
            </a:rPr>
            <a:t>百万円→H2</a:t>
          </a:r>
          <a:r>
            <a:rPr lang="en-US" altLang="ja-JP" sz="800" b="0" i="0" baseline="0">
              <a:solidFill>
                <a:schemeClr val="dk1"/>
              </a:solidFill>
              <a:effectLst/>
              <a:latin typeface="+mn-lt"/>
              <a:ea typeface="+mn-ea"/>
              <a:cs typeface="+mn-cs"/>
            </a:rPr>
            <a:t>8</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102</a:t>
          </a:r>
          <a:r>
            <a:rPr lang="ja-JP" altLang="ja-JP" sz="800" b="0" i="0" baseline="0">
              <a:solidFill>
                <a:schemeClr val="dk1"/>
              </a:solidFill>
              <a:effectLst/>
              <a:latin typeface="+mn-lt"/>
              <a:ea typeface="+mn-ea"/>
              <a:cs typeface="+mn-cs"/>
            </a:rPr>
            <a:t>百万円）、</a:t>
          </a:r>
          <a:r>
            <a:rPr lang="en-US" altLang="ja-JP" sz="800" b="0" i="0" baseline="0">
              <a:solidFill>
                <a:schemeClr val="dk1"/>
              </a:solidFill>
              <a:effectLst/>
              <a:latin typeface="+mn-lt"/>
              <a:ea typeface="+mn-ea"/>
              <a:cs typeface="+mn-cs"/>
            </a:rPr>
            <a:t>H29</a:t>
          </a:r>
          <a:r>
            <a:rPr lang="ja-JP" altLang="ja-JP" sz="800" b="0" i="0" baseline="0">
              <a:solidFill>
                <a:schemeClr val="dk1"/>
              </a:solidFill>
              <a:effectLst/>
              <a:latin typeface="+mn-lt"/>
              <a:ea typeface="+mn-ea"/>
              <a:cs typeface="+mn-cs"/>
            </a:rPr>
            <a:t>は</a:t>
          </a:r>
          <a:r>
            <a:rPr lang="ja-JP" altLang="en-US" sz="800" b="0" i="0" baseline="0">
              <a:solidFill>
                <a:schemeClr val="dk1"/>
              </a:solidFill>
              <a:effectLst/>
              <a:latin typeface="+mn-lt"/>
              <a:ea typeface="+mn-ea"/>
              <a:cs typeface="+mn-cs"/>
            </a:rPr>
            <a:t>大規模災害等により翌年度へ繰り越すべき財源が多額であったため、数値の悪化が見られた（</a:t>
          </a:r>
          <a:r>
            <a:rPr lang="en-US" altLang="ja-JP" sz="800" b="0" i="0" baseline="0">
              <a:solidFill>
                <a:schemeClr val="dk1"/>
              </a:solidFill>
              <a:effectLst/>
              <a:latin typeface="+mn-lt"/>
              <a:ea typeface="+mn-ea"/>
              <a:cs typeface="+mn-cs"/>
            </a:rPr>
            <a:t>H29    21</a:t>
          </a:r>
          <a:r>
            <a:rPr lang="ja-JP" altLang="en-US" sz="800" b="0" i="0" baseline="0">
              <a:solidFill>
                <a:schemeClr val="dk1"/>
              </a:solidFill>
              <a:effectLst/>
              <a:latin typeface="+mn-lt"/>
              <a:ea typeface="+mn-ea"/>
              <a:cs typeface="+mn-cs"/>
            </a:rPr>
            <a:t>百万円）が、</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は繰越財源も減少し、数値の改善が見られた。</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標準財政規模については、H</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659</a:t>
          </a:r>
          <a:r>
            <a:rPr lang="ja-JP" altLang="ja-JP" sz="1100" b="0" i="0" baseline="0">
              <a:solidFill>
                <a:schemeClr val="dk1"/>
              </a:solidFill>
              <a:effectLst/>
              <a:latin typeface="+mn-lt"/>
              <a:ea typeface="+mn-ea"/>
              <a:cs typeface="+mn-cs"/>
            </a:rPr>
            <a:t>百万円　→　H</a:t>
          </a:r>
          <a:r>
            <a:rPr lang="en-US" altLang="ja-JP" sz="1100" b="0" i="0" baseline="0">
              <a:solidFill>
                <a:schemeClr val="dk1"/>
              </a:solidFill>
              <a:effectLst/>
              <a:latin typeface="+mn-lt"/>
              <a:ea typeface="+mn-ea"/>
              <a:cs typeface="+mn-cs"/>
            </a:rPr>
            <a:t>30      1,564</a:t>
          </a:r>
          <a:r>
            <a:rPr lang="ja-JP" altLang="ja-JP" sz="1100" b="0" i="0" baseline="0">
              <a:solidFill>
                <a:schemeClr val="dk1"/>
              </a:solidFill>
              <a:effectLst/>
              <a:latin typeface="+mn-lt"/>
              <a:ea typeface="+mn-ea"/>
              <a:cs typeface="+mn-cs"/>
            </a:rPr>
            <a:t>百万円となり減少している。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一般会計の実質収支については、H2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以降においては改善傾向で推移していたが、（一般会計の実質収支額　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は大規模な災害等が発生したこと</a:t>
          </a:r>
          <a:r>
            <a:rPr lang="ja-JP" altLang="en-US" sz="1100" b="0" i="0" baseline="0">
              <a:solidFill>
                <a:schemeClr val="dk1"/>
              </a:solidFill>
              <a:effectLst/>
              <a:latin typeface="+mn-lt"/>
              <a:ea typeface="+mn-ea"/>
              <a:cs typeface="+mn-cs"/>
            </a:rPr>
            <a:t>により急減している。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年度、国民健康保険特別会計の黒字が大きく伸びた理由は、給付が減少したことにあわせて、国民健康保険特別会計が都道府県単位の広域化に伴う激変緩和措置の対象市町村に指定されたことにより、都道府県への納付額が減少したことが大きい。</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2630532</v>
      </c>
      <c r="BO4" s="461"/>
      <c r="BP4" s="461"/>
      <c r="BQ4" s="461"/>
      <c r="BR4" s="461"/>
      <c r="BS4" s="461"/>
      <c r="BT4" s="461"/>
      <c r="BU4" s="462"/>
      <c r="BV4" s="460">
        <v>2698830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1.3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2540633</v>
      </c>
      <c r="BO5" s="466"/>
      <c r="BP5" s="466"/>
      <c r="BQ5" s="466"/>
      <c r="BR5" s="466"/>
      <c r="BS5" s="466"/>
      <c r="BT5" s="466"/>
      <c r="BU5" s="467"/>
      <c r="BV5" s="465">
        <v>2609229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92.6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89899</v>
      </c>
      <c r="BO6" s="466"/>
      <c r="BP6" s="466"/>
      <c r="BQ6" s="466"/>
      <c r="BR6" s="466"/>
      <c r="BS6" s="466"/>
      <c r="BT6" s="466"/>
      <c r="BU6" s="467"/>
      <c r="BV6" s="465">
        <v>89601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97.4</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48343</v>
      </c>
      <c r="BO7" s="466"/>
      <c r="BP7" s="466"/>
      <c r="BQ7" s="466"/>
      <c r="BR7" s="466"/>
      <c r="BS7" s="466"/>
      <c r="BT7" s="466"/>
      <c r="BU7" s="467"/>
      <c r="BV7" s="465">
        <v>68527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1564207</v>
      </c>
      <c r="CU7" s="466"/>
      <c r="CV7" s="466"/>
      <c r="CW7" s="466"/>
      <c r="CX7" s="466"/>
      <c r="CY7" s="466"/>
      <c r="CZ7" s="466"/>
      <c r="DA7" s="467"/>
      <c r="DB7" s="465">
        <v>1603212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41556</v>
      </c>
      <c r="BO8" s="466"/>
      <c r="BP8" s="466"/>
      <c r="BQ8" s="466"/>
      <c r="BR8" s="466"/>
      <c r="BS8" s="466"/>
      <c r="BT8" s="466"/>
      <c r="BU8" s="467"/>
      <c r="BV8" s="465">
        <v>21074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2652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20482</v>
      </c>
      <c r="BO9" s="466"/>
      <c r="BP9" s="466"/>
      <c r="BQ9" s="466"/>
      <c r="BR9" s="466"/>
      <c r="BS9" s="466"/>
      <c r="BT9" s="466"/>
      <c r="BU9" s="467"/>
      <c r="BV9" s="465">
        <v>-81337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3078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765</v>
      </c>
      <c r="BO10" s="466"/>
      <c r="BP10" s="466"/>
      <c r="BQ10" s="466"/>
      <c r="BR10" s="466"/>
      <c r="BS10" s="466"/>
      <c r="BT10" s="466"/>
      <c r="BU10" s="467"/>
      <c r="BV10" s="465">
        <v>700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20606</v>
      </c>
      <c r="BO11" s="466"/>
      <c r="BP11" s="466"/>
      <c r="BQ11" s="466"/>
      <c r="BR11" s="466"/>
      <c r="BS11" s="466"/>
      <c r="BT11" s="466"/>
      <c r="BU11" s="467"/>
      <c r="BV11" s="465">
        <v>33104</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2755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75659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2718</v>
      </c>
      <c r="S13" s="569"/>
      <c r="T13" s="569"/>
      <c r="U13" s="569"/>
      <c r="V13" s="570"/>
      <c r="W13" s="556" t="s">
        <v>138</v>
      </c>
      <c r="X13" s="478"/>
      <c r="Y13" s="478"/>
      <c r="Z13" s="478"/>
      <c r="AA13" s="478"/>
      <c r="AB13" s="479"/>
      <c r="AC13" s="441">
        <v>188</v>
      </c>
      <c r="AD13" s="442"/>
      <c r="AE13" s="442"/>
      <c r="AF13" s="442"/>
      <c r="AG13" s="443"/>
      <c r="AH13" s="441">
        <v>250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41853</v>
      </c>
      <c r="BO13" s="466"/>
      <c r="BP13" s="466"/>
      <c r="BQ13" s="466"/>
      <c r="BR13" s="466"/>
      <c r="BS13" s="466"/>
      <c r="BT13" s="466"/>
      <c r="BU13" s="467"/>
      <c r="BV13" s="465">
        <v>-123192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8.9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2819</v>
      </c>
      <c r="S14" s="569"/>
      <c r="T14" s="569"/>
      <c r="U14" s="569"/>
      <c r="V14" s="570"/>
      <c r="W14" s="571"/>
      <c r="X14" s="481"/>
      <c r="Y14" s="481"/>
      <c r="Z14" s="481"/>
      <c r="AA14" s="481"/>
      <c r="AB14" s="482"/>
      <c r="AC14" s="561">
        <v>15.6</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37.6</v>
      </c>
      <c r="CU14" s="573"/>
      <c r="CV14" s="573"/>
      <c r="CW14" s="573"/>
      <c r="CX14" s="573"/>
      <c r="CY14" s="573"/>
      <c r="CZ14" s="573"/>
      <c r="DA14" s="574"/>
      <c r="DB14" s="572">
        <v>25.4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2793</v>
      </c>
      <c r="S15" s="569"/>
      <c r="T15" s="569"/>
      <c r="U15" s="569"/>
      <c r="V15" s="570"/>
      <c r="W15" s="556" t="s">
        <v>146</v>
      </c>
      <c r="X15" s="478"/>
      <c r="Y15" s="478"/>
      <c r="Z15" s="478"/>
      <c r="AA15" s="478"/>
      <c r="AB15" s="479"/>
      <c r="AC15" s="441">
        <v>245</v>
      </c>
      <c r="AD15" s="442"/>
      <c r="AE15" s="442"/>
      <c r="AF15" s="442"/>
      <c r="AG15" s="443"/>
      <c r="AH15" s="441">
        <v>295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341208</v>
      </c>
      <c r="BO15" s="461"/>
      <c r="BP15" s="461"/>
      <c r="BQ15" s="461"/>
      <c r="BR15" s="461"/>
      <c r="BS15" s="461"/>
      <c r="BT15" s="461"/>
      <c r="BU15" s="462"/>
      <c r="BV15" s="460">
        <v>341185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20.3</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1408741</v>
      </c>
      <c r="BO16" s="466"/>
      <c r="BP16" s="466"/>
      <c r="BQ16" s="466"/>
      <c r="BR16" s="466"/>
      <c r="BS16" s="466"/>
      <c r="BT16" s="466"/>
      <c r="BU16" s="467"/>
      <c r="BV16" s="465">
        <v>1445316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773</v>
      </c>
      <c r="AD17" s="442"/>
      <c r="AE17" s="442"/>
      <c r="AF17" s="442"/>
      <c r="AG17" s="443"/>
      <c r="AH17" s="441">
        <v>924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431946</v>
      </c>
      <c r="BO17" s="466"/>
      <c r="BP17" s="466"/>
      <c r="BQ17" s="466"/>
      <c r="BR17" s="466"/>
      <c r="BS17" s="466"/>
      <c r="BT17" s="466"/>
      <c r="BU17" s="467"/>
      <c r="BV17" s="465">
        <v>431794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64.11</v>
      </c>
      <c r="M18" s="530"/>
      <c r="N18" s="530"/>
      <c r="O18" s="530"/>
      <c r="P18" s="530"/>
      <c r="Q18" s="530"/>
      <c r="R18" s="531"/>
      <c r="S18" s="531"/>
      <c r="T18" s="531"/>
      <c r="U18" s="531"/>
      <c r="V18" s="532"/>
      <c r="W18" s="546"/>
      <c r="X18" s="547"/>
      <c r="Y18" s="547"/>
      <c r="Z18" s="547"/>
      <c r="AA18" s="547"/>
      <c r="AB18" s="557"/>
      <c r="AC18" s="429">
        <v>64.099999999999994</v>
      </c>
      <c r="AD18" s="430"/>
      <c r="AE18" s="430"/>
      <c r="AF18" s="430"/>
      <c r="AG18" s="533"/>
      <c r="AH18" s="429">
        <v>62.9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1479425</v>
      </c>
      <c r="BO18" s="466"/>
      <c r="BP18" s="466"/>
      <c r="BQ18" s="466"/>
      <c r="BR18" s="466"/>
      <c r="BS18" s="466"/>
      <c r="BT18" s="466"/>
      <c r="BU18" s="467"/>
      <c r="BV18" s="465">
        <v>1502689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1887476</v>
      </c>
      <c r="BO19" s="466"/>
      <c r="BP19" s="466"/>
      <c r="BQ19" s="466"/>
      <c r="BR19" s="466"/>
      <c r="BS19" s="466"/>
      <c r="BT19" s="466"/>
      <c r="BU19" s="467"/>
      <c r="BV19" s="465">
        <v>1877332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1068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2631514</v>
      </c>
      <c r="BO23" s="466"/>
      <c r="BP23" s="466"/>
      <c r="BQ23" s="466"/>
      <c r="BR23" s="466"/>
      <c r="BS23" s="466"/>
      <c r="BT23" s="466"/>
      <c r="BU23" s="467"/>
      <c r="BV23" s="465">
        <v>2565707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6700</v>
      </c>
      <c r="R24" s="442"/>
      <c r="S24" s="442"/>
      <c r="T24" s="442"/>
      <c r="U24" s="442"/>
      <c r="V24" s="443"/>
      <c r="W24" s="507"/>
      <c r="X24" s="498"/>
      <c r="Y24" s="499"/>
      <c r="Z24" s="438" t="s">
        <v>170</v>
      </c>
      <c r="AA24" s="439"/>
      <c r="AB24" s="439"/>
      <c r="AC24" s="439"/>
      <c r="AD24" s="439"/>
      <c r="AE24" s="439"/>
      <c r="AF24" s="439"/>
      <c r="AG24" s="440"/>
      <c r="AH24" s="441">
        <v>51</v>
      </c>
      <c r="AI24" s="442"/>
      <c r="AJ24" s="442"/>
      <c r="AK24" s="442"/>
      <c r="AL24" s="443"/>
      <c r="AM24" s="441">
        <v>141117</v>
      </c>
      <c r="AN24" s="442"/>
      <c r="AO24" s="442"/>
      <c r="AP24" s="442"/>
      <c r="AQ24" s="442"/>
      <c r="AR24" s="443"/>
      <c r="AS24" s="441">
        <v>2767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2628296</v>
      </c>
      <c r="BO24" s="466"/>
      <c r="BP24" s="466"/>
      <c r="BQ24" s="466"/>
      <c r="BR24" s="466"/>
      <c r="BS24" s="466"/>
      <c r="BT24" s="466"/>
      <c r="BU24" s="467"/>
      <c r="BV24" s="465">
        <v>2535721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5700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263974</v>
      </c>
      <c r="BO25" s="461"/>
      <c r="BP25" s="461"/>
      <c r="BQ25" s="461"/>
      <c r="BR25" s="461"/>
      <c r="BS25" s="461"/>
      <c r="BT25" s="461"/>
      <c r="BU25" s="462"/>
      <c r="BV25" s="460">
        <v>139426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t="s">
        <v>179</v>
      </c>
      <c r="M26" s="442"/>
      <c r="N26" s="442"/>
      <c r="O26" s="442"/>
      <c r="P26" s="443"/>
      <c r="Q26" s="441" t="s">
        <v>179</v>
      </c>
      <c r="R26" s="442"/>
      <c r="S26" s="442"/>
      <c r="T26" s="442"/>
      <c r="U26" s="442"/>
      <c r="V26" s="443"/>
      <c r="W26" s="507"/>
      <c r="X26" s="498"/>
      <c r="Y26" s="499"/>
      <c r="Z26" s="438" t="s">
        <v>180</v>
      </c>
      <c r="AA26" s="520"/>
      <c r="AB26" s="520"/>
      <c r="AC26" s="520"/>
      <c r="AD26" s="520"/>
      <c r="AE26" s="520"/>
      <c r="AF26" s="520"/>
      <c r="AG26" s="521"/>
      <c r="AH26" s="441" t="s">
        <v>179</v>
      </c>
      <c r="AI26" s="442"/>
      <c r="AJ26" s="442"/>
      <c r="AK26" s="442"/>
      <c r="AL26" s="443"/>
      <c r="AM26" s="441" t="s">
        <v>179</v>
      </c>
      <c r="AN26" s="442"/>
      <c r="AO26" s="442"/>
      <c r="AP26" s="442"/>
      <c r="AQ26" s="442"/>
      <c r="AR26" s="443"/>
      <c r="AS26" s="441" t="s">
        <v>175</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183</v>
      </c>
      <c r="F27" s="439"/>
      <c r="G27" s="439"/>
      <c r="H27" s="439"/>
      <c r="I27" s="439"/>
      <c r="J27" s="439"/>
      <c r="K27" s="440"/>
      <c r="L27" s="441">
        <v>1</v>
      </c>
      <c r="M27" s="442"/>
      <c r="N27" s="442"/>
      <c r="O27" s="442"/>
      <c r="P27" s="443"/>
      <c r="Q27" s="441">
        <v>2750</v>
      </c>
      <c r="R27" s="442"/>
      <c r="S27" s="442"/>
      <c r="T27" s="442"/>
      <c r="U27" s="442"/>
      <c r="V27" s="443"/>
      <c r="W27" s="507"/>
      <c r="X27" s="498"/>
      <c r="Y27" s="499"/>
      <c r="Z27" s="438" t="s">
        <v>184</v>
      </c>
      <c r="AA27" s="439"/>
      <c r="AB27" s="439"/>
      <c r="AC27" s="439"/>
      <c r="AD27" s="439"/>
      <c r="AE27" s="439"/>
      <c r="AF27" s="439"/>
      <c r="AG27" s="440"/>
      <c r="AH27" s="441" t="s">
        <v>179</v>
      </c>
      <c r="AI27" s="442"/>
      <c r="AJ27" s="442"/>
      <c r="AK27" s="442"/>
      <c r="AL27" s="443"/>
      <c r="AM27" s="441" t="s">
        <v>182</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69465</v>
      </c>
      <c r="BO27" s="469"/>
      <c r="BP27" s="469"/>
      <c r="BQ27" s="469"/>
      <c r="BR27" s="469"/>
      <c r="BS27" s="469"/>
      <c r="BT27" s="469"/>
      <c r="BU27" s="470"/>
      <c r="BV27" s="468">
        <v>69465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187</v>
      </c>
      <c r="F28" s="439"/>
      <c r="G28" s="439"/>
      <c r="H28" s="439"/>
      <c r="I28" s="439"/>
      <c r="J28" s="439"/>
      <c r="K28" s="440"/>
      <c r="L28" s="441">
        <v>1</v>
      </c>
      <c r="M28" s="442"/>
      <c r="N28" s="442"/>
      <c r="O28" s="442"/>
      <c r="P28" s="443"/>
      <c r="Q28" s="441">
        <v>2000</v>
      </c>
      <c r="R28" s="442"/>
      <c r="S28" s="442"/>
      <c r="T28" s="442"/>
      <c r="U28" s="442"/>
      <c r="V28" s="443"/>
      <c r="W28" s="507"/>
      <c r="X28" s="498"/>
      <c r="Y28" s="499"/>
      <c r="Z28" s="438" t="s">
        <v>188</v>
      </c>
      <c r="AA28" s="439"/>
      <c r="AB28" s="439"/>
      <c r="AC28" s="439"/>
      <c r="AD28" s="439"/>
      <c r="AE28" s="439"/>
      <c r="AF28" s="439"/>
      <c r="AG28" s="440"/>
      <c r="AH28" s="441" t="s">
        <v>179</v>
      </c>
      <c r="AI28" s="442"/>
      <c r="AJ28" s="442"/>
      <c r="AK28" s="442"/>
      <c r="AL28" s="443"/>
      <c r="AM28" s="441" t="s">
        <v>179</v>
      </c>
      <c r="AN28" s="442"/>
      <c r="AO28" s="442"/>
      <c r="AP28" s="442"/>
      <c r="AQ28" s="442"/>
      <c r="AR28" s="443"/>
      <c r="AS28" s="441" t="s">
        <v>179</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520510</v>
      </c>
      <c r="BO28" s="461"/>
      <c r="BP28" s="461"/>
      <c r="BQ28" s="461"/>
      <c r="BR28" s="461"/>
      <c r="BS28" s="461"/>
      <c r="BT28" s="461"/>
      <c r="BU28" s="462"/>
      <c r="BV28" s="460">
        <v>509745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190</v>
      </c>
      <c r="F29" s="439"/>
      <c r="G29" s="439"/>
      <c r="H29" s="439"/>
      <c r="I29" s="439"/>
      <c r="J29" s="439"/>
      <c r="K29" s="440"/>
      <c r="L29" s="441">
        <v>8</v>
      </c>
      <c r="M29" s="442"/>
      <c r="N29" s="442"/>
      <c r="O29" s="442"/>
      <c r="P29" s="443"/>
      <c r="Q29" s="441">
        <v>1700</v>
      </c>
      <c r="R29" s="442"/>
      <c r="S29" s="442"/>
      <c r="T29" s="442"/>
      <c r="U29" s="442"/>
      <c r="V29" s="443"/>
      <c r="W29" s="508"/>
      <c r="X29" s="509"/>
      <c r="Y29" s="510"/>
      <c r="Z29" s="438" t="s">
        <v>191</v>
      </c>
      <c r="AA29" s="439"/>
      <c r="AB29" s="439"/>
      <c r="AC29" s="439"/>
      <c r="AD29" s="439"/>
      <c r="AE29" s="439"/>
      <c r="AF29" s="439"/>
      <c r="AG29" s="440"/>
      <c r="AH29" s="441">
        <v>51</v>
      </c>
      <c r="AI29" s="442"/>
      <c r="AJ29" s="442"/>
      <c r="AK29" s="442"/>
      <c r="AL29" s="443"/>
      <c r="AM29" s="441">
        <v>141117</v>
      </c>
      <c r="AN29" s="442"/>
      <c r="AO29" s="442"/>
      <c r="AP29" s="442"/>
      <c r="AQ29" s="442"/>
      <c r="AR29" s="443"/>
      <c r="AS29" s="441">
        <v>2767</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177948</v>
      </c>
      <c r="BO29" s="466"/>
      <c r="BP29" s="466"/>
      <c r="BQ29" s="466"/>
      <c r="BR29" s="466"/>
      <c r="BS29" s="466"/>
      <c r="BT29" s="466"/>
      <c r="BU29" s="467"/>
      <c r="BV29" s="465">
        <v>271635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109525</v>
      </c>
      <c r="BO30" s="469"/>
      <c r="BP30" s="469"/>
      <c r="BQ30" s="469"/>
      <c r="BR30" s="469"/>
      <c r="BS30" s="469"/>
      <c r="BT30" s="469"/>
      <c r="BU30" s="470"/>
      <c r="BV30" s="468">
        <v>102904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国民健康保険山城病院組合（病院事業会計）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南山城</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高度情報ネットワーク特別会計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国民健康保険山城病院組合（介護老人保健施設事業会計）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京都府市町村職員退職手当組合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京都府市町村議会議員公務災害補償等組合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相楽中部消防組合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相楽郡広域事務組合（一般会計）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相楽郡広域事務組合
（相楽地区ふるさと市町村圏振興事業特別会計）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京都府自治会館管理組合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京都府後期高齢者医療広域連合
（一般会計）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京都府後期高齢者医療広域連合
（後期高齢者医療特別会計）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dnpsxH857QnNT3H8LHN5IiROBscQpHhxmS7TNhfVLE+FHzsDN6j0uPIhEBkJ+hy+yoY3eOU+l3J/1erLreIQA==" saltValue="wV2NUvIaR2xM3NP42qaI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4" t="s">
        <v>562</v>
      </c>
      <c r="D34" s="1244"/>
      <c r="E34" s="1245"/>
      <c r="F34" s="32">
        <v>3.35</v>
      </c>
      <c r="G34" s="33">
        <v>0.76</v>
      </c>
      <c r="H34" s="33">
        <v>0.99</v>
      </c>
      <c r="I34" s="33">
        <v>2.0699999999999998</v>
      </c>
      <c r="J34" s="34">
        <v>3.96</v>
      </c>
      <c r="K34" s="22"/>
      <c r="L34" s="22"/>
      <c r="M34" s="22"/>
      <c r="N34" s="22"/>
      <c r="O34" s="22"/>
      <c r="P34" s="22"/>
    </row>
    <row r="35" spans="1:16" ht="39" customHeight="1" x14ac:dyDescent="0.2">
      <c r="A35" s="22"/>
      <c r="B35" s="35"/>
      <c r="C35" s="1238" t="s">
        <v>563</v>
      </c>
      <c r="D35" s="1239"/>
      <c r="E35" s="1240"/>
      <c r="F35" s="36">
        <v>2.88</v>
      </c>
      <c r="G35" s="37">
        <v>3.93</v>
      </c>
      <c r="H35" s="37">
        <v>5.97</v>
      </c>
      <c r="I35" s="37">
        <v>1.1499999999999999</v>
      </c>
      <c r="J35" s="38">
        <v>2.21</v>
      </c>
      <c r="K35" s="22"/>
      <c r="L35" s="22"/>
      <c r="M35" s="22"/>
      <c r="N35" s="22"/>
      <c r="O35" s="22"/>
      <c r="P35" s="22"/>
    </row>
    <row r="36" spans="1:16" ht="39" customHeight="1" x14ac:dyDescent="0.2">
      <c r="A36" s="22"/>
      <c r="B36" s="35"/>
      <c r="C36" s="1238" t="s">
        <v>564</v>
      </c>
      <c r="D36" s="1239"/>
      <c r="E36" s="1240"/>
      <c r="F36" s="36">
        <v>0.12</v>
      </c>
      <c r="G36" s="37">
        <v>1.04</v>
      </c>
      <c r="H36" s="37">
        <v>0.98</v>
      </c>
      <c r="I36" s="37">
        <v>1.32</v>
      </c>
      <c r="J36" s="38">
        <v>0.98</v>
      </c>
      <c r="K36" s="22"/>
      <c r="L36" s="22"/>
      <c r="M36" s="22"/>
      <c r="N36" s="22"/>
      <c r="O36" s="22"/>
      <c r="P36" s="22"/>
    </row>
    <row r="37" spans="1:16" ht="39" customHeight="1" x14ac:dyDescent="0.2">
      <c r="A37" s="22"/>
      <c r="B37" s="35"/>
      <c r="C37" s="1238" t="s">
        <v>565</v>
      </c>
      <c r="D37" s="1239"/>
      <c r="E37" s="1240"/>
      <c r="F37" s="36">
        <v>0.19</v>
      </c>
      <c r="G37" s="37">
        <v>0.11</v>
      </c>
      <c r="H37" s="37">
        <v>0.11</v>
      </c>
      <c r="I37" s="37">
        <v>0.16</v>
      </c>
      <c r="J37" s="38">
        <v>0.44</v>
      </c>
      <c r="K37" s="22"/>
      <c r="L37" s="22"/>
      <c r="M37" s="22"/>
      <c r="N37" s="22"/>
      <c r="O37" s="22"/>
      <c r="P37" s="22"/>
    </row>
    <row r="38" spans="1:16" ht="39" customHeight="1" x14ac:dyDescent="0.2">
      <c r="A38" s="22"/>
      <c r="B38" s="35"/>
      <c r="C38" s="1238" t="s">
        <v>566</v>
      </c>
      <c r="D38" s="1239"/>
      <c r="E38" s="1240"/>
      <c r="F38" s="36">
        <v>0.04</v>
      </c>
      <c r="G38" s="37">
        <v>0.16</v>
      </c>
      <c r="H38" s="37">
        <v>0.2</v>
      </c>
      <c r="I38" s="37">
        <v>0.61</v>
      </c>
      <c r="J38" s="38">
        <v>0.26</v>
      </c>
      <c r="K38" s="22"/>
      <c r="L38" s="22"/>
      <c r="M38" s="22"/>
      <c r="N38" s="22"/>
      <c r="O38" s="22"/>
      <c r="P38" s="22"/>
    </row>
    <row r="39" spans="1:16" ht="39" customHeight="1" x14ac:dyDescent="0.2">
      <c r="A39" s="22"/>
      <c r="B39" s="35"/>
      <c r="C39" s="1238" t="s">
        <v>567</v>
      </c>
      <c r="D39" s="1239"/>
      <c r="E39" s="1240"/>
      <c r="F39" s="36">
        <v>7.0000000000000007E-2</v>
      </c>
      <c r="G39" s="37">
        <v>0.05</v>
      </c>
      <c r="H39" s="37">
        <v>7.0000000000000007E-2</v>
      </c>
      <c r="I39" s="37">
        <v>0.11</v>
      </c>
      <c r="J39" s="38">
        <v>0.11</v>
      </c>
      <c r="K39" s="22"/>
      <c r="L39" s="22"/>
      <c r="M39" s="22"/>
      <c r="N39" s="22"/>
      <c r="O39" s="22"/>
      <c r="P39" s="22"/>
    </row>
    <row r="40" spans="1:16" ht="39" customHeight="1" x14ac:dyDescent="0.2">
      <c r="A40" s="22"/>
      <c r="B40" s="35"/>
      <c r="C40" s="1238" t="s">
        <v>568</v>
      </c>
      <c r="D40" s="1239"/>
      <c r="E40" s="1240"/>
      <c r="F40" s="36">
        <v>0.01</v>
      </c>
      <c r="G40" s="37">
        <v>0.02</v>
      </c>
      <c r="H40" s="37">
        <v>0.03</v>
      </c>
      <c r="I40" s="37">
        <v>0.04</v>
      </c>
      <c r="J40" s="38">
        <v>0.01</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5">
      <c r="A43" s="22"/>
      <c r="B43" s="40"/>
      <c r="C43" s="1241" t="s">
        <v>570</v>
      </c>
      <c r="D43" s="1242"/>
      <c r="E43" s="1243"/>
      <c r="F43" s="41" t="s">
        <v>513</v>
      </c>
      <c r="G43" s="42" t="s">
        <v>513</v>
      </c>
      <c r="H43" s="42" t="s">
        <v>513</v>
      </c>
      <c r="I43" s="42" t="s">
        <v>513</v>
      </c>
      <c r="J43" s="43" t="s">
        <v>513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jdMa0A4Lv4r3cZYqvswhbW8sbpU+nO0IkGFmNtn/dWXBOp2HsRKRa7KnfLcY7DDYajJ1dgFD+VnTIXC/LIlXQ==" saltValue="3RuA4Mjhqjklwv1PKKjU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313</v>
      </c>
      <c r="L45" s="60">
        <v>301</v>
      </c>
      <c r="M45" s="60">
        <v>271</v>
      </c>
      <c r="N45" s="60">
        <v>249</v>
      </c>
      <c r="O45" s="61">
        <v>205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2">
      <c r="A48" s="48"/>
      <c r="B48" s="1266"/>
      <c r="C48" s="1267"/>
      <c r="D48" s="62"/>
      <c r="E48" s="1248" t="s">
        <v>15</v>
      </c>
      <c r="F48" s="1248"/>
      <c r="G48" s="1248"/>
      <c r="H48" s="1248"/>
      <c r="I48" s="1248"/>
      <c r="J48" s="1249"/>
      <c r="K48" s="63">
        <v>149</v>
      </c>
      <c r="L48" s="64">
        <v>154</v>
      </c>
      <c r="M48" s="64">
        <v>154</v>
      </c>
      <c r="N48" s="64">
        <v>150</v>
      </c>
      <c r="O48" s="65">
        <v>137</v>
      </c>
      <c r="P48" s="48"/>
      <c r="Q48" s="48"/>
      <c r="R48" s="48"/>
      <c r="S48" s="48"/>
      <c r="T48" s="48"/>
      <c r="U48" s="48"/>
    </row>
    <row r="49" spans="1:21" ht="30.75" customHeight="1" x14ac:dyDescent="0.2">
      <c r="A49" s="48"/>
      <c r="B49" s="1266"/>
      <c r="C49" s="1267"/>
      <c r="D49" s="62"/>
      <c r="E49" s="1248" t="s">
        <v>16</v>
      </c>
      <c r="F49" s="1248"/>
      <c r="G49" s="1248"/>
      <c r="H49" s="1248"/>
      <c r="I49" s="1248"/>
      <c r="J49" s="1249"/>
      <c r="K49" s="63">
        <v>36</v>
      </c>
      <c r="L49" s="64">
        <v>30</v>
      </c>
      <c r="M49" s="64">
        <v>28</v>
      </c>
      <c r="N49" s="64">
        <v>33</v>
      </c>
      <c r="O49" s="65">
        <v>26</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383</v>
      </c>
      <c r="L52" s="64">
        <v>370</v>
      </c>
      <c r="M52" s="64">
        <v>340</v>
      </c>
      <c r="N52" s="64">
        <v>300</v>
      </c>
      <c r="O52" s="65">
        <v>264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115</v>
      </c>
      <c r="L53" s="69">
        <v>115</v>
      </c>
      <c r="M53" s="69">
        <v>113</v>
      </c>
      <c r="N53" s="69">
        <v>132</v>
      </c>
      <c r="O53" s="70">
        <v>104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Ud1/ddMNaJdqM0jY/waSWcRGgFdbhfYJnW/eQRGfuahne+U08gGBaRtDpccx6dpEUJ/q/V/td9cZ7g1Z3VA==" saltValue="tTfe2xDlKg21V1c9hU32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554</v>
      </c>
      <c r="J40" s="99" t="s">
        <v>555</v>
      </c>
      <c r="K40" s="99" t="s">
        <v>556</v>
      </c>
      <c r="L40" s="99" t="s">
        <v>557</v>
      </c>
      <c r="M40" s="100" t="s">
        <v>558</v>
      </c>
    </row>
    <row r="41" spans="2:13" ht="27.75" customHeight="1" x14ac:dyDescent="0.2">
      <c r="B41" s="1284" t="s">
        <v>30</v>
      </c>
      <c r="C41" s="1285"/>
      <c r="D41" s="101"/>
      <c r="E41" s="1286" t="s">
        <v>31</v>
      </c>
      <c r="F41" s="1286"/>
      <c r="G41" s="1286"/>
      <c r="H41" s="1287"/>
      <c r="I41" s="102">
        <v>2338</v>
      </c>
      <c r="J41" s="103">
        <v>2188</v>
      </c>
      <c r="K41" s="103">
        <v>2542</v>
      </c>
      <c r="L41" s="103">
        <v>2566</v>
      </c>
      <c r="M41" s="104">
        <v>2632</v>
      </c>
    </row>
    <row r="42" spans="2:13" ht="27.75" customHeight="1" x14ac:dyDescent="0.2">
      <c r="B42" s="1274"/>
      <c r="C42" s="1275"/>
      <c r="D42" s="105"/>
      <c r="E42" s="1278" t="s">
        <v>32</v>
      </c>
      <c r="F42" s="1278"/>
      <c r="G42" s="1278"/>
      <c r="H42" s="1279"/>
      <c r="I42" s="106" t="s">
        <v>513</v>
      </c>
      <c r="J42" s="107" t="s">
        <v>513</v>
      </c>
      <c r="K42" s="107" t="s">
        <v>513</v>
      </c>
      <c r="L42" s="107">
        <v>120</v>
      </c>
      <c r="M42" s="108">
        <v>196</v>
      </c>
    </row>
    <row r="43" spans="2:13" ht="27.75" customHeight="1" x14ac:dyDescent="0.2">
      <c r="B43" s="1274"/>
      <c r="C43" s="1275"/>
      <c r="D43" s="105"/>
      <c r="E43" s="1278" t="s">
        <v>33</v>
      </c>
      <c r="F43" s="1278"/>
      <c r="G43" s="1278"/>
      <c r="H43" s="1279"/>
      <c r="I43" s="106">
        <v>1410</v>
      </c>
      <c r="J43" s="107">
        <v>1333</v>
      </c>
      <c r="K43" s="107">
        <v>1220</v>
      </c>
      <c r="L43" s="107">
        <v>1135</v>
      </c>
      <c r="M43" s="108">
        <v>1097</v>
      </c>
    </row>
    <row r="44" spans="2:13" ht="27.75" customHeight="1" x14ac:dyDescent="0.2">
      <c r="B44" s="1274"/>
      <c r="C44" s="1275"/>
      <c r="D44" s="105"/>
      <c r="E44" s="1278" t="s">
        <v>34</v>
      </c>
      <c r="F44" s="1278"/>
      <c r="G44" s="1278"/>
      <c r="H44" s="1279"/>
      <c r="I44" s="106">
        <v>265</v>
      </c>
      <c r="J44" s="107">
        <v>230</v>
      </c>
      <c r="K44" s="107">
        <v>199</v>
      </c>
      <c r="L44" s="107">
        <v>158</v>
      </c>
      <c r="M44" s="108">
        <v>141</v>
      </c>
    </row>
    <row r="45" spans="2:13" ht="27.75" customHeight="1" x14ac:dyDescent="0.2">
      <c r="B45" s="1274"/>
      <c r="C45" s="1275"/>
      <c r="D45" s="105"/>
      <c r="E45" s="1278" t="s">
        <v>35</v>
      </c>
      <c r="F45" s="1278"/>
      <c r="G45" s="1278"/>
      <c r="H45" s="1279"/>
      <c r="I45" s="106">
        <v>202</v>
      </c>
      <c r="J45" s="107">
        <v>227</v>
      </c>
      <c r="K45" s="107">
        <v>224</v>
      </c>
      <c r="L45" s="107">
        <v>173</v>
      </c>
      <c r="M45" s="108">
        <v>177</v>
      </c>
    </row>
    <row r="46" spans="2:13" ht="27.75" customHeight="1" x14ac:dyDescent="0.2">
      <c r="B46" s="1274"/>
      <c r="C46" s="1275"/>
      <c r="D46" s="109"/>
      <c r="E46" s="1278" t="s">
        <v>36</v>
      </c>
      <c r="F46" s="1278"/>
      <c r="G46" s="1278"/>
      <c r="H46" s="1279"/>
      <c r="I46" s="106" t="s">
        <v>513</v>
      </c>
      <c r="J46" s="107" t="s">
        <v>513</v>
      </c>
      <c r="K46" s="107" t="s">
        <v>513</v>
      </c>
      <c r="L46" s="107" t="s">
        <v>513</v>
      </c>
      <c r="M46" s="108" t="s">
        <v>513</v>
      </c>
    </row>
    <row r="47" spans="2:13" ht="27.75" customHeight="1" x14ac:dyDescent="0.2">
      <c r="B47" s="1274"/>
      <c r="C47" s="1275"/>
      <c r="D47" s="110"/>
      <c r="E47" s="1288" t="s">
        <v>37</v>
      </c>
      <c r="F47" s="1289"/>
      <c r="G47" s="1289"/>
      <c r="H47" s="1290"/>
      <c r="I47" s="106" t="s">
        <v>513</v>
      </c>
      <c r="J47" s="107" t="s">
        <v>513</v>
      </c>
      <c r="K47" s="107" t="s">
        <v>513</v>
      </c>
      <c r="L47" s="107" t="s">
        <v>513</v>
      </c>
      <c r="M47" s="108" t="s">
        <v>513</v>
      </c>
    </row>
    <row r="48" spans="2:13" ht="27.75" customHeight="1" x14ac:dyDescent="0.2">
      <c r="B48" s="1274"/>
      <c r="C48" s="1275"/>
      <c r="D48" s="105"/>
      <c r="E48" s="1278" t="s">
        <v>38</v>
      </c>
      <c r="F48" s="1278"/>
      <c r="G48" s="1278"/>
      <c r="H48" s="1279"/>
      <c r="I48" s="106" t="s">
        <v>513</v>
      </c>
      <c r="J48" s="107" t="s">
        <v>513</v>
      </c>
      <c r="K48" s="107" t="s">
        <v>513</v>
      </c>
      <c r="L48" s="107" t="s">
        <v>513</v>
      </c>
      <c r="M48" s="108" t="s">
        <v>513</v>
      </c>
    </row>
    <row r="49" spans="2:13" ht="27.75" customHeight="1" x14ac:dyDescent="0.2">
      <c r="B49" s="1276"/>
      <c r="C49" s="1277"/>
      <c r="D49" s="105"/>
      <c r="E49" s="1278" t="s">
        <v>39</v>
      </c>
      <c r="F49" s="1278"/>
      <c r="G49" s="1278"/>
      <c r="H49" s="1279"/>
      <c r="I49" s="106" t="s">
        <v>513</v>
      </c>
      <c r="J49" s="107" t="s">
        <v>513</v>
      </c>
      <c r="K49" s="107" t="s">
        <v>513</v>
      </c>
      <c r="L49" s="107" t="s">
        <v>513</v>
      </c>
      <c r="M49" s="108" t="s">
        <v>513</v>
      </c>
    </row>
    <row r="50" spans="2:13" ht="27.75" customHeight="1" x14ac:dyDescent="0.2">
      <c r="B50" s="1272" t="s">
        <v>40</v>
      </c>
      <c r="C50" s="1273"/>
      <c r="D50" s="111"/>
      <c r="E50" s="1278" t="s">
        <v>41</v>
      </c>
      <c r="F50" s="1278"/>
      <c r="G50" s="1278"/>
      <c r="H50" s="1279"/>
      <c r="I50" s="106">
        <v>800</v>
      </c>
      <c r="J50" s="107">
        <v>821</v>
      </c>
      <c r="K50" s="107">
        <v>908</v>
      </c>
      <c r="L50" s="107">
        <v>903</v>
      </c>
      <c r="M50" s="108">
        <v>836</v>
      </c>
    </row>
    <row r="51" spans="2:13" ht="27.75" customHeight="1" x14ac:dyDescent="0.2">
      <c r="B51" s="1274"/>
      <c r="C51" s="1275"/>
      <c r="D51" s="105"/>
      <c r="E51" s="1278" t="s">
        <v>42</v>
      </c>
      <c r="F51" s="1278"/>
      <c r="G51" s="1278"/>
      <c r="H51" s="1279"/>
      <c r="I51" s="106" t="s">
        <v>513</v>
      </c>
      <c r="J51" s="107" t="s">
        <v>513</v>
      </c>
      <c r="K51" s="107" t="s">
        <v>513</v>
      </c>
      <c r="L51" s="107" t="s">
        <v>513</v>
      </c>
      <c r="M51" s="108" t="s">
        <v>513</v>
      </c>
    </row>
    <row r="52" spans="2:13" ht="27.75" customHeight="1" x14ac:dyDescent="0.2">
      <c r="B52" s="1276"/>
      <c r="C52" s="1277"/>
      <c r="D52" s="105"/>
      <c r="E52" s="1278" t="s">
        <v>43</v>
      </c>
      <c r="F52" s="1278"/>
      <c r="G52" s="1278"/>
      <c r="H52" s="1279"/>
      <c r="I52" s="106">
        <v>2756</v>
      </c>
      <c r="J52" s="107">
        <v>2694</v>
      </c>
      <c r="K52" s="107">
        <v>2959</v>
      </c>
      <c r="L52" s="107">
        <v>2917</v>
      </c>
      <c r="M52" s="108">
        <v>2916</v>
      </c>
    </row>
    <row r="53" spans="2:13" ht="27.75" customHeight="1" thickBot="1" x14ac:dyDescent="0.25">
      <c r="B53" s="1280" t="s">
        <v>44</v>
      </c>
      <c r="C53" s="1281"/>
      <c r="D53" s="112"/>
      <c r="E53" s="1282" t="s">
        <v>45</v>
      </c>
      <c r="F53" s="1282"/>
      <c r="G53" s="1282"/>
      <c r="H53" s="1283"/>
      <c r="I53" s="113">
        <v>660</v>
      </c>
      <c r="J53" s="114">
        <v>463</v>
      </c>
      <c r="K53" s="114">
        <v>318</v>
      </c>
      <c r="L53" s="114">
        <v>331</v>
      </c>
      <c r="M53" s="115">
        <v>490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UuIbaaLhbr8xcOgKMbpjgr4ef2xGELgdJSMNfrTkoauwI0utED1RDv24OLIlHvw3I3mYgl8g9UpOFcxBdclwA==" saltValue="cbF8j4LNgif0xZkXv0V4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556</v>
      </c>
      <c r="G54" s="124" t="s">
        <v>557</v>
      </c>
      <c r="H54" s="125" t="s">
        <v>558</v>
      </c>
    </row>
    <row r="55" spans="2:8" ht="52.5" customHeight="1" x14ac:dyDescent="0.2">
      <c r="B55" s="126"/>
      <c r="C55" s="1299" t="s">
        <v>48</v>
      </c>
      <c r="D55" s="1299"/>
      <c r="E55" s="1300"/>
      <c r="F55" s="127">
        <v>525</v>
      </c>
      <c r="G55" s="127">
        <v>510</v>
      </c>
      <c r="H55" s="128">
        <v>521</v>
      </c>
    </row>
    <row r="56" spans="2:8" ht="52.5" customHeight="1" x14ac:dyDescent="0.2">
      <c r="B56" s="129"/>
      <c r="C56" s="1301" t="s">
        <v>49</v>
      </c>
      <c r="D56" s="1301"/>
      <c r="E56" s="1302"/>
      <c r="F56" s="130">
        <v>272</v>
      </c>
      <c r="G56" s="130">
        <v>272</v>
      </c>
      <c r="H56" s="131">
        <v>178</v>
      </c>
    </row>
    <row r="57" spans="2:8" ht="53.25" customHeight="1" x14ac:dyDescent="0.2">
      <c r="B57" s="129"/>
      <c r="C57" s="1303" t="s">
        <v>50</v>
      </c>
      <c r="D57" s="1303"/>
      <c r="E57" s="1304"/>
      <c r="F57" s="132">
        <v>93</v>
      </c>
      <c r="G57" s="132">
        <v>103</v>
      </c>
      <c r="H57" s="133">
        <v>110</v>
      </c>
    </row>
    <row r="58" spans="2:8" ht="45.75" customHeight="1" x14ac:dyDescent="0.2">
      <c r="B58" s="134"/>
      <c r="C58" s="1291" t="s">
        <v>597</v>
      </c>
      <c r="D58" s="1292"/>
      <c r="E58" s="1293"/>
      <c r="F58" s="135">
        <v>23</v>
      </c>
      <c r="G58" s="135">
        <v>23</v>
      </c>
      <c r="H58" s="136">
        <v>23</v>
      </c>
    </row>
    <row r="59" spans="2:8" ht="45.75" customHeight="1" x14ac:dyDescent="0.2">
      <c r="B59" s="134"/>
      <c r="C59" s="1291" t="s">
        <v>598</v>
      </c>
      <c r="D59" s="1292"/>
      <c r="E59" s="1293"/>
      <c r="F59" s="135">
        <v>0</v>
      </c>
      <c r="G59" s="135">
        <v>10</v>
      </c>
      <c r="H59" s="136">
        <v>20</v>
      </c>
    </row>
    <row r="60" spans="2:8" ht="45.75" customHeight="1" x14ac:dyDescent="0.2">
      <c r="B60" s="134"/>
      <c r="C60" s="1291" t="s">
        <v>599</v>
      </c>
      <c r="D60" s="1292"/>
      <c r="E60" s="1293"/>
      <c r="F60" s="135">
        <v>19</v>
      </c>
      <c r="G60" s="135">
        <v>19</v>
      </c>
      <c r="H60" s="136">
        <v>19</v>
      </c>
    </row>
    <row r="61" spans="2:8" ht="45.75" customHeight="1" x14ac:dyDescent="0.2">
      <c r="B61" s="134"/>
      <c r="C61" s="1291" t="s">
        <v>600</v>
      </c>
      <c r="D61" s="1292"/>
      <c r="E61" s="1293"/>
      <c r="F61" s="135">
        <v>14</v>
      </c>
      <c r="G61" s="135">
        <v>14</v>
      </c>
      <c r="H61" s="136">
        <v>11</v>
      </c>
    </row>
    <row r="62" spans="2:8" ht="45.75" customHeight="1" thickBot="1" x14ac:dyDescent="0.25">
      <c r="B62" s="137"/>
      <c r="C62" s="1294" t="s">
        <v>601</v>
      </c>
      <c r="D62" s="1295"/>
      <c r="E62" s="1296"/>
      <c r="F62" s="138">
        <v>10</v>
      </c>
      <c r="G62" s="138">
        <v>10</v>
      </c>
      <c r="H62" s="139">
        <v>10</v>
      </c>
    </row>
    <row r="63" spans="2:8" ht="52.5" customHeight="1" thickBot="1" x14ac:dyDescent="0.25">
      <c r="B63" s="140"/>
      <c r="C63" s="1297" t="s">
        <v>51</v>
      </c>
      <c r="D63" s="1297"/>
      <c r="E63" s="1298"/>
      <c r="F63" s="141">
        <v>889</v>
      </c>
      <c r="G63" s="141">
        <v>884</v>
      </c>
      <c r="H63" s="142">
        <v>808</v>
      </c>
    </row>
    <row r="64" spans="2:8" ht="15" customHeight="1" x14ac:dyDescent="0.2"/>
    <row r="65" ht="0" hidden="1" customHeight="1" x14ac:dyDescent="0.2"/>
    <row r="66" ht="0" hidden="1" customHeight="1" x14ac:dyDescent="0.2"/>
  </sheetData>
  <sheetProtection algorithmName="SHA-512" hashValue="3CewqVq5GxivFeNcjVs6pTjZ5RhHoO0V/ni0UU+UqGpmagI8q4ofOWfgNzGVozwb3oOCmIClLyyx2hr2hNQH+A==" saltValue="350fZ1riuGo7jsClhiU5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9367-9281-446E-9855-B4439C53F1CE}">
  <sheetPr>
    <pageSetUpPr fitToPage="1"/>
  </sheetPr>
  <dimension ref="A1:WZM191"/>
  <sheetViews>
    <sheetView showGridLines="0" zoomScaleNormal="100" zoomScaleSheetLayoutView="55" workbookViewId="0">
      <selection activeCell="AN70" sqref="AN70"/>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606</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33.799999999999997</v>
      </c>
      <c r="BY51" s="1305"/>
      <c r="BZ51" s="1305"/>
      <c r="CA51" s="1305"/>
      <c r="CB51" s="1305"/>
      <c r="CC51" s="1305"/>
      <c r="CD51" s="1305"/>
      <c r="CE51" s="1305"/>
      <c r="CF51" s="1305">
        <v>23.6</v>
      </c>
      <c r="CG51" s="1305"/>
      <c r="CH51" s="1305"/>
      <c r="CI51" s="1305"/>
      <c r="CJ51" s="1305"/>
      <c r="CK51" s="1305"/>
      <c r="CL51" s="1305"/>
      <c r="CM51" s="1305"/>
      <c r="CN51" s="1305">
        <v>25.4</v>
      </c>
      <c r="CO51" s="1305"/>
      <c r="CP51" s="1305"/>
      <c r="CQ51" s="1305"/>
      <c r="CR51" s="1305"/>
      <c r="CS51" s="1305"/>
      <c r="CT51" s="1305"/>
      <c r="CU51" s="1305"/>
      <c r="CV51" s="1305">
        <v>37.6</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68.8</v>
      </c>
      <c r="BY53" s="1305"/>
      <c r="BZ53" s="1305"/>
      <c r="CA53" s="1305"/>
      <c r="CB53" s="1305"/>
      <c r="CC53" s="1305"/>
      <c r="CD53" s="1305"/>
      <c r="CE53" s="1305"/>
      <c r="CF53" s="1305">
        <v>67</v>
      </c>
      <c r="CG53" s="1305"/>
      <c r="CH53" s="1305"/>
      <c r="CI53" s="1305"/>
      <c r="CJ53" s="1305"/>
      <c r="CK53" s="1305"/>
      <c r="CL53" s="1305"/>
      <c r="CM53" s="1305"/>
      <c r="CN53" s="1305">
        <v>68.2</v>
      </c>
      <c r="CO53" s="1305"/>
      <c r="CP53" s="1305"/>
      <c r="CQ53" s="1305"/>
      <c r="CR53" s="1305"/>
      <c r="CS53" s="1305"/>
      <c r="CT53" s="1305"/>
      <c r="CU53" s="1305"/>
      <c r="CV53" s="1305">
        <v>69.099999999999994</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611</v>
      </c>
    </row>
    <row r="64" spans="1:109" ht="13"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606</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51.7</v>
      </c>
      <c r="BQ73" s="1305"/>
      <c r="BR73" s="1305"/>
      <c r="BS73" s="1305"/>
      <c r="BT73" s="1305"/>
      <c r="BU73" s="1305"/>
      <c r="BV73" s="1305"/>
      <c r="BW73" s="1305"/>
      <c r="BX73" s="1305">
        <v>33.799999999999997</v>
      </c>
      <c r="BY73" s="1305"/>
      <c r="BZ73" s="1305"/>
      <c r="CA73" s="1305"/>
      <c r="CB73" s="1305"/>
      <c r="CC73" s="1305"/>
      <c r="CD73" s="1305"/>
      <c r="CE73" s="1305"/>
      <c r="CF73" s="1305">
        <v>23.6</v>
      </c>
      <c r="CG73" s="1305"/>
      <c r="CH73" s="1305"/>
      <c r="CI73" s="1305"/>
      <c r="CJ73" s="1305"/>
      <c r="CK73" s="1305"/>
      <c r="CL73" s="1305"/>
      <c r="CM73" s="1305"/>
      <c r="CN73" s="1305">
        <v>25.4</v>
      </c>
      <c r="CO73" s="1305"/>
      <c r="CP73" s="1305"/>
      <c r="CQ73" s="1305"/>
      <c r="CR73" s="1305"/>
      <c r="CS73" s="1305"/>
      <c r="CT73" s="1305"/>
      <c r="CU73" s="1305"/>
      <c r="CV73" s="1305">
        <v>37.6</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10.8</v>
      </c>
      <c r="BQ75" s="1305"/>
      <c r="BR75" s="1305"/>
      <c r="BS75" s="1305"/>
      <c r="BT75" s="1305"/>
      <c r="BU75" s="1305"/>
      <c r="BV75" s="1305"/>
      <c r="BW75" s="1305"/>
      <c r="BX75" s="1305">
        <v>9.6</v>
      </c>
      <c r="BY75" s="1305"/>
      <c r="BZ75" s="1305"/>
      <c r="CA75" s="1305"/>
      <c r="CB75" s="1305"/>
      <c r="CC75" s="1305"/>
      <c r="CD75" s="1305"/>
      <c r="CE75" s="1305"/>
      <c r="CF75" s="1305">
        <v>8.5</v>
      </c>
      <c r="CG75" s="1305"/>
      <c r="CH75" s="1305"/>
      <c r="CI75" s="1305"/>
      <c r="CJ75" s="1305"/>
      <c r="CK75" s="1305"/>
      <c r="CL75" s="1305"/>
      <c r="CM75" s="1305"/>
      <c r="CN75" s="1305">
        <v>8.9</v>
      </c>
      <c r="CO75" s="1305"/>
      <c r="CP75" s="1305"/>
      <c r="CQ75" s="1305"/>
      <c r="CR75" s="1305"/>
      <c r="CS75" s="1305"/>
      <c r="CT75" s="1305"/>
      <c r="CU75" s="1305"/>
      <c r="CV75" s="1305">
        <v>8.8000000000000007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7Ez7SZAvkQTpLo0VpbH8YuxWUnXBfM1I4Ix3/K0l5qtvph8zY6nk5GOYGhoo0bfVmjejovo0YM+/BUsLe3tQ==" saltValue="ONqNuzr95uj2AyBUNVUa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D672-3B70-4D2A-BC26-9105B5BA64E7}">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jMBdiVC1LDRUtCBj3LkK/v0/5wbD/cWY6yjRpLFSMXI2i8W4jrWEehjazSyWfncIwft57Vezvde96G8AXggOw==" saltValue="fyUaAiiORY+8AwNkDELL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272C4-D8FF-471C-87AF-19BAE041E482}">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tWLFS+R541vPdyjtrY+XqFhq88QB9V95q95AnI1QCNOqSWP/db0RsCQ5OAHMRbfDuomEjsmWaQ/dm+ABFobxA==" saltValue="Myhy4hpnARcPBwZ+Aj/V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91093</v>
      </c>
      <c r="E3" s="161"/>
      <c r="F3" s="162">
        <v>288550</v>
      </c>
      <c r="G3" s="163"/>
      <c r="H3" s="164"/>
    </row>
    <row r="4" spans="1:8" x14ac:dyDescent="0.2">
      <c r="A4" s="165"/>
      <c r="B4" s="166"/>
      <c r="C4" s="167"/>
      <c r="D4" s="168">
        <v>49859</v>
      </c>
      <c r="E4" s="169"/>
      <c r="F4" s="170">
        <v>141525</v>
      </c>
      <c r="G4" s="171"/>
      <c r="H4" s="172"/>
    </row>
    <row r="5" spans="1:8" x14ac:dyDescent="0.2">
      <c r="A5" s="153" t="s">
        <v>546</v>
      </c>
      <c r="B5" s="158"/>
      <c r="C5" s="159"/>
      <c r="D5" s="160">
        <v>129295</v>
      </c>
      <c r="E5" s="161"/>
      <c r="F5" s="162">
        <v>287914</v>
      </c>
      <c r="G5" s="163"/>
      <c r="H5" s="164"/>
    </row>
    <row r="6" spans="1:8" x14ac:dyDescent="0.2">
      <c r="A6" s="165"/>
      <c r="B6" s="166"/>
      <c r="C6" s="167"/>
      <c r="D6" s="168">
        <v>33001</v>
      </c>
      <c r="E6" s="169"/>
      <c r="F6" s="170">
        <v>146531</v>
      </c>
      <c r="G6" s="171"/>
      <c r="H6" s="172"/>
    </row>
    <row r="7" spans="1:8" x14ac:dyDescent="0.2">
      <c r="A7" s="153" t="s">
        <v>547</v>
      </c>
      <c r="B7" s="158"/>
      <c r="C7" s="159"/>
      <c r="D7" s="160">
        <v>413082</v>
      </c>
      <c r="E7" s="161"/>
      <c r="F7" s="162">
        <v>291945</v>
      </c>
      <c r="G7" s="163"/>
      <c r="H7" s="164"/>
    </row>
    <row r="8" spans="1:8" x14ac:dyDescent="0.2">
      <c r="A8" s="165"/>
      <c r="B8" s="166"/>
      <c r="C8" s="167"/>
      <c r="D8" s="168">
        <v>33509</v>
      </c>
      <c r="E8" s="169"/>
      <c r="F8" s="170">
        <v>127651</v>
      </c>
      <c r="G8" s="171"/>
      <c r="H8" s="172"/>
    </row>
    <row r="9" spans="1:8" x14ac:dyDescent="0.2">
      <c r="A9" s="153" t="s">
        <v>548</v>
      </c>
      <c r="B9" s="158"/>
      <c r="C9" s="159"/>
      <c r="D9" s="160">
        <v>115846</v>
      </c>
      <c r="E9" s="161"/>
      <c r="F9" s="162">
        <v>291173</v>
      </c>
      <c r="G9" s="163"/>
      <c r="H9" s="164"/>
    </row>
    <row r="10" spans="1:8" x14ac:dyDescent="0.2">
      <c r="A10" s="165"/>
      <c r="B10" s="166"/>
      <c r="C10" s="167"/>
      <c r="D10" s="168">
        <v>34546</v>
      </c>
      <c r="E10" s="169"/>
      <c r="F10" s="170">
        <v>119071</v>
      </c>
      <c r="G10" s="171"/>
      <c r="H10" s="172"/>
    </row>
    <row r="11" spans="1:8" x14ac:dyDescent="0.2">
      <c r="A11" s="153" t="s">
        <v>549</v>
      </c>
      <c r="B11" s="158"/>
      <c r="C11" s="159"/>
      <c r="D11" s="160">
        <v>102485</v>
      </c>
      <c r="E11" s="161"/>
      <c r="F11" s="162">
        <v>271581</v>
      </c>
      <c r="G11" s="163"/>
      <c r="H11" s="164"/>
    </row>
    <row r="12" spans="1:8" x14ac:dyDescent="0.2">
      <c r="A12" s="165"/>
      <c r="B12" s="166"/>
      <c r="C12" s="173"/>
      <c r="D12" s="168">
        <v>64603</v>
      </c>
      <c r="E12" s="169"/>
      <c r="F12" s="170">
        <v>117844</v>
      </c>
      <c r="G12" s="171"/>
      <c r="H12" s="172"/>
    </row>
    <row r="13" spans="1:8" x14ac:dyDescent="0.2">
      <c r="A13" s="153"/>
      <c r="B13" s="158"/>
      <c r="C13" s="174"/>
      <c r="D13" s="175">
        <v>170360</v>
      </c>
      <c r="E13" s="176"/>
      <c r="F13" s="177">
        <v>286233</v>
      </c>
      <c r="G13" s="178"/>
      <c r="H13" s="164"/>
    </row>
    <row r="14" spans="1:8" x14ac:dyDescent="0.2">
      <c r="A14" s="165"/>
      <c r="B14" s="166"/>
      <c r="C14" s="167"/>
      <c r="D14" s="168">
        <v>43104</v>
      </c>
      <c r="E14" s="169"/>
      <c r="F14" s="170">
        <v>130524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3.07</v>
      </c>
      <c r="C19" s="179">
        <f>ROUND(VALUE(SUBSTITUTE(実質収支比率等に係る経年分析!G$48,"▲","-")),2)</f>
        <v>4.04</v>
      </c>
      <c r="D19" s="179">
        <f>ROUND(VALUE(SUBSTITUTE(実質収支比率等に係る経年分析!H$48,"▲","-")),2)</f>
        <v>6.09</v>
      </c>
      <c r="E19" s="179">
        <f>ROUND(VALUE(SUBSTITUTE(実質収支比率等に係る経年分析!I$48,"▲","-")),2)</f>
        <v>1.31</v>
      </c>
      <c r="F19" s="179">
        <f>ROUND(VALUE(SUBSTITUTE(実質収支比率等に係る経年分析!J$48,"▲","-")),2)</f>
        <v>2.66</v>
      </c>
    </row>
    <row r="20" spans="1:11" x14ac:dyDescent="0.2">
      <c r="A20" s="179" t="s">
        <v>55</v>
      </c>
      <c r="B20" s="179">
        <f>ROUND(VALUE(SUBSTITUTE(実質収支比率等に係る経年分析!F$47,"▲","-")),2)</f>
        <v>31.55</v>
      </c>
      <c r="C20" s="179">
        <f>ROUND(VALUE(SUBSTITUTE(実質収支比率等に係る経年分析!G$47,"▲","-")),2)</f>
        <v>27.84</v>
      </c>
      <c r="D20" s="179">
        <f>ROUND(VALUE(SUBSTITUTE(実質収支比率等に係る経年分析!H$47,"▲","-")),2)</f>
        <v>31.18</v>
      </c>
      <c r="E20" s="179">
        <f>ROUND(VALUE(SUBSTITUTE(実質収支比率等に係る経年分析!I$47,"▲","-")),2)</f>
        <v>31.8</v>
      </c>
      <c r="F20" s="179">
        <f>ROUND(VALUE(SUBSTITUTE(実質収支比率等に係る経年分析!J$47,"▲","-")),2)</f>
        <v>33.28</v>
      </c>
    </row>
    <row r="21" spans="1:11" x14ac:dyDescent="0.2">
      <c r="A21" s="179" t="s">
        <v>56</v>
      </c>
      <c r="B21" s="179">
        <f>IF(ISNUMBER(VALUE(SUBSTITUTE(実質収支比率等に係る経年分析!F$49,"▲","-"))),ROUND(VALUE(SUBSTITUTE(実質収支比率等に係る経年分析!F$49,"▲","-")),2),NA())</f>
        <v>-1.86</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4.3499999999999996</v>
      </c>
      <c r="E21" s="179">
        <f>IF(ISNUMBER(VALUE(SUBSTITUTE(実質収支比率等に係る経年分析!I$49,"▲","-"))),ROUND(VALUE(SUBSTITUTE(実質収支比率等に係る経年分析!I$49,"▲","-")),2),NA())</f>
        <v>-7.68</v>
      </c>
      <c r="F21" s="179">
        <f>IF(ISNUMBER(VALUE(SUBSTITUTE(実質収支比率等に係る経年分析!J$49,"▲","-"))),ROUND(VALUE(SUBSTITUTE(実質収支比率等に係る経年分析!J$49,"▲","-")),2),NA())</f>
        <v>2.68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高度情報ネットワーク特別会計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2">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2.21</v>
      </c>
    </row>
    <row r="36" spans="1:16" x14ac:dyDescent="0.2">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2.0699999999999998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383</v>
      </c>
      <c r="E42" s="181"/>
      <c r="F42" s="181"/>
      <c r="G42" s="181">
        <f>'実質公債費比率（分子）の構造'!L$52</f>
        <v>370</v>
      </c>
      <c r="H42" s="181"/>
      <c r="I42" s="181"/>
      <c r="J42" s="181">
        <f>'実質公債費比率（分子）の構造'!M$52</f>
        <v>340</v>
      </c>
      <c r="K42" s="181"/>
      <c r="L42" s="181"/>
      <c r="M42" s="181">
        <f>'実質公債費比率（分子）の構造'!N$52</f>
        <v>300</v>
      </c>
      <c r="N42" s="181"/>
      <c r="O42" s="181"/>
      <c r="P42" s="181">
        <f>'実質公債費比率（分子）の構造'!O$52</f>
        <v>264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36</v>
      </c>
      <c r="C45" s="181"/>
      <c r="D45" s="181"/>
      <c r="E45" s="181">
        <f>'実質公債費比率（分子）の構造'!L$49</f>
        <v>30</v>
      </c>
      <c r="F45" s="181"/>
      <c r="G45" s="181"/>
      <c r="H45" s="181">
        <f>'実質公債費比率（分子）の構造'!M$49</f>
        <v>28</v>
      </c>
      <c r="I45" s="181"/>
      <c r="J45" s="181"/>
      <c r="K45" s="181">
        <f>'実質公債費比率（分子）の構造'!N$49</f>
        <v>33</v>
      </c>
      <c r="L45" s="181"/>
      <c r="M45" s="181"/>
      <c r="N45" s="181">
        <f>'実質公債費比率（分子）の構造'!O$49</f>
        <v>26</v>
      </c>
      <c r="O45" s="181"/>
      <c r="P45" s="181"/>
    </row>
    <row r="46" spans="1:16" x14ac:dyDescent="0.2">
      <c r="A46" s="181" t="s">
        <v>67</v>
      </c>
      <c r="B46" s="181">
        <f>'実質公債費比率（分子）の構造'!K$48</f>
        <v>149</v>
      </c>
      <c r="C46" s="181"/>
      <c r="D46" s="181"/>
      <c r="E46" s="181">
        <f>'実質公債費比率（分子）の構造'!L$48</f>
        <v>154</v>
      </c>
      <c r="F46" s="181"/>
      <c r="G46" s="181"/>
      <c r="H46" s="181">
        <f>'実質公債費比率（分子）の構造'!M$48</f>
        <v>154</v>
      </c>
      <c r="I46" s="181"/>
      <c r="J46" s="181"/>
      <c r="K46" s="181">
        <f>'実質公債費比率（分子）の構造'!N$48</f>
        <v>150</v>
      </c>
      <c r="L46" s="181"/>
      <c r="M46" s="181"/>
      <c r="N46" s="181">
        <f>'実質公債費比率（分子）の構造'!O$48</f>
        <v>137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313</v>
      </c>
      <c r="C49" s="181"/>
      <c r="D49" s="181"/>
      <c r="E49" s="181">
        <f>'実質公債費比率（分子）の構造'!L$45</f>
        <v>301</v>
      </c>
      <c r="F49" s="181"/>
      <c r="G49" s="181"/>
      <c r="H49" s="181">
        <f>'実質公債費比率（分子）の構造'!M$45</f>
        <v>271</v>
      </c>
      <c r="I49" s="181"/>
      <c r="J49" s="181"/>
      <c r="K49" s="181">
        <f>'実質公債費比率（分子）の構造'!N$45</f>
        <v>249</v>
      </c>
      <c r="L49" s="181"/>
      <c r="M49" s="181"/>
      <c r="N49" s="181">
        <f>'実質公債費比率（分子）の構造'!O$45</f>
        <v>205</v>
      </c>
      <c r="O49" s="181"/>
      <c r="P49" s="181"/>
    </row>
    <row r="50" spans="1:16" x14ac:dyDescent="0.2">
      <c r="A50" s="181" t="s">
        <v>71</v>
      </c>
      <c r="B50" s="181" t="e">
        <f>NA()</f>
        <v>#N/A</v>
      </c>
      <c r="C50" s="181">
        <f>IF(ISNUMBER('実質公債費比率（分子）の構造'!K$53),'実質公債費比率（分子）の構造'!K$53,NA())</f>
        <v>115</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113</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104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2756</v>
      </c>
      <c r="E56" s="180"/>
      <c r="F56" s="180"/>
      <c r="G56" s="180">
        <f>'将来負担比率（分子）の構造'!J$52</f>
        <v>2694</v>
      </c>
      <c r="H56" s="180"/>
      <c r="I56" s="180"/>
      <c r="J56" s="180">
        <f>'将来負担比率（分子）の構造'!K$52</f>
        <v>2959</v>
      </c>
      <c r="K56" s="180"/>
      <c r="L56" s="180"/>
      <c r="M56" s="180">
        <f>'将来負担比率（分子）の構造'!L$52</f>
        <v>2917</v>
      </c>
      <c r="N56" s="180"/>
      <c r="O56" s="180"/>
      <c r="P56" s="180">
        <f>'将来負担比率（分子）の構造'!M$52</f>
        <v>2916</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800</v>
      </c>
      <c r="E58" s="180"/>
      <c r="F58" s="180"/>
      <c r="G58" s="180">
        <f>'将来負担比率（分子）の構造'!J$50</f>
        <v>821</v>
      </c>
      <c r="H58" s="180"/>
      <c r="I58" s="180"/>
      <c r="J58" s="180">
        <f>'将来負担比率（分子）の構造'!K$50</f>
        <v>908</v>
      </c>
      <c r="K58" s="180"/>
      <c r="L58" s="180"/>
      <c r="M58" s="180">
        <f>'将来負担比率（分子）の構造'!L$50</f>
        <v>903</v>
      </c>
      <c r="N58" s="180"/>
      <c r="O58" s="180"/>
      <c r="P58" s="180">
        <f>'将来負担比率（分子）の構造'!M$50</f>
        <v>836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202</v>
      </c>
      <c r="C62" s="180"/>
      <c r="D62" s="180"/>
      <c r="E62" s="180">
        <f>'将来負担比率（分子）の構造'!J$45</f>
        <v>227</v>
      </c>
      <c r="F62" s="180"/>
      <c r="G62" s="180"/>
      <c r="H62" s="180">
        <f>'将来負担比率（分子）の構造'!K$45</f>
        <v>224</v>
      </c>
      <c r="I62" s="180"/>
      <c r="J62" s="180"/>
      <c r="K62" s="180">
        <f>'将来負担比率（分子）の構造'!L$45</f>
        <v>173</v>
      </c>
      <c r="L62" s="180"/>
      <c r="M62" s="180"/>
      <c r="N62" s="180">
        <f>'将来負担比率（分子）の構造'!M$45</f>
        <v>177</v>
      </c>
      <c r="O62" s="180"/>
      <c r="P62" s="180"/>
    </row>
    <row r="63" spans="1:16" x14ac:dyDescent="0.2">
      <c r="A63" s="180" t="s">
        <v>34</v>
      </c>
      <c r="B63" s="180">
        <f>'将来負担比率（分子）の構造'!I$44</f>
        <v>265</v>
      </c>
      <c r="C63" s="180"/>
      <c r="D63" s="180"/>
      <c r="E63" s="180">
        <f>'将来負担比率（分子）の構造'!J$44</f>
        <v>230</v>
      </c>
      <c r="F63" s="180"/>
      <c r="G63" s="180"/>
      <c r="H63" s="180">
        <f>'将来負担比率（分子）の構造'!K$44</f>
        <v>199</v>
      </c>
      <c r="I63" s="180"/>
      <c r="J63" s="180"/>
      <c r="K63" s="180">
        <f>'将来負担比率（分子）の構造'!L$44</f>
        <v>158</v>
      </c>
      <c r="L63" s="180"/>
      <c r="M63" s="180"/>
      <c r="N63" s="180">
        <f>'将来負担比率（分子）の構造'!M$44</f>
        <v>141</v>
      </c>
      <c r="O63" s="180"/>
      <c r="P63" s="180"/>
    </row>
    <row r="64" spans="1:16" x14ac:dyDescent="0.2">
      <c r="A64" s="180" t="s">
        <v>33</v>
      </c>
      <c r="B64" s="180">
        <f>'将来負担比率（分子）の構造'!I$43</f>
        <v>1410</v>
      </c>
      <c r="C64" s="180"/>
      <c r="D64" s="180"/>
      <c r="E64" s="180">
        <f>'将来負担比率（分子）の構造'!J$43</f>
        <v>1333</v>
      </c>
      <c r="F64" s="180"/>
      <c r="G64" s="180"/>
      <c r="H64" s="180">
        <f>'将来負担比率（分子）の構造'!K$43</f>
        <v>1220</v>
      </c>
      <c r="I64" s="180"/>
      <c r="J64" s="180"/>
      <c r="K64" s="180">
        <f>'将来負担比率（分子）の構造'!L$43</f>
        <v>1135</v>
      </c>
      <c r="L64" s="180"/>
      <c r="M64" s="180"/>
      <c r="N64" s="180">
        <f>'将来負担比率（分子）の構造'!M$43</f>
        <v>1097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120</v>
      </c>
      <c r="L65" s="180"/>
      <c r="M65" s="180"/>
      <c r="N65" s="180">
        <f>'将来負担比率（分子）の構造'!M$42</f>
        <v>196</v>
      </c>
      <c r="O65" s="180"/>
      <c r="P65" s="180"/>
    </row>
    <row r="66" spans="1:16" x14ac:dyDescent="0.2">
      <c r="A66" s="180" t="s">
        <v>31</v>
      </c>
      <c r="B66" s="180">
        <f>'将来負担比率（分子）の構造'!I$41</f>
        <v>2338</v>
      </c>
      <c r="C66" s="180"/>
      <c r="D66" s="180"/>
      <c r="E66" s="180">
        <f>'将来負担比率（分子）の構造'!J$41</f>
        <v>2188</v>
      </c>
      <c r="F66" s="180"/>
      <c r="G66" s="180"/>
      <c r="H66" s="180">
        <f>'将来負担比率（分子）の構造'!K$41</f>
        <v>2542</v>
      </c>
      <c r="I66" s="180"/>
      <c r="J66" s="180"/>
      <c r="K66" s="180">
        <f>'将来負担比率（分子）の構造'!L$41</f>
        <v>2566</v>
      </c>
      <c r="L66" s="180"/>
      <c r="M66" s="180"/>
      <c r="N66" s="180">
        <f>'将来負担比率（分子）の構造'!M$41</f>
        <v>2632</v>
      </c>
      <c r="O66" s="180"/>
      <c r="P66" s="180"/>
    </row>
    <row r="67" spans="1:16" x14ac:dyDescent="0.2">
      <c r="A67" s="180" t="s">
        <v>75</v>
      </c>
      <c r="B67" s="180" t="e">
        <f>NA()</f>
        <v>#N/A</v>
      </c>
      <c r="C67" s="180">
        <f>IF(ISNUMBER('将来負担比率（分子）の構造'!I$53), IF('将来負担比率（分子）の構造'!I$53 &lt; 0, 0, '将来負担比率（分子）の構造'!I$53), NA())</f>
        <v>660</v>
      </c>
      <c r="D67" s="180" t="e">
        <f>NA()</f>
        <v>#N/A</v>
      </c>
      <c r="E67" s="180" t="e">
        <f>NA()</f>
        <v>#N/A</v>
      </c>
      <c r="F67" s="180">
        <f>IF(ISNUMBER('将来負担比率（分子）の構造'!J$53), IF('将来負担比率（分子）の構造'!J$53 &lt; 0, 0, '将来負担比率（分子）の構造'!J$53), NA())</f>
        <v>463</v>
      </c>
      <c r="G67" s="180" t="e">
        <f>NA()</f>
        <v>#N/A</v>
      </c>
      <c r="H67" s="180" t="e">
        <f>NA()</f>
        <v>#N/A</v>
      </c>
      <c r="I67" s="180">
        <f>IF(ISNUMBER('将来負担比率（分子）の構造'!K$53), IF('将来負担比率（分子）の構造'!K$53 &lt; 0, 0, '将来負担比率（分子）の構造'!K$53), NA())</f>
        <v>318</v>
      </c>
      <c r="J67" s="180" t="e">
        <f>NA()</f>
        <v>#N/A</v>
      </c>
      <c r="K67" s="180" t="e">
        <f>NA()</f>
        <v>#N/A</v>
      </c>
      <c r="L67" s="180">
        <f>IF(ISNUMBER('将来負担比率（分子）の構造'!L$53), IF('将来負担比率（分子）の構造'!L$53 &lt; 0, 0, '将来負担比率（分子）の構造'!L$53), NA())</f>
        <v>331</v>
      </c>
      <c r="M67" s="180" t="e">
        <f>NA()</f>
        <v>#N/A</v>
      </c>
      <c r="N67" s="180" t="e">
        <f>NA()</f>
        <v>#N/A</v>
      </c>
      <c r="O67" s="180">
        <f>IF(ISNUMBER('将来負担比率（分子）の構造'!M$53), IF('将来負担比率（分子）の構造'!M$53 &lt; 0, 0, '将来負担比率（分子）の構造'!M$53), NA())</f>
        <v>490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525</v>
      </c>
      <c r="C72" s="184">
        <f>基金残高に係る経年分析!G55</f>
        <v>510</v>
      </c>
      <c r="D72" s="184">
        <f>基金残高に係る経年分析!H55</f>
        <v>521</v>
      </c>
    </row>
    <row r="73" spans="1:16" x14ac:dyDescent="0.2">
      <c r="A73" s="183" t="s">
        <v>78</v>
      </c>
      <c r="B73" s="184">
        <f>基金残高に係る経年分析!F56</f>
        <v>272</v>
      </c>
      <c r="C73" s="184">
        <f>基金残高に係る経年分析!G56</f>
        <v>272</v>
      </c>
      <c r="D73" s="184">
        <f>基金残高に係る経年分析!H56</f>
        <v>178</v>
      </c>
    </row>
    <row r="74" spans="1:16" x14ac:dyDescent="0.2">
      <c r="A74" s="183" t="s">
        <v>79</v>
      </c>
      <c r="B74" s="184">
        <f>基金残高に係る経年分析!F57</f>
        <v>93</v>
      </c>
      <c r="C74" s="184">
        <f>基金残高に係る経年分析!G57</f>
        <v>103</v>
      </c>
      <c r="D74" s="184">
        <f>基金残高に係る経年分析!H57</f>
        <v>110</v>
      </c>
    </row>
  </sheetData>
  <sheetProtection algorithmName="SHA-512" hashValue="7ZeSVH3bLVw+VJG9m27eYY/aCuzixkNLAQuF776Wb4C0E7YoUxxTrtrhuPVrbYPLtK9XZSIf1X9sYe6qPy/p4Q==" saltValue="IEWUdBJh2Bc9yPnOPW2kM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309363</v>
      </c>
      <c r="S5" s="727"/>
      <c r="T5" s="727"/>
      <c r="U5" s="727"/>
      <c r="V5" s="727"/>
      <c r="W5" s="727"/>
      <c r="X5" s="727"/>
      <c r="Y5" s="773"/>
      <c r="Z5" s="791">
        <v>11.8</v>
      </c>
      <c r="AA5" s="791"/>
      <c r="AB5" s="791"/>
      <c r="AC5" s="791"/>
      <c r="AD5" s="792">
        <v>309363</v>
      </c>
      <c r="AE5" s="792"/>
      <c r="AF5" s="792"/>
      <c r="AG5" s="792"/>
      <c r="AH5" s="792"/>
      <c r="AI5" s="792"/>
      <c r="AJ5" s="792"/>
      <c r="AK5" s="792"/>
      <c r="AL5" s="774">
        <v>20.399999999999999</v>
      </c>
      <c r="AM5" s="743"/>
      <c r="AN5" s="743"/>
      <c r="AO5" s="775"/>
      <c r="AP5" s="760" t="s">
        <v>230</v>
      </c>
      <c r="AQ5" s="761"/>
      <c r="AR5" s="761"/>
      <c r="AS5" s="761"/>
      <c r="AT5" s="761"/>
      <c r="AU5" s="761"/>
      <c r="AV5" s="761"/>
      <c r="AW5" s="761"/>
      <c r="AX5" s="761"/>
      <c r="AY5" s="761"/>
      <c r="AZ5" s="761"/>
      <c r="BA5" s="761"/>
      <c r="BB5" s="761"/>
      <c r="BC5" s="761"/>
      <c r="BD5" s="761"/>
      <c r="BE5" s="761"/>
      <c r="BF5" s="762"/>
      <c r="BG5" s="661">
        <v>304740</v>
      </c>
      <c r="BH5" s="664"/>
      <c r="BI5" s="664"/>
      <c r="BJ5" s="664"/>
      <c r="BK5" s="664"/>
      <c r="BL5" s="664"/>
      <c r="BM5" s="664"/>
      <c r="BN5" s="665"/>
      <c r="BO5" s="723">
        <v>98.5</v>
      </c>
      <c r="BP5" s="723"/>
      <c r="BQ5" s="723"/>
      <c r="BR5" s="723"/>
      <c r="BS5" s="724">
        <v>2441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2">
      <c r="B6" s="658" t="s">
        <v>234</v>
      </c>
      <c r="C6" s="659"/>
      <c r="D6" s="659"/>
      <c r="E6" s="659"/>
      <c r="F6" s="659"/>
      <c r="G6" s="659"/>
      <c r="H6" s="659"/>
      <c r="I6" s="659"/>
      <c r="J6" s="659"/>
      <c r="K6" s="659"/>
      <c r="L6" s="659"/>
      <c r="M6" s="659"/>
      <c r="N6" s="659"/>
      <c r="O6" s="659"/>
      <c r="P6" s="659"/>
      <c r="Q6" s="660"/>
      <c r="R6" s="661">
        <v>24187</v>
      </c>
      <c r="S6" s="664"/>
      <c r="T6" s="664"/>
      <c r="U6" s="664"/>
      <c r="V6" s="664"/>
      <c r="W6" s="664"/>
      <c r="X6" s="664"/>
      <c r="Y6" s="665"/>
      <c r="Z6" s="723">
        <v>0.9</v>
      </c>
      <c r="AA6" s="723"/>
      <c r="AB6" s="723"/>
      <c r="AC6" s="723"/>
      <c r="AD6" s="724">
        <v>24187</v>
      </c>
      <c r="AE6" s="724"/>
      <c r="AF6" s="724"/>
      <c r="AG6" s="724"/>
      <c r="AH6" s="724"/>
      <c r="AI6" s="724"/>
      <c r="AJ6" s="724"/>
      <c r="AK6" s="724"/>
      <c r="AL6" s="666">
        <v>1.6</v>
      </c>
      <c r="AM6" s="667"/>
      <c r="AN6" s="667"/>
      <c r="AO6" s="725"/>
      <c r="AP6" s="658" t="s">
        <v>235</v>
      </c>
      <c r="AQ6" s="659"/>
      <c r="AR6" s="659"/>
      <c r="AS6" s="659"/>
      <c r="AT6" s="659"/>
      <c r="AU6" s="659"/>
      <c r="AV6" s="659"/>
      <c r="AW6" s="659"/>
      <c r="AX6" s="659"/>
      <c r="AY6" s="659"/>
      <c r="AZ6" s="659"/>
      <c r="BA6" s="659"/>
      <c r="BB6" s="659"/>
      <c r="BC6" s="659"/>
      <c r="BD6" s="659"/>
      <c r="BE6" s="659"/>
      <c r="BF6" s="660"/>
      <c r="BG6" s="661">
        <v>304740</v>
      </c>
      <c r="BH6" s="664"/>
      <c r="BI6" s="664"/>
      <c r="BJ6" s="664"/>
      <c r="BK6" s="664"/>
      <c r="BL6" s="664"/>
      <c r="BM6" s="664"/>
      <c r="BN6" s="665"/>
      <c r="BO6" s="723">
        <v>98.5</v>
      </c>
      <c r="BP6" s="723"/>
      <c r="BQ6" s="723"/>
      <c r="BR6" s="723"/>
      <c r="BS6" s="724">
        <v>2441</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50982</v>
      </c>
      <c r="CS6" s="664"/>
      <c r="CT6" s="664"/>
      <c r="CU6" s="664"/>
      <c r="CV6" s="664"/>
      <c r="CW6" s="664"/>
      <c r="CX6" s="664"/>
      <c r="CY6" s="665"/>
      <c r="CZ6" s="774">
        <v>2</v>
      </c>
      <c r="DA6" s="743"/>
      <c r="DB6" s="743"/>
      <c r="DC6" s="777"/>
      <c r="DD6" s="669" t="s">
        <v>176</v>
      </c>
      <c r="DE6" s="664"/>
      <c r="DF6" s="664"/>
      <c r="DG6" s="664"/>
      <c r="DH6" s="664"/>
      <c r="DI6" s="664"/>
      <c r="DJ6" s="664"/>
      <c r="DK6" s="664"/>
      <c r="DL6" s="664"/>
      <c r="DM6" s="664"/>
      <c r="DN6" s="664"/>
      <c r="DO6" s="664"/>
      <c r="DP6" s="665"/>
      <c r="DQ6" s="669">
        <v>50967</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502</v>
      </c>
      <c r="S7" s="664"/>
      <c r="T7" s="664"/>
      <c r="U7" s="664"/>
      <c r="V7" s="664"/>
      <c r="W7" s="664"/>
      <c r="X7" s="664"/>
      <c r="Y7" s="665"/>
      <c r="Z7" s="723">
        <v>0</v>
      </c>
      <c r="AA7" s="723"/>
      <c r="AB7" s="723"/>
      <c r="AC7" s="723"/>
      <c r="AD7" s="724">
        <v>502</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121876</v>
      </c>
      <c r="BH7" s="664"/>
      <c r="BI7" s="664"/>
      <c r="BJ7" s="664"/>
      <c r="BK7" s="664"/>
      <c r="BL7" s="664"/>
      <c r="BM7" s="664"/>
      <c r="BN7" s="665"/>
      <c r="BO7" s="723">
        <v>39.4</v>
      </c>
      <c r="BP7" s="723"/>
      <c r="BQ7" s="723"/>
      <c r="BR7" s="723"/>
      <c r="BS7" s="724">
        <v>2441</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642050</v>
      </c>
      <c r="CS7" s="664"/>
      <c r="CT7" s="664"/>
      <c r="CU7" s="664"/>
      <c r="CV7" s="664"/>
      <c r="CW7" s="664"/>
      <c r="CX7" s="664"/>
      <c r="CY7" s="665"/>
      <c r="CZ7" s="723">
        <v>25.3</v>
      </c>
      <c r="DA7" s="723"/>
      <c r="DB7" s="723"/>
      <c r="DC7" s="723"/>
      <c r="DD7" s="669">
        <v>61174</v>
      </c>
      <c r="DE7" s="664"/>
      <c r="DF7" s="664"/>
      <c r="DG7" s="664"/>
      <c r="DH7" s="664"/>
      <c r="DI7" s="664"/>
      <c r="DJ7" s="664"/>
      <c r="DK7" s="664"/>
      <c r="DL7" s="664"/>
      <c r="DM7" s="664"/>
      <c r="DN7" s="664"/>
      <c r="DO7" s="664"/>
      <c r="DP7" s="665"/>
      <c r="DQ7" s="669">
        <v>397526</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1679</v>
      </c>
      <c r="S8" s="664"/>
      <c r="T8" s="664"/>
      <c r="U8" s="664"/>
      <c r="V8" s="664"/>
      <c r="W8" s="664"/>
      <c r="X8" s="664"/>
      <c r="Y8" s="665"/>
      <c r="Z8" s="723">
        <v>0.1</v>
      </c>
      <c r="AA8" s="723"/>
      <c r="AB8" s="723"/>
      <c r="AC8" s="723"/>
      <c r="AD8" s="724">
        <v>1679</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4997</v>
      </c>
      <c r="BH8" s="664"/>
      <c r="BI8" s="664"/>
      <c r="BJ8" s="664"/>
      <c r="BK8" s="664"/>
      <c r="BL8" s="664"/>
      <c r="BM8" s="664"/>
      <c r="BN8" s="665"/>
      <c r="BO8" s="723">
        <v>1.6</v>
      </c>
      <c r="BP8" s="723"/>
      <c r="BQ8" s="723"/>
      <c r="BR8" s="723"/>
      <c r="BS8" s="669" t="s">
        <v>182</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446262</v>
      </c>
      <c r="CS8" s="664"/>
      <c r="CT8" s="664"/>
      <c r="CU8" s="664"/>
      <c r="CV8" s="664"/>
      <c r="CW8" s="664"/>
      <c r="CX8" s="664"/>
      <c r="CY8" s="665"/>
      <c r="CZ8" s="723">
        <v>17.600000000000001</v>
      </c>
      <c r="DA8" s="723"/>
      <c r="DB8" s="723"/>
      <c r="DC8" s="723"/>
      <c r="DD8" s="669">
        <v>9577</v>
      </c>
      <c r="DE8" s="664"/>
      <c r="DF8" s="664"/>
      <c r="DG8" s="664"/>
      <c r="DH8" s="664"/>
      <c r="DI8" s="664"/>
      <c r="DJ8" s="664"/>
      <c r="DK8" s="664"/>
      <c r="DL8" s="664"/>
      <c r="DM8" s="664"/>
      <c r="DN8" s="664"/>
      <c r="DO8" s="664"/>
      <c r="DP8" s="665"/>
      <c r="DQ8" s="669">
        <v>294582</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1274</v>
      </c>
      <c r="S9" s="664"/>
      <c r="T9" s="664"/>
      <c r="U9" s="664"/>
      <c r="V9" s="664"/>
      <c r="W9" s="664"/>
      <c r="X9" s="664"/>
      <c r="Y9" s="665"/>
      <c r="Z9" s="723">
        <v>0</v>
      </c>
      <c r="AA9" s="723"/>
      <c r="AB9" s="723"/>
      <c r="AC9" s="723"/>
      <c r="AD9" s="724">
        <v>1274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103008</v>
      </c>
      <c r="BH9" s="664"/>
      <c r="BI9" s="664"/>
      <c r="BJ9" s="664"/>
      <c r="BK9" s="664"/>
      <c r="BL9" s="664"/>
      <c r="BM9" s="664"/>
      <c r="BN9" s="665"/>
      <c r="BO9" s="723">
        <v>33.299999999999997</v>
      </c>
      <c r="BP9" s="723"/>
      <c r="BQ9" s="723"/>
      <c r="BR9" s="723"/>
      <c r="BS9" s="669" t="s">
        <v>182</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299720</v>
      </c>
      <c r="CS9" s="664"/>
      <c r="CT9" s="664"/>
      <c r="CU9" s="664"/>
      <c r="CV9" s="664"/>
      <c r="CW9" s="664"/>
      <c r="CX9" s="664"/>
      <c r="CY9" s="665"/>
      <c r="CZ9" s="723">
        <v>11.8</v>
      </c>
      <c r="DA9" s="723"/>
      <c r="DB9" s="723"/>
      <c r="DC9" s="723"/>
      <c r="DD9" s="669">
        <v>5620</v>
      </c>
      <c r="DE9" s="664"/>
      <c r="DF9" s="664"/>
      <c r="DG9" s="664"/>
      <c r="DH9" s="664"/>
      <c r="DI9" s="664"/>
      <c r="DJ9" s="664"/>
      <c r="DK9" s="664"/>
      <c r="DL9" s="664"/>
      <c r="DM9" s="664"/>
      <c r="DN9" s="664"/>
      <c r="DO9" s="664"/>
      <c r="DP9" s="665"/>
      <c r="DQ9" s="669">
        <v>283058</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182</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9425</v>
      </c>
      <c r="BH10" s="664"/>
      <c r="BI10" s="664"/>
      <c r="BJ10" s="664"/>
      <c r="BK10" s="664"/>
      <c r="BL10" s="664"/>
      <c r="BM10" s="664"/>
      <c r="BN10" s="665"/>
      <c r="BO10" s="723">
        <v>3</v>
      </c>
      <c r="BP10" s="723"/>
      <c r="BQ10" s="723"/>
      <c r="BR10" s="723"/>
      <c r="BS10" s="669">
        <v>1562</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182</v>
      </c>
      <c r="CS10" s="664"/>
      <c r="CT10" s="664"/>
      <c r="CU10" s="664"/>
      <c r="CV10" s="664"/>
      <c r="CW10" s="664"/>
      <c r="CX10" s="664"/>
      <c r="CY10" s="665"/>
      <c r="CZ10" s="723" t="s">
        <v>182</v>
      </c>
      <c r="DA10" s="723"/>
      <c r="DB10" s="723"/>
      <c r="DC10" s="723"/>
      <c r="DD10" s="669" t="s">
        <v>249</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4446</v>
      </c>
      <c r="BH11" s="664"/>
      <c r="BI11" s="664"/>
      <c r="BJ11" s="664"/>
      <c r="BK11" s="664"/>
      <c r="BL11" s="664"/>
      <c r="BM11" s="664"/>
      <c r="BN11" s="665"/>
      <c r="BO11" s="723">
        <v>1.4</v>
      </c>
      <c r="BP11" s="723"/>
      <c r="BQ11" s="723"/>
      <c r="BR11" s="723"/>
      <c r="BS11" s="669">
        <v>879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136185</v>
      </c>
      <c r="CS11" s="664"/>
      <c r="CT11" s="664"/>
      <c r="CU11" s="664"/>
      <c r="CV11" s="664"/>
      <c r="CW11" s="664"/>
      <c r="CX11" s="664"/>
      <c r="CY11" s="665"/>
      <c r="CZ11" s="723">
        <v>5.4</v>
      </c>
      <c r="DA11" s="723"/>
      <c r="DB11" s="723"/>
      <c r="DC11" s="723"/>
      <c r="DD11" s="669">
        <v>35936</v>
      </c>
      <c r="DE11" s="664"/>
      <c r="DF11" s="664"/>
      <c r="DG11" s="664"/>
      <c r="DH11" s="664"/>
      <c r="DI11" s="664"/>
      <c r="DJ11" s="664"/>
      <c r="DK11" s="664"/>
      <c r="DL11" s="664"/>
      <c r="DM11" s="664"/>
      <c r="DN11" s="664"/>
      <c r="DO11" s="664"/>
      <c r="DP11" s="665"/>
      <c r="DQ11" s="669">
        <v>78733</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41693</v>
      </c>
      <c r="S12" s="664"/>
      <c r="T12" s="664"/>
      <c r="U12" s="664"/>
      <c r="V12" s="664"/>
      <c r="W12" s="664"/>
      <c r="X12" s="664"/>
      <c r="Y12" s="665"/>
      <c r="Z12" s="723">
        <v>1.6</v>
      </c>
      <c r="AA12" s="723"/>
      <c r="AB12" s="723"/>
      <c r="AC12" s="723"/>
      <c r="AD12" s="724">
        <v>41693</v>
      </c>
      <c r="AE12" s="724"/>
      <c r="AF12" s="724"/>
      <c r="AG12" s="724"/>
      <c r="AH12" s="724"/>
      <c r="AI12" s="724"/>
      <c r="AJ12" s="724"/>
      <c r="AK12" s="724"/>
      <c r="AL12" s="666">
        <v>2.7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167468</v>
      </c>
      <c r="BH12" s="664"/>
      <c r="BI12" s="664"/>
      <c r="BJ12" s="664"/>
      <c r="BK12" s="664"/>
      <c r="BL12" s="664"/>
      <c r="BM12" s="664"/>
      <c r="BN12" s="665"/>
      <c r="BO12" s="723">
        <v>54.1</v>
      </c>
      <c r="BP12" s="723"/>
      <c r="BQ12" s="723"/>
      <c r="BR12" s="723"/>
      <c r="BS12" s="669" t="s">
        <v>182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66796</v>
      </c>
      <c r="CS12" s="664"/>
      <c r="CT12" s="664"/>
      <c r="CU12" s="664"/>
      <c r="CV12" s="664"/>
      <c r="CW12" s="664"/>
      <c r="CX12" s="664"/>
      <c r="CY12" s="665"/>
      <c r="CZ12" s="723">
        <v>2.6</v>
      </c>
      <c r="DA12" s="723"/>
      <c r="DB12" s="723"/>
      <c r="DC12" s="723"/>
      <c r="DD12" s="669">
        <v>50901</v>
      </c>
      <c r="DE12" s="664"/>
      <c r="DF12" s="664"/>
      <c r="DG12" s="664"/>
      <c r="DH12" s="664"/>
      <c r="DI12" s="664"/>
      <c r="DJ12" s="664"/>
      <c r="DK12" s="664"/>
      <c r="DL12" s="664"/>
      <c r="DM12" s="664"/>
      <c r="DN12" s="664"/>
      <c r="DO12" s="664"/>
      <c r="DP12" s="665"/>
      <c r="DQ12" s="669">
        <v>58889</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57345</v>
      </c>
      <c r="S13" s="664"/>
      <c r="T13" s="664"/>
      <c r="U13" s="664"/>
      <c r="V13" s="664"/>
      <c r="W13" s="664"/>
      <c r="X13" s="664"/>
      <c r="Y13" s="665"/>
      <c r="Z13" s="723">
        <v>2.2000000000000002</v>
      </c>
      <c r="AA13" s="723"/>
      <c r="AB13" s="723"/>
      <c r="AC13" s="723"/>
      <c r="AD13" s="724">
        <v>57345</v>
      </c>
      <c r="AE13" s="724"/>
      <c r="AF13" s="724"/>
      <c r="AG13" s="724"/>
      <c r="AH13" s="724"/>
      <c r="AI13" s="724"/>
      <c r="AJ13" s="724"/>
      <c r="AK13" s="724"/>
      <c r="AL13" s="666">
        <v>3.8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167467</v>
      </c>
      <c r="BH13" s="664"/>
      <c r="BI13" s="664"/>
      <c r="BJ13" s="664"/>
      <c r="BK13" s="664"/>
      <c r="BL13" s="664"/>
      <c r="BM13" s="664"/>
      <c r="BN13" s="665"/>
      <c r="BO13" s="723">
        <v>54.1</v>
      </c>
      <c r="BP13" s="723"/>
      <c r="BQ13" s="723"/>
      <c r="BR13" s="723"/>
      <c r="BS13" s="669" t="s">
        <v>176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176202</v>
      </c>
      <c r="CS13" s="664"/>
      <c r="CT13" s="664"/>
      <c r="CU13" s="664"/>
      <c r="CV13" s="664"/>
      <c r="CW13" s="664"/>
      <c r="CX13" s="664"/>
      <c r="CY13" s="665"/>
      <c r="CZ13" s="723">
        <v>6.9</v>
      </c>
      <c r="DA13" s="723"/>
      <c r="DB13" s="723"/>
      <c r="DC13" s="723"/>
      <c r="DD13" s="669">
        <v>117137</v>
      </c>
      <c r="DE13" s="664"/>
      <c r="DF13" s="664"/>
      <c r="DG13" s="664"/>
      <c r="DH13" s="664"/>
      <c r="DI13" s="664"/>
      <c r="DJ13" s="664"/>
      <c r="DK13" s="664"/>
      <c r="DL13" s="664"/>
      <c r="DM13" s="664"/>
      <c r="DN13" s="664"/>
      <c r="DO13" s="664"/>
      <c r="DP13" s="665"/>
      <c r="DQ13" s="669">
        <v>77099</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249</v>
      </c>
      <c r="AA14" s="723"/>
      <c r="AB14" s="723"/>
      <c r="AC14" s="723"/>
      <c r="AD14" s="724" t="s">
        <v>176</v>
      </c>
      <c r="AE14" s="724"/>
      <c r="AF14" s="724"/>
      <c r="AG14" s="724"/>
      <c r="AH14" s="724"/>
      <c r="AI14" s="724"/>
      <c r="AJ14" s="724"/>
      <c r="AK14" s="724"/>
      <c r="AL14" s="666" t="s">
        <v>182</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11569</v>
      </c>
      <c r="BH14" s="664"/>
      <c r="BI14" s="664"/>
      <c r="BJ14" s="664"/>
      <c r="BK14" s="664"/>
      <c r="BL14" s="664"/>
      <c r="BM14" s="664"/>
      <c r="BN14" s="665"/>
      <c r="BO14" s="723">
        <v>3.7</v>
      </c>
      <c r="BP14" s="723"/>
      <c r="BQ14" s="723"/>
      <c r="BR14" s="723"/>
      <c r="BS14" s="669" t="s">
        <v>176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120746</v>
      </c>
      <c r="CS14" s="664"/>
      <c r="CT14" s="664"/>
      <c r="CU14" s="664"/>
      <c r="CV14" s="664"/>
      <c r="CW14" s="664"/>
      <c r="CX14" s="664"/>
      <c r="CY14" s="665"/>
      <c r="CZ14" s="723">
        <v>4.8</v>
      </c>
      <c r="DA14" s="723"/>
      <c r="DB14" s="723"/>
      <c r="DC14" s="723"/>
      <c r="DD14" s="669">
        <v>2000</v>
      </c>
      <c r="DE14" s="664"/>
      <c r="DF14" s="664"/>
      <c r="DG14" s="664"/>
      <c r="DH14" s="664"/>
      <c r="DI14" s="664"/>
      <c r="DJ14" s="664"/>
      <c r="DK14" s="664"/>
      <c r="DL14" s="664"/>
      <c r="DM14" s="664"/>
      <c r="DN14" s="664"/>
      <c r="DO14" s="664"/>
      <c r="DP14" s="665"/>
      <c r="DQ14" s="669">
        <v>112963</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10900</v>
      </c>
      <c r="S15" s="664"/>
      <c r="T15" s="664"/>
      <c r="U15" s="664"/>
      <c r="V15" s="664"/>
      <c r="W15" s="664"/>
      <c r="X15" s="664"/>
      <c r="Y15" s="665"/>
      <c r="Z15" s="723">
        <v>0.4</v>
      </c>
      <c r="AA15" s="723"/>
      <c r="AB15" s="723"/>
      <c r="AC15" s="723"/>
      <c r="AD15" s="724">
        <v>10900</v>
      </c>
      <c r="AE15" s="724"/>
      <c r="AF15" s="724"/>
      <c r="AG15" s="724"/>
      <c r="AH15" s="724"/>
      <c r="AI15" s="724"/>
      <c r="AJ15" s="724"/>
      <c r="AK15" s="724"/>
      <c r="AL15" s="666">
        <v>0.7</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3827</v>
      </c>
      <c r="BH15" s="664"/>
      <c r="BI15" s="664"/>
      <c r="BJ15" s="664"/>
      <c r="BK15" s="664"/>
      <c r="BL15" s="664"/>
      <c r="BM15" s="664"/>
      <c r="BN15" s="665"/>
      <c r="BO15" s="723">
        <v>1.2</v>
      </c>
      <c r="BP15" s="723"/>
      <c r="BQ15" s="723"/>
      <c r="BR15" s="723"/>
      <c r="BS15" s="669" t="s">
        <v>182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197164</v>
      </c>
      <c r="CS15" s="664"/>
      <c r="CT15" s="664"/>
      <c r="CU15" s="664"/>
      <c r="CV15" s="664"/>
      <c r="CW15" s="664"/>
      <c r="CX15" s="664"/>
      <c r="CY15" s="665"/>
      <c r="CZ15" s="723">
        <v>7.8</v>
      </c>
      <c r="DA15" s="723"/>
      <c r="DB15" s="723"/>
      <c r="DC15" s="723"/>
      <c r="DD15" s="669" t="s">
        <v>176</v>
      </c>
      <c r="DE15" s="664"/>
      <c r="DF15" s="664"/>
      <c r="DG15" s="664"/>
      <c r="DH15" s="664"/>
      <c r="DI15" s="664"/>
      <c r="DJ15" s="664"/>
      <c r="DK15" s="664"/>
      <c r="DL15" s="664"/>
      <c r="DM15" s="664"/>
      <c r="DN15" s="664"/>
      <c r="DO15" s="664"/>
      <c r="DP15" s="665"/>
      <c r="DQ15" s="669">
        <v>143439</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176</v>
      </c>
      <c r="AA16" s="723"/>
      <c r="AB16" s="723"/>
      <c r="AC16" s="723"/>
      <c r="AD16" s="724" t="s">
        <v>182</v>
      </c>
      <c r="AE16" s="724"/>
      <c r="AF16" s="724"/>
      <c r="AG16" s="724"/>
      <c r="AH16" s="724"/>
      <c r="AI16" s="724"/>
      <c r="AJ16" s="724"/>
      <c r="AK16" s="724"/>
      <c r="AL16" s="666" t="s">
        <v>176</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178842</v>
      </c>
      <c r="CS16" s="664"/>
      <c r="CT16" s="664"/>
      <c r="CU16" s="664"/>
      <c r="CV16" s="664"/>
      <c r="CW16" s="664"/>
      <c r="CX16" s="664"/>
      <c r="CY16" s="665"/>
      <c r="CZ16" s="723">
        <v>7</v>
      </c>
      <c r="DA16" s="723"/>
      <c r="DB16" s="723"/>
      <c r="DC16" s="723"/>
      <c r="DD16" s="669" t="s">
        <v>176</v>
      </c>
      <c r="DE16" s="664"/>
      <c r="DF16" s="664"/>
      <c r="DG16" s="664"/>
      <c r="DH16" s="664"/>
      <c r="DI16" s="664"/>
      <c r="DJ16" s="664"/>
      <c r="DK16" s="664"/>
      <c r="DL16" s="664"/>
      <c r="DM16" s="664"/>
      <c r="DN16" s="664"/>
      <c r="DO16" s="664"/>
      <c r="DP16" s="665"/>
      <c r="DQ16" s="669">
        <v>74637</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335</v>
      </c>
      <c r="S17" s="664"/>
      <c r="T17" s="664"/>
      <c r="U17" s="664"/>
      <c r="V17" s="664"/>
      <c r="W17" s="664"/>
      <c r="X17" s="664"/>
      <c r="Y17" s="665"/>
      <c r="Z17" s="723">
        <v>0</v>
      </c>
      <c r="AA17" s="723"/>
      <c r="AB17" s="723"/>
      <c r="AC17" s="723"/>
      <c r="AD17" s="724">
        <v>335</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249</v>
      </c>
      <c r="BH17" s="664"/>
      <c r="BI17" s="664"/>
      <c r="BJ17" s="664"/>
      <c r="BK17" s="664"/>
      <c r="BL17" s="664"/>
      <c r="BM17" s="664"/>
      <c r="BN17" s="665"/>
      <c r="BO17" s="723" t="s">
        <v>182</v>
      </c>
      <c r="BP17" s="723"/>
      <c r="BQ17" s="723"/>
      <c r="BR17" s="723"/>
      <c r="BS17" s="669" t="s">
        <v>176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225684</v>
      </c>
      <c r="CS17" s="664"/>
      <c r="CT17" s="664"/>
      <c r="CU17" s="664"/>
      <c r="CV17" s="664"/>
      <c r="CW17" s="664"/>
      <c r="CX17" s="664"/>
      <c r="CY17" s="665"/>
      <c r="CZ17" s="723">
        <v>8.9</v>
      </c>
      <c r="DA17" s="723"/>
      <c r="DB17" s="723"/>
      <c r="DC17" s="723"/>
      <c r="DD17" s="669" t="s">
        <v>176</v>
      </c>
      <c r="DE17" s="664"/>
      <c r="DF17" s="664"/>
      <c r="DG17" s="664"/>
      <c r="DH17" s="664"/>
      <c r="DI17" s="664"/>
      <c r="DJ17" s="664"/>
      <c r="DK17" s="664"/>
      <c r="DL17" s="664"/>
      <c r="DM17" s="664"/>
      <c r="DN17" s="664"/>
      <c r="DO17" s="664"/>
      <c r="DP17" s="665"/>
      <c r="DQ17" s="669">
        <v>225684</v>
      </c>
      <c r="DR17" s="664"/>
      <c r="DS17" s="664"/>
      <c r="DT17" s="664"/>
      <c r="DU17" s="664"/>
      <c r="DV17" s="664"/>
      <c r="DW17" s="664"/>
      <c r="DX17" s="664"/>
      <c r="DY17" s="664"/>
      <c r="DZ17" s="664"/>
      <c r="EA17" s="664"/>
      <c r="EB17" s="664"/>
      <c r="EC17" s="704"/>
    </row>
    <row r="18" spans="2:133" ht="11.25" customHeight="1" x14ac:dyDescent="0.2">
      <c r="B18" s="658" t="s">
        <v>271</v>
      </c>
      <c r="C18" s="659"/>
      <c r="D18" s="659"/>
      <c r="E18" s="659"/>
      <c r="F18" s="659"/>
      <c r="G18" s="659"/>
      <c r="H18" s="659"/>
      <c r="I18" s="659"/>
      <c r="J18" s="659"/>
      <c r="K18" s="659"/>
      <c r="L18" s="659"/>
      <c r="M18" s="659"/>
      <c r="N18" s="659"/>
      <c r="O18" s="659"/>
      <c r="P18" s="659"/>
      <c r="Q18" s="660"/>
      <c r="R18" s="661">
        <v>1186786</v>
      </c>
      <c r="S18" s="664"/>
      <c r="T18" s="664"/>
      <c r="U18" s="664"/>
      <c r="V18" s="664"/>
      <c r="W18" s="664"/>
      <c r="X18" s="664"/>
      <c r="Y18" s="665"/>
      <c r="Z18" s="723">
        <v>45.1</v>
      </c>
      <c r="AA18" s="723"/>
      <c r="AB18" s="723"/>
      <c r="AC18" s="723"/>
      <c r="AD18" s="724">
        <v>1067812</v>
      </c>
      <c r="AE18" s="724"/>
      <c r="AF18" s="724"/>
      <c r="AG18" s="724"/>
      <c r="AH18" s="724"/>
      <c r="AI18" s="724"/>
      <c r="AJ18" s="724"/>
      <c r="AK18" s="724"/>
      <c r="AL18" s="666">
        <v>70.3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182</v>
      </c>
      <c r="BH18" s="664"/>
      <c r="BI18" s="664"/>
      <c r="BJ18" s="664"/>
      <c r="BK18" s="664"/>
      <c r="BL18" s="664"/>
      <c r="BM18" s="664"/>
      <c r="BN18" s="665"/>
      <c r="BO18" s="723" t="s">
        <v>182</v>
      </c>
      <c r="BP18" s="723"/>
      <c r="BQ18" s="723"/>
      <c r="BR18" s="723"/>
      <c r="BS18" s="669" t="s">
        <v>182</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182</v>
      </c>
      <c r="CS18" s="664"/>
      <c r="CT18" s="664"/>
      <c r="CU18" s="664"/>
      <c r="CV18" s="664"/>
      <c r="CW18" s="664"/>
      <c r="CX18" s="664"/>
      <c r="CY18" s="665"/>
      <c r="CZ18" s="723" t="s">
        <v>176</v>
      </c>
      <c r="DA18" s="723"/>
      <c r="DB18" s="723"/>
      <c r="DC18" s="723"/>
      <c r="DD18" s="669" t="s">
        <v>182</v>
      </c>
      <c r="DE18" s="664"/>
      <c r="DF18" s="664"/>
      <c r="DG18" s="664"/>
      <c r="DH18" s="664"/>
      <c r="DI18" s="664"/>
      <c r="DJ18" s="664"/>
      <c r="DK18" s="664"/>
      <c r="DL18" s="664"/>
      <c r="DM18" s="664"/>
      <c r="DN18" s="664"/>
      <c r="DO18" s="664"/>
      <c r="DP18" s="665"/>
      <c r="DQ18" s="669" t="s">
        <v>182</v>
      </c>
      <c r="DR18" s="664"/>
      <c r="DS18" s="664"/>
      <c r="DT18" s="664"/>
      <c r="DU18" s="664"/>
      <c r="DV18" s="664"/>
      <c r="DW18" s="664"/>
      <c r="DX18" s="664"/>
      <c r="DY18" s="664"/>
      <c r="DZ18" s="664"/>
      <c r="EA18" s="664"/>
      <c r="EB18" s="664"/>
      <c r="EC18" s="704"/>
    </row>
    <row r="19" spans="2:133" ht="11.25" customHeight="1" x14ac:dyDescent="0.2">
      <c r="B19" s="658" t="s">
        <v>274</v>
      </c>
      <c r="C19" s="659"/>
      <c r="D19" s="659"/>
      <c r="E19" s="659"/>
      <c r="F19" s="659"/>
      <c r="G19" s="659"/>
      <c r="H19" s="659"/>
      <c r="I19" s="659"/>
      <c r="J19" s="659"/>
      <c r="K19" s="659"/>
      <c r="L19" s="659"/>
      <c r="M19" s="659"/>
      <c r="N19" s="659"/>
      <c r="O19" s="659"/>
      <c r="P19" s="659"/>
      <c r="Q19" s="660"/>
      <c r="R19" s="661">
        <v>1067812</v>
      </c>
      <c r="S19" s="664"/>
      <c r="T19" s="664"/>
      <c r="U19" s="664"/>
      <c r="V19" s="664"/>
      <c r="W19" s="664"/>
      <c r="X19" s="664"/>
      <c r="Y19" s="665"/>
      <c r="Z19" s="723">
        <v>40.6</v>
      </c>
      <c r="AA19" s="723"/>
      <c r="AB19" s="723"/>
      <c r="AC19" s="723"/>
      <c r="AD19" s="724">
        <v>1067812</v>
      </c>
      <c r="AE19" s="724"/>
      <c r="AF19" s="724"/>
      <c r="AG19" s="724"/>
      <c r="AH19" s="724"/>
      <c r="AI19" s="724"/>
      <c r="AJ19" s="724"/>
      <c r="AK19" s="724"/>
      <c r="AL19" s="666">
        <v>70.3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4623</v>
      </c>
      <c r="BH19" s="664"/>
      <c r="BI19" s="664"/>
      <c r="BJ19" s="664"/>
      <c r="BK19" s="664"/>
      <c r="BL19" s="664"/>
      <c r="BM19" s="664"/>
      <c r="BN19" s="665"/>
      <c r="BO19" s="723">
        <v>1.5</v>
      </c>
      <c r="BP19" s="723"/>
      <c r="BQ19" s="723"/>
      <c r="BR19" s="723"/>
      <c r="BS19" s="669" t="s">
        <v>176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182</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2">
      <c r="B20" s="658" t="s">
        <v>277</v>
      </c>
      <c r="C20" s="659"/>
      <c r="D20" s="659"/>
      <c r="E20" s="659"/>
      <c r="F20" s="659"/>
      <c r="G20" s="659"/>
      <c r="H20" s="659"/>
      <c r="I20" s="659"/>
      <c r="J20" s="659"/>
      <c r="K20" s="659"/>
      <c r="L20" s="659"/>
      <c r="M20" s="659"/>
      <c r="N20" s="659"/>
      <c r="O20" s="659"/>
      <c r="P20" s="659"/>
      <c r="Q20" s="660"/>
      <c r="R20" s="661">
        <v>118974</v>
      </c>
      <c r="S20" s="664"/>
      <c r="T20" s="664"/>
      <c r="U20" s="664"/>
      <c r="V20" s="664"/>
      <c r="W20" s="664"/>
      <c r="X20" s="664"/>
      <c r="Y20" s="665"/>
      <c r="Z20" s="723">
        <v>4.5</v>
      </c>
      <c r="AA20" s="723"/>
      <c r="AB20" s="723"/>
      <c r="AC20" s="723"/>
      <c r="AD20" s="724" t="s">
        <v>182</v>
      </c>
      <c r="AE20" s="724"/>
      <c r="AF20" s="724"/>
      <c r="AG20" s="724"/>
      <c r="AH20" s="724"/>
      <c r="AI20" s="724"/>
      <c r="AJ20" s="724"/>
      <c r="AK20" s="724"/>
      <c r="AL20" s="666" t="s">
        <v>176</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4623</v>
      </c>
      <c r="BH20" s="664"/>
      <c r="BI20" s="664"/>
      <c r="BJ20" s="664"/>
      <c r="BK20" s="664"/>
      <c r="BL20" s="664"/>
      <c r="BM20" s="664"/>
      <c r="BN20" s="665"/>
      <c r="BO20" s="723">
        <v>1.5</v>
      </c>
      <c r="BP20" s="723"/>
      <c r="BQ20" s="723"/>
      <c r="BR20" s="723"/>
      <c r="BS20" s="669" t="s">
        <v>249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2540633</v>
      </c>
      <c r="CS20" s="664"/>
      <c r="CT20" s="664"/>
      <c r="CU20" s="664"/>
      <c r="CV20" s="664"/>
      <c r="CW20" s="664"/>
      <c r="CX20" s="664"/>
      <c r="CY20" s="665"/>
      <c r="CZ20" s="723">
        <v>100</v>
      </c>
      <c r="DA20" s="723"/>
      <c r="DB20" s="723"/>
      <c r="DC20" s="723"/>
      <c r="DD20" s="669">
        <v>282345</v>
      </c>
      <c r="DE20" s="664"/>
      <c r="DF20" s="664"/>
      <c r="DG20" s="664"/>
      <c r="DH20" s="664"/>
      <c r="DI20" s="664"/>
      <c r="DJ20" s="664"/>
      <c r="DK20" s="664"/>
      <c r="DL20" s="664"/>
      <c r="DM20" s="664"/>
      <c r="DN20" s="664"/>
      <c r="DO20" s="664"/>
      <c r="DP20" s="665"/>
      <c r="DQ20" s="669">
        <v>1797577</v>
      </c>
      <c r="DR20" s="664"/>
      <c r="DS20" s="664"/>
      <c r="DT20" s="664"/>
      <c r="DU20" s="664"/>
      <c r="DV20" s="664"/>
      <c r="DW20" s="664"/>
      <c r="DX20" s="664"/>
      <c r="DY20" s="664"/>
      <c r="DZ20" s="664"/>
      <c r="EA20" s="664"/>
      <c r="EB20" s="664"/>
      <c r="EC20" s="704"/>
    </row>
    <row r="21" spans="2:133" ht="11.25" customHeight="1" x14ac:dyDescent="0.2">
      <c r="B21" s="658" t="s">
        <v>280</v>
      </c>
      <c r="C21" s="659"/>
      <c r="D21" s="659"/>
      <c r="E21" s="659"/>
      <c r="F21" s="659"/>
      <c r="G21" s="659"/>
      <c r="H21" s="659"/>
      <c r="I21" s="659"/>
      <c r="J21" s="659"/>
      <c r="K21" s="659"/>
      <c r="L21" s="659"/>
      <c r="M21" s="659"/>
      <c r="N21" s="659"/>
      <c r="O21" s="659"/>
      <c r="P21" s="659"/>
      <c r="Q21" s="660"/>
      <c r="R21" s="661" t="s">
        <v>249</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4623</v>
      </c>
      <c r="BH21" s="664"/>
      <c r="BI21" s="664"/>
      <c r="BJ21" s="664"/>
      <c r="BK21" s="664"/>
      <c r="BL21" s="664"/>
      <c r="BM21" s="664"/>
      <c r="BN21" s="665"/>
      <c r="BO21" s="723">
        <v>1.5</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282</v>
      </c>
      <c r="C22" s="659"/>
      <c r="D22" s="659"/>
      <c r="E22" s="659"/>
      <c r="F22" s="659"/>
      <c r="G22" s="659"/>
      <c r="H22" s="659"/>
      <c r="I22" s="659"/>
      <c r="J22" s="659"/>
      <c r="K22" s="659"/>
      <c r="L22" s="659"/>
      <c r="M22" s="659"/>
      <c r="N22" s="659"/>
      <c r="O22" s="659"/>
      <c r="P22" s="659"/>
      <c r="Q22" s="660"/>
      <c r="R22" s="661">
        <v>1634064</v>
      </c>
      <c r="S22" s="664"/>
      <c r="T22" s="664"/>
      <c r="U22" s="664"/>
      <c r="V22" s="664"/>
      <c r="W22" s="664"/>
      <c r="X22" s="664"/>
      <c r="Y22" s="665"/>
      <c r="Z22" s="723">
        <v>62.1</v>
      </c>
      <c r="AA22" s="723"/>
      <c r="AB22" s="723"/>
      <c r="AC22" s="723"/>
      <c r="AD22" s="724">
        <v>1515090</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249</v>
      </c>
      <c r="BP22" s="723"/>
      <c r="BQ22" s="723"/>
      <c r="BR22" s="723"/>
      <c r="BS22" s="669" t="s">
        <v>182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285</v>
      </c>
      <c r="C23" s="659"/>
      <c r="D23" s="659"/>
      <c r="E23" s="659"/>
      <c r="F23" s="659"/>
      <c r="G23" s="659"/>
      <c r="H23" s="659"/>
      <c r="I23" s="659"/>
      <c r="J23" s="659"/>
      <c r="K23" s="659"/>
      <c r="L23" s="659"/>
      <c r="M23" s="659"/>
      <c r="N23" s="659"/>
      <c r="O23" s="659"/>
      <c r="P23" s="659"/>
      <c r="Q23" s="660"/>
      <c r="R23" s="661" t="s">
        <v>182</v>
      </c>
      <c r="S23" s="664"/>
      <c r="T23" s="664"/>
      <c r="U23" s="664"/>
      <c r="V23" s="664"/>
      <c r="W23" s="664"/>
      <c r="X23" s="664"/>
      <c r="Y23" s="665"/>
      <c r="Z23" s="723" t="s">
        <v>182</v>
      </c>
      <c r="AA23" s="723"/>
      <c r="AB23" s="723"/>
      <c r="AC23" s="723"/>
      <c r="AD23" s="724" t="s">
        <v>176</v>
      </c>
      <c r="AE23" s="724"/>
      <c r="AF23" s="724"/>
      <c r="AG23" s="724"/>
      <c r="AH23" s="724"/>
      <c r="AI23" s="724"/>
      <c r="AJ23" s="724"/>
      <c r="AK23" s="724"/>
      <c r="AL23" s="666" t="s">
        <v>176</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176</v>
      </c>
      <c r="BP23" s="723"/>
      <c r="BQ23" s="723"/>
      <c r="BR23" s="723"/>
      <c r="BS23" s="669" t="s">
        <v>176</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2">
      <c r="B24" s="658" t="s">
        <v>292</v>
      </c>
      <c r="C24" s="659"/>
      <c r="D24" s="659"/>
      <c r="E24" s="659"/>
      <c r="F24" s="659"/>
      <c r="G24" s="659"/>
      <c r="H24" s="659"/>
      <c r="I24" s="659"/>
      <c r="J24" s="659"/>
      <c r="K24" s="659"/>
      <c r="L24" s="659"/>
      <c r="M24" s="659"/>
      <c r="N24" s="659"/>
      <c r="O24" s="659"/>
      <c r="P24" s="659"/>
      <c r="Q24" s="660"/>
      <c r="R24" s="661">
        <v>18109</v>
      </c>
      <c r="S24" s="664"/>
      <c r="T24" s="664"/>
      <c r="U24" s="664"/>
      <c r="V24" s="664"/>
      <c r="W24" s="664"/>
      <c r="X24" s="664"/>
      <c r="Y24" s="665"/>
      <c r="Z24" s="723">
        <v>0.7</v>
      </c>
      <c r="AA24" s="723"/>
      <c r="AB24" s="723"/>
      <c r="AC24" s="723"/>
      <c r="AD24" s="724" t="s">
        <v>176</v>
      </c>
      <c r="AE24" s="724"/>
      <c r="AF24" s="724"/>
      <c r="AG24" s="724"/>
      <c r="AH24" s="724"/>
      <c r="AI24" s="724"/>
      <c r="AJ24" s="724"/>
      <c r="AK24" s="724"/>
      <c r="AL24" s="666" t="s">
        <v>182</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176</v>
      </c>
      <c r="BP24" s="723"/>
      <c r="BQ24" s="723"/>
      <c r="BR24" s="723"/>
      <c r="BS24" s="669" t="s">
        <v>182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754805</v>
      </c>
      <c r="CS24" s="727"/>
      <c r="CT24" s="727"/>
      <c r="CU24" s="727"/>
      <c r="CV24" s="727"/>
      <c r="CW24" s="727"/>
      <c r="CX24" s="727"/>
      <c r="CY24" s="773"/>
      <c r="CZ24" s="774">
        <v>29.7</v>
      </c>
      <c r="DA24" s="743"/>
      <c r="DB24" s="743"/>
      <c r="DC24" s="777"/>
      <c r="DD24" s="772">
        <v>614887</v>
      </c>
      <c r="DE24" s="727"/>
      <c r="DF24" s="727"/>
      <c r="DG24" s="727"/>
      <c r="DH24" s="727"/>
      <c r="DI24" s="727"/>
      <c r="DJ24" s="727"/>
      <c r="DK24" s="773"/>
      <c r="DL24" s="772">
        <v>588929</v>
      </c>
      <c r="DM24" s="727"/>
      <c r="DN24" s="727"/>
      <c r="DO24" s="727"/>
      <c r="DP24" s="727"/>
      <c r="DQ24" s="727"/>
      <c r="DR24" s="727"/>
      <c r="DS24" s="727"/>
      <c r="DT24" s="727"/>
      <c r="DU24" s="727"/>
      <c r="DV24" s="773"/>
      <c r="DW24" s="774">
        <v>37.200000000000003</v>
      </c>
      <c r="DX24" s="743"/>
      <c r="DY24" s="743"/>
      <c r="DZ24" s="743"/>
      <c r="EA24" s="743"/>
      <c r="EB24" s="743"/>
      <c r="EC24" s="775"/>
    </row>
    <row r="25" spans="2:133" ht="11.25" customHeight="1" x14ac:dyDescent="0.2">
      <c r="B25" s="658" t="s">
        <v>295</v>
      </c>
      <c r="C25" s="659"/>
      <c r="D25" s="659"/>
      <c r="E25" s="659"/>
      <c r="F25" s="659"/>
      <c r="G25" s="659"/>
      <c r="H25" s="659"/>
      <c r="I25" s="659"/>
      <c r="J25" s="659"/>
      <c r="K25" s="659"/>
      <c r="L25" s="659"/>
      <c r="M25" s="659"/>
      <c r="N25" s="659"/>
      <c r="O25" s="659"/>
      <c r="P25" s="659"/>
      <c r="Q25" s="660"/>
      <c r="R25" s="661">
        <v>99822</v>
      </c>
      <c r="S25" s="664"/>
      <c r="T25" s="664"/>
      <c r="U25" s="664"/>
      <c r="V25" s="664"/>
      <c r="W25" s="664"/>
      <c r="X25" s="664"/>
      <c r="Y25" s="665"/>
      <c r="Z25" s="723">
        <v>3.8</v>
      </c>
      <c r="AA25" s="723"/>
      <c r="AB25" s="723"/>
      <c r="AC25" s="723"/>
      <c r="AD25" s="724">
        <v>3739</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182</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404160</v>
      </c>
      <c r="CS25" s="662"/>
      <c r="CT25" s="662"/>
      <c r="CU25" s="662"/>
      <c r="CV25" s="662"/>
      <c r="CW25" s="662"/>
      <c r="CX25" s="662"/>
      <c r="CY25" s="663"/>
      <c r="CZ25" s="666">
        <v>15.9</v>
      </c>
      <c r="DA25" s="695"/>
      <c r="DB25" s="695"/>
      <c r="DC25" s="696"/>
      <c r="DD25" s="669">
        <v>349193</v>
      </c>
      <c r="DE25" s="662"/>
      <c r="DF25" s="662"/>
      <c r="DG25" s="662"/>
      <c r="DH25" s="662"/>
      <c r="DI25" s="662"/>
      <c r="DJ25" s="662"/>
      <c r="DK25" s="663"/>
      <c r="DL25" s="669">
        <v>343841</v>
      </c>
      <c r="DM25" s="662"/>
      <c r="DN25" s="662"/>
      <c r="DO25" s="662"/>
      <c r="DP25" s="662"/>
      <c r="DQ25" s="662"/>
      <c r="DR25" s="662"/>
      <c r="DS25" s="662"/>
      <c r="DT25" s="662"/>
      <c r="DU25" s="662"/>
      <c r="DV25" s="663"/>
      <c r="DW25" s="666">
        <v>21.7</v>
      </c>
      <c r="DX25" s="695"/>
      <c r="DY25" s="695"/>
      <c r="DZ25" s="695"/>
      <c r="EA25" s="695"/>
      <c r="EB25" s="695"/>
      <c r="EC25" s="697"/>
    </row>
    <row r="26" spans="2:133" ht="11.25" customHeight="1" x14ac:dyDescent="0.2">
      <c r="B26" s="658" t="s">
        <v>298</v>
      </c>
      <c r="C26" s="659"/>
      <c r="D26" s="659"/>
      <c r="E26" s="659"/>
      <c r="F26" s="659"/>
      <c r="G26" s="659"/>
      <c r="H26" s="659"/>
      <c r="I26" s="659"/>
      <c r="J26" s="659"/>
      <c r="K26" s="659"/>
      <c r="L26" s="659"/>
      <c r="M26" s="659"/>
      <c r="N26" s="659"/>
      <c r="O26" s="659"/>
      <c r="P26" s="659"/>
      <c r="Q26" s="660"/>
      <c r="R26" s="661">
        <v>10499</v>
      </c>
      <c r="S26" s="664"/>
      <c r="T26" s="664"/>
      <c r="U26" s="664"/>
      <c r="V26" s="664"/>
      <c r="W26" s="664"/>
      <c r="X26" s="664"/>
      <c r="Y26" s="665"/>
      <c r="Z26" s="723">
        <v>0.4</v>
      </c>
      <c r="AA26" s="723"/>
      <c r="AB26" s="723"/>
      <c r="AC26" s="723"/>
      <c r="AD26" s="724" t="s">
        <v>182</v>
      </c>
      <c r="AE26" s="724"/>
      <c r="AF26" s="724"/>
      <c r="AG26" s="724"/>
      <c r="AH26" s="724"/>
      <c r="AI26" s="724"/>
      <c r="AJ26" s="724"/>
      <c r="AK26" s="724"/>
      <c r="AL26" s="666" t="s">
        <v>182</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247197</v>
      </c>
      <c r="CS26" s="664"/>
      <c r="CT26" s="664"/>
      <c r="CU26" s="664"/>
      <c r="CV26" s="664"/>
      <c r="CW26" s="664"/>
      <c r="CX26" s="664"/>
      <c r="CY26" s="665"/>
      <c r="CZ26" s="666">
        <v>9.6999999999999993</v>
      </c>
      <c r="DA26" s="695"/>
      <c r="DB26" s="695"/>
      <c r="DC26" s="696"/>
      <c r="DD26" s="669">
        <v>194297</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2">
      <c r="B27" s="658" t="s">
        <v>301</v>
      </c>
      <c r="C27" s="659"/>
      <c r="D27" s="659"/>
      <c r="E27" s="659"/>
      <c r="F27" s="659"/>
      <c r="G27" s="659"/>
      <c r="H27" s="659"/>
      <c r="I27" s="659"/>
      <c r="J27" s="659"/>
      <c r="K27" s="659"/>
      <c r="L27" s="659"/>
      <c r="M27" s="659"/>
      <c r="N27" s="659"/>
      <c r="O27" s="659"/>
      <c r="P27" s="659"/>
      <c r="Q27" s="660"/>
      <c r="R27" s="661">
        <v>187096</v>
      </c>
      <c r="S27" s="664"/>
      <c r="T27" s="664"/>
      <c r="U27" s="664"/>
      <c r="V27" s="664"/>
      <c r="W27" s="664"/>
      <c r="X27" s="664"/>
      <c r="Y27" s="665"/>
      <c r="Z27" s="723">
        <v>7.1</v>
      </c>
      <c r="AA27" s="723"/>
      <c r="AB27" s="723"/>
      <c r="AC27" s="723"/>
      <c r="AD27" s="724" t="s">
        <v>176</v>
      </c>
      <c r="AE27" s="724"/>
      <c r="AF27" s="724"/>
      <c r="AG27" s="724"/>
      <c r="AH27" s="724"/>
      <c r="AI27" s="724"/>
      <c r="AJ27" s="724"/>
      <c r="AK27" s="724"/>
      <c r="AL27" s="666" t="s">
        <v>182</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309363</v>
      </c>
      <c r="BH27" s="664"/>
      <c r="BI27" s="664"/>
      <c r="BJ27" s="664"/>
      <c r="BK27" s="664"/>
      <c r="BL27" s="664"/>
      <c r="BM27" s="664"/>
      <c r="BN27" s="665"/>
      <c r="BO27" s="723">
        <v>100</v>
      </c>
      <c r="BP27" s="723"/>
      <c r="BQ27" s="723"/>
      <c r="BR27" s="723"/>
      <c r="BS27" s="669">
        <v>2441</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124961</v>
      </c>
      <c r="CS27" s="662"/>
      <c r="CT27" s="662"/>
      <c r="CU27" s="662"/>
      <c r="CV27" s="662"/>
      <c r="CW27" s="662"/>
      <c r="CX27" s="662"/>
      <c r="CY27" s="663"/>
      <c r="CZ27" s="666">
        <v>4.9000000000000004</v>
      </c>
      <c r="DA27" s="695"/>
      <c r="DB27" s="695"/>
      <c r="DC27" s="696"/>
      <c r="DD27" s="669">
        <v>40010</v>
      </c>
      <c r="DE27" s="662"/>
      <c r="DF27" s="662"/>
      <c r="DG27" s="662"/>
      <c r="DH27" s="662"/>
      <c r="DI27" s="662"/>
      <c r="DJ27" s="662"/>
      <c r="DK27" s="663"/>
      <c r="DL27" s="669">
        <v>40010</v>
      </c>
      <c r="DM27" s="662"/>
      <c r="DN27" s="662"/>
      <c r="DO27" s="662"/>
      <c r="DP27" s="662"/>
      <c r="DQ27" s="662"/>
      <c r="DR27" s="662"/>
      <c r="DS27" s="662"/>
      <c r="DT27" s="662"/>
      <c r="DU27" s="662"/>
      <c r="DV27" s="663"/>
      <c r="DW27" s="666">
        <v>2.5</v>
      </c>
      <c r="DX27" s="695"/>
      <c r="DY27" s="695"/>
      <c r="DZ27" s="695"/>
      <c r="EA27" s="695"/>
      <c r="EB27" s="695"/>
      <c r="EC27" s="697"/>
    </row>
    <row r="28" spans="2:133" ht="11.25" customHeight="1" x14ac:dyDescent="0.2">
      <c r="B28" s="766" t="s">
        <v>304</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182</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225684</v>
      </c>
      <c r="CS28" s="664"/>
      <c r="CT28" s="664"/>
      <c r="CU28" s="664"/>
      <c r="CV28" s="664"/>
      <c r="CW28" s="664"/>
      <c r="CX28" s="664"/>
      <c r="CY28" s="665"/>
      <c r="CZ28" s="666">
        <v>8.9</v>
      </c>
      <c r="DA28" s="695"/>
      <c r="DB28" s="695"/>
      <c r="DC28" s="696"/>
      <c r="DD28" s="669">
        <v>225684</v>
      </c>
      <c r="DE28" s="664"/>
      <c r="DF28" s="664"/>
      <c r="DG28" s="664"/>
      <c r="DH28" s="664"/>
      <c r="DI28" s="664"/>
      <c r="DJ28" s="664"/>
      <c r="DK28" s="665"/>
      <c r="DL28" s="669">
        <v>205078</v>
      </c>
      <c r="DM28" s="664"/>
      <c r="DN28" s="664"/>
      <c r="DO28" s="664"/>
      <c r="DP28" s="664"/>
      <c r="DQ28" s="664"/>
      <c r="DR28" s="664"/>
      <c r="DS28" s="664"/>
      <c r="DT28" s="664"/>
      <c r="DU28" s="664"/>
      <c r="DV28" s="665"/>
      <c r="DW28" s="666">
        <v>13</v>
      </c>
      <c r="DX28" s="695"/>
      <c r="DY28" s="695"/>
      <c r="DZ28" s="695"/>
      <c r="EA28" s="695"/>
      <c r="EB28" s="695"/>
      <c r="EC28" s="697"/>
    </row>
    <row r="29" spans="2:133" ht="11.25" customHeight="1" x14ac:dyDescent="0.2">
      <c r="B29" s="658" t="s">
        <v>306</v>
      </c>
      <c r="C29" s="659"/>
      <c r="D29" s="659"/>
      <c r="E29" s="659"/>
      <c r="F29" s="659"/>
      <c r="G29" s="659"/>
      <c r="H29" s="659"/>
      <c r="I29" s="659"/>
      <c r="J29" s="659"/>
      <c r="K29" s="659"/>
      <c r="L29" s="659"/>
      <c r="M29" s="659"/>
      <c r="N29" s="659"/>
      <c r="O29" s="659"/>
      <c r="P29" s="659"/>
      <c r="Q29" s="660"/>
      <c r="R29" s="661">
        <v>150086</v>
      </c>
      <c r="S29" s="664"/>
      <c r="T29" s="664"/>
      <c r="U29" s="664"/>
      <c r="V29" s="664"/>
      <c r="W29" s="664"/>
      <c r="X29" s="664"/>
      <c r="Y29" s="665"/>
      <c r="Z29" s="723">
        <v>5.7</v>
      </c>
      <c r="AA29" s="723"/>
      <c r="AB29" s="723"/>
      <c r="AC29" s="723"/>
      <c r="AD29" s="724" t="s">
        <v>249</v>
      </c>
      <c r="AE29" s="724"/>
      <c r="AF29" s="724"/>
      <c r="AG29" s="724"/>
      <c r="AH29" s="724"/>
      <c r="AI29" s="724"/>
      <c r="AJ29" s="724"/>
      <c r="AK29" s="724"/>
      <c r="AL29" s="666" t="s">
        <v>176</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225684</v>
      </c>
      <c r="CS29" s="662"/>
      <c r="CT29" s="662"/>
      <c r="CU29" s="662"/>
      <c r="CV29" s="662"/>
      <c r="CW29" s="662"/>
      <c r="CX29" s="662"/>
      <c r="CY29" s="663"/>
      <c r="CZ29" s="666">
        <v>8.9</v>
      </c>
      <c r="DA29" s="695"/>
      <c r="DB29" s="695"/>
      <c r="DC29" s="696"/>
      <c r="DD29" s="669">
        <v>225684</v>
      </c>
      <c r="DE29" s="662"/>
      <c r="DF29" s="662"/>
      <c r="DG29" s="662"/>
      <c r="DH29" s="662"/>
      <c r="DI29" s="662"/>
      <c r="DJ29" s="662"/>
      <c r="DK29" s="663"/>
      <c r="DL29" s="669">
        <v>205078</v>
      </c>
      <c r="DM29" s="662"/>
      <c r="DN29" s="662"/>
      <c r="DO29" s="662"/>
      <c r="DP29" s="662"/>
      <c r="DQ29" s="662"/>
      <c r="DR29" s="662"/>
      <c r="DS29" s="662"/>
      <c r="DT29" s="662"/>
      <c r="DU29" s="662"/>
      <c r="DV29" s="663"/>
      <c r="DW29" s="666">
        <v>13</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1481</v>
      </c>
      <c r="S30" s="664"/>
      <c r="T30" s="664"/>
      <c r="U30" s="664"/>
      <c r="V30" s="664"/>
      <c r="W30" s="664"/>
      <c r="X30" s="664"/>
      <c r="Y30" s="665"/>
      <c r="Z30" s="723">
        <v>0.1</v>
      </c>
      <c r="AA30" s="723"/>
      <c r="AB30" s="723"/>
      <c r="AC30" s="723"/>
      <c r="AD30" s="724" t="s">
        <v>182</v>
      </c>
      <c r="AE30" s="724"/>
      <c r="AF30" s="724"/>
      <c r="AG30" s="724"/>
      <c r="AH30" s="724"/>
      <c r="AI30" s="724"/>
      <c r="AJ30" s="724"/>
      <c r="AK30" s="724"/>
      <c r="AL30" s="666" t="s">
        <v>176</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98.9</v>
      </c>
      <c r="BH30" s="742"/>
      <c r="BI30" s="742"/>
      <c r="BJ30" s="742"/>
      <c r="BK30" s="742"/>
      <c r="BL30" s="742"/>
      <c r="BM30" s="743">
        <v>96.8</v>
      </c>
      <c r="BN30" s="742"/>
      <c r="BO30" s="742"/>
      <c r="BP30" s="742"/>
      <c r="BQ30" s="744"/>
      <c r="BR30" s="741">
        <v>99.1</v>
      </c>
      <c r="BS30" s="742"/>
      <c r="BT30" s="742"/>
      <c r="BU30" s="742"/>
      <c r="BV30" s="742"/>
      <c r="BW30" s="742"/>
      <c r="BX30" s="743">
        <v>96.8</v>
      </c>
      <c r="BY30" s="742"/>
      <c r="BZ30" s="742"/>
      <c r="CA30" s="742"/>
      <c r="CB30" s="744"/>
      <c r="CD30" s="747"/>
      <c r="CE30" s="748"/>
      <c r="CF30" s="705" t="s">
        <v>314</v>
      </c>
      <c r="CG30" s="702"/>
      <c r="CH30" s="702"/>
      <c r="CI30" s="702"/>
      <c r="CJ30" s="702"/>
      <c r="CK30" s="702"/>
      <c r="CL30" s="702"/>
      <c r="CM30" s="702"/>
      <c r="CN30" s="702"/>
      <c r="CO30" s="702"/>
      <c r="CP30" s="702"/>
      <c r="CQ30" s="703"/>
      <c r="CR30" s="661">
        <v>215242</v>
      </c>
      <c r="CS30" s="664"/>
      <c r="CT30" s="664"/>
      <c r="CU30" s="664"/>
      <c r="CV30" s="664"/>
      <c r="CW30" s="664"/>
      <c r="CX30" s="664"/>
      <c r="CY30" s="665"/>
      <c r="CZ30" s="666">
        <v>8.5</v>
      </c>
      <c r="DA30" s="695"/>
      <c r="DB30" s="695"/>
      <c r="DC30" s="696"/>
      <c r="DD30" s="669">
        <v>215242</v>
      </c>
      <c r="DE30" s="664"/>
      <c r="DF30" s="664"/>
      <c r="DG30" s="664"/>
      <c r="DH30" s="664"/>
      <c r="DI30" s="664"/>
      <c r="DJ30" s="664"/>
      <c r="DK30" s="665"/>
      <c r="DL30" s="669">
        <v>194636</v>
      </c>
      <c r="DM30" s="664"/>
      <c r="DN30" s="664"/>
      <c r="DO30" s="664"/>
      <c r="DP30" s="664"/>
      <c r="DQ30" s="664"/>
      <c r="DR30" s="664"/>
      <c r="DS30" s="664"/>
      <c r="DT30" s="664"/>
      <c r="DU30" s="664"/>
      <c r="DV30" s="665"/>
      <c r="DW30" s="666">
        <v>12.3</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9723</v>
      </c>
      <c r="S31" s="664"/>
      <c r="T31" s="664"/>
      <c r="U31" s="664"/>
      <c r="V31" s="664"/>
      <c r="W31" s="664"/>
      <c r="X31" s="664"/>
      <c r="Y31" s="665"/>
      <c r="Z31" s="723">
        <v>0.4</v>
      </c>
      <c r="AA31" s="723"/>
      <c r="AB31" s="723"/>
      <c r="AC31" s="723"/>
      <c r="AD31" s="724" t="s">
        <v>249</v>
      </c>
      <c r="AE31" s="724"/>
      <c r="AF31" s="724"/>
      <c r="AG31" s="724"/>
      <c r="AH31" s="724"/>
      <c r="AI31" s="724"/>
      <c r="AJ31" s="724"/>
      <c r="AK31" s="724"/>
      <c r="AL31" s="666" t="s">
        <v>176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98.6</v>
      </c>
      <c r="BH31" s="662"/>
      <c r="BI31" s="662"/>
      <c r="BJ31" s="662"/>
      <c r="BK31" s="662"/>
      <c r="BL31" s="662"/>
      <c r="BM31" s="667">
        <v>96.5</v>
      </c>
      <c r="BN31" s="740"/>
      <c r="BO31" s="740"/>
      <c r="BP31" s="740"/>
      <c r="BQ31" s="701"/>
      <c r="BR31" s="739">
        <v>99.1</v>
      </c>
      <c r="BS31" s="662"/>
      <c r="BT31" s="662"/>
      <c r="BU31" s="662"/>
      <c r="BV31" s="662"/>
      <c r="BW31" s="662"/>
      <c r="BX31" s="667">
        <v>96.8</v>
      </c>
      <c r="BY31" s="740"/>
      <c r="BZ31" s="740"/>
      <c r="CA31" s="740"/>
      <c r="CB31" s="701"/>
      <c r="CD31" s="747"/>
      <c r="CE31" s="748"/>
      <c r="CF31" s="705" t="s">
        <v>318</v>
      </c>
      <c r="CG31" s="702"/>
      <c r="CH31" s="702"/>
      <c r="CI31" s="702"/>
      <c r="CJ31" s="702"/>
      <c r="CK31" s="702"/>
      <c r="CL31" s="702"/>
      <c r="CM31" s="702"/>
      <c r="CN31" s="702"/>
      <c r="CO31" s="702"/>
      <c r="CP31" s="702"/>
      <c r="CQ31" s="703"/>
      <c r="CR31" s="661">
        <v>10442</v>
      </c>
      <c r="CS31" s="662"/>
      <c r="CT31" s="662"/>
      <c r="CU31" s="662"/>
      <c r="CV31" s="662"/>
      <c r="CW31" s="662"/>
      <c r="CX31" s="662"/>
      <c r="CY31" s="663"/>
      <c r="CZ31" s="666">
        <v>0.4</v>
      </c>
      <c r="DA31" s="695"/>
      <c r="DB31" s="695"/>
      <c r="DC31" s="696"/>
      <c r="DD31" s="669">
        <v>10442</v>
      </c>
      <c r="DE31" s="662"/>
      <c r="DF31" s="662"/>
      <c r="DG31" s="662"/>
      <c r="DH31" s="662"/>
      <c r="DI31" s="662"/>
      <c r="DJ31" s="662"/>
      <c r="DK31" s="663"/>
      <c r="DL31" s="669">
        <v>10442</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96840</v>
      </c>
      <c r="S32" s="664"/>
      <c r="T32" s="664"/>
      <c r="U32" s="664"/>
      <c r="V32" s="664"/>
      <c r="W32" s="664"/>
      <c r="X32" s="664"/>
      <c r="Y32" s="665"/>
      <c r="Z32" s="723">
        <v>3.7</v>
      </c>
      <c r="AA32" s="723"/>
      <c r="AB32" s="723"/>
      <c r="AC32" s="723"/>
      <c r="AD32" s="724" t="s">
        <v>176</v>
      </c>
      <c r="AE32" s="724"/>
      <c r="AF32" s="724"/>
      <c r="AG32" s="724"/>
      <c r="AH32" s="724"/>
      <c r="AI32" s="724"/>
      <c r="AJ32" s="724"/>
      <c r="AK32" s="724"/>
      <c r="AL32" s="666" t="s">
        <v>249</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v>
      </c>
      <c r="BH32" s="677"/>
      <c r="BI32" s="677"/>
      <c r="BJ32" s="677"/>
      <c r="BK32" s="677"/>
      <c r="BL32" s="677"/>
      <c r="BM32" s="721">
        <v>97.1</v>
      </c>
      <c r="BN32" s="677"/>
      <c r="BO32" s="677"/>
      <c r="BP32" s="677"/>
      <c r="BQ32" s="714"/>
      <c r="BR32" s="738">
        <v>99.1</v>
      </c>
      <c r="BS32" s="677"/>
      <c r="BT32" s="677"/>
      <c r="BU32" s="677"/>
      <c r="BV32" s="677"/>
      <c r="BW32" s="677"/>
      <c r="BX32" s="721">
        <v>96.7</v>
      </c>
      <c r="BY32" s="677"/>
      <c r="BZ32" s="677"/>
      <c r="CA32" s="677"/>
      <c r="CB32" s="714"/>
      <c r="CD32" s="749"/>
      <c r="CE32" s="750"/>
      <c r="CF32" s="705" t="s">
        <v>321</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176</v>
      </c>
      <c r="DE32" s="664"/>
      <c r="DF32" s="664"/>
      <c r="DG32" s="664"/>
      <c r="DH32" s="664"/>
      <c r="DI32" s="664"/>
      <c r="DJ32" s="664"/>
      <c r="DK32" s="665"/>
      <c r="DL32" s="669" t="s">
        <v>182</v>
      </c>
      <c r="DM32" s="664"/>
      <c r="DN32" s="664"/>
      <c r="DO32" s="664"/>
      <c r="DP32" s="664"/>
      <c r="DQ32" s="664"/>
      <c r="DR32" s="664"/>
      <c r="DS32" s="664"/>
      <c r="DT32" s="664"/>
      <c r="DU32" s="664"/>
      <c r="DV32" s="665"/>
      <c r="DW32" s="666" t="s">
        <v>182</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79601</v>
      </c>
      <c r="S33" s="664"/>
      <c r="T33" s="664"/>
      <c r="U33" s="664"/>
      <c r="V33" s="664"/>
      <c r="W33" s="664"/>
      <c r="X33" s="664"/>
      <c r="Y33" s="665"/>
      <c r="Z33" s="723">
        <v>3</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1324641</v>
      </c>
      <c r="CS33" s="662"/>
      <c r="CT33" s="662"/>
      <c r="CU33" s="662"/>
      <c r="CV33" s="662"/>
      <c r="CW33" s="662"/>
      <c r="CX33" s="662"/>
      <c r="CY33" s="663"/>
      <c r="CZ33" s="666">
        <v>52.1</v>
      </c>
      <c r="DA33" s="695"/>
      <c r="DB33" s="695"/>
      <c r="DC33" s="696"/>
      <c r="DD33" s="669">
        <v>995820</v>
      </c>
      <c r="DE33" s="662"/>
      <c r="DF33" s="662"/>
      <c r="DG33" s="662"/>
      <c r="DH33" s="662"/>
      <c r="DI33" s="662"/>
      <c r="DJ33" s="662"/>
      <c r="DK33" s="663"/>
      <c r="DL33" s="669">
        <v>890496</v>
      </c>
      <c r="DM33" s="662"/>
      <c r="DN33" s="662"/>
      <c r="DO33" s="662"/>
      <c r="DP33" s="662"/>
      <c r="DQ33" s="662"/>
      <c r="DR33" s="662"/>
      <c r="DS33" s="662"/>
      <c r="DT33" s="662"/>
      <c r="DU33" s="662"/>
      <c r="DV33" s="663"/>
      <c r="DW33" s="666">
        <v>56.2</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62162</v>
      </c>
      <c r="S34" s="664"/>
      <c r="T34" s="664"/>
      <c r="U34" s="664"/>
      <c r="V34" s="664"/>
      <c r="W34" s="664"/>
      <c r="X34" s="664"/>
      <c r="Y34" s="665"/>
      <c r="Z34" s="723">
        <v>2.4</v>
      </c>
      <c r="AA34" s="723"/>
      <c r="AB34" s="723"/>
      <c r="AC34" s="723"/>
      <c r="AD34" s="724">
        <v>169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438342</v>
      </c>
      <c r="CS34" s="664"/>
      <c r="CT34" s="664"/>
      <c r="CU34" s="664"/>
      <c r="CV34" s="664"/>
      <c r="CW34" s="664"/>
      <c r="CX34" s="664"/>
      <c r="CY34" s="665"/>
      <c r="CZ34" s="666">
        <v>17.3</v>
      </c>
      <c r="DA34" s="695"/>
      <c r="DB34" s="695"/>
      <c r="DC34" s="696"/>
      <c r="DD34" s="669">
        <v>249255</v>
      </c>
      <c r="DE34" s="664"/>
      <c r="DF34" s="664"/>
      <c r="DG34" s="664"/>
      <c r="DH34" s="664"/>
      <c r="DI34" s="664"/>
      <c r="DJ34" s="664"/>
      <c r="DK34" s="665"/>
      <c r="DL34" s="669">
        <v>180332</v>
      </c>
      <c r="DM34" s="664"/>
      <c r="DN34" s="664"/>
      <c r="DO34" s="664"/>
      <c r="DP34" s="664"/>
      <c r="DQ34" s="664"/>
      <c r="DR34" s="664"/>
      <c r="DS34" s="664"/>
      <c r="DT34" s="664"/>
      <c r="DU34" s="664"/>
      <c r="DV34" s="665"/>
      <c r="DW34" s="666">
        <v>11.4</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281049</v>
      </c>
      <c r="S35" s="664"/>
      <c r="T35" s="664"/>
      <c r="U35" s="664"/>
      <c r="V35" s="664"/>
      <c r="W35" s="664"/>
      <c r="X35" s="664"/>
      <c r="Y35" s="665"/>
      <c r="Z35" s="723">
        <v>10.7</v>
      </c>
      <c r="AA35" s="723"/>
      <c r="AB35" s="723"/>
      <c r="AC35" s="723"/>
      <c r="AD35" s="724" t="s">
        <v>176</v>
      </c>
      <c r="AE35" s="724"/>
      <c r="AF35" s="724"/>
      <c r="AG35" s="724"/>
      <c r="AH35" s="724"/>
      <c r="AI35" s="724"/>
      <c r="AJ35" s="724"/>
      <c r="AK35" s="724"/>
      <c r="AL35" s="666" t="s">
        <v>176</v>
      </c>
      <c r="AM35" s="667"/>
      <c r="AN35" s="667"/>
      <c r="AO35" s="725"/>
      <c r="AP35" s="234"/>
      <c r="AQ35" s="729" t="s">
        <v>329</v>
      </c>
      <c r="AR35" s="730"/>
      <c r="AS35" s="730"/>
      <c r="AT35" s="730"/>
      <c r="AU35" s="730"/>
      <c r="AV35" s="730"/>
      <c r="AW35" s="730"/>
      <c r="AX35" s="730"/>
      <c r="AY35" s="731"/>
      <c r="AZ35" s="726">
        <v>342972</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62056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8934</v>
      </c>
      <c r="CS35" s="662"/>
      <c r="CT35" s="662"/>
      <c r="CU35" s="662"/>
      <c r="CV35" s="662"/>
      <c r="CW35" s="662"/>
      <c r="CX35" s="662"/>
      <c r="CY35" s="663"/>
      <c r="CZ35" s="666">
        <v>0.4</v>
      </c>
      <c r="DA35" s="695"/>
      <c r="DB35" s="695"/>
      <c r="DC35" s="696"/>
      <c r="DD35" s="669">
        <v>8565</v>
      </c>
      <c r="DE35" s="662"/>
      <c r="DF35" s="662"/>
      <c r="DG35" s="662"/>
      <c r="DH35" s="662"/>
      <c r="DI35" s="662"/>
      <c r="DJ35" s="662"/>
      <c r="DK35" s="663"/>
      <c r="DL35" s="669">
        <v>5219</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176</v>
      </c>
      <c r="AA36" s="723"/>
      <c r="AB36" s="723"/>
      <c r="AC36" s="723"/>
      <c r="AD36" s="724" t="s">
        <v>182</v>
      </c>
      <c r="AE36" s="724"/>
      <c r="AF36" s="724"/>
      <c r="AG36" s="724"/>
      <c r="AH36" s="724"/>
      <c r="AI36" s="724"/>
      <c r="AJ36" s="724"/>
      <c r="AK36" s="724"/>
      <c r="AL36" s="666" t="s">
        <v>176</v>
      </c>
      <c r="AM36" s="667"/>
      <c r="AN36" s="667"/>
      <c r="AO36" s="725"/>
      <c r="AQ36" s="698" t="s">
        <v>333</v>
      </c>
      <c r="AR36" s="699"/>
      <c r="AS36" s="699"/>
      <c r="AT36" s="699"/>
      <c r="AU36" s="699"/>
      <c r="AV36" s="699"/>
      <c r="AW36" s="699"/>
      <c r="AX36" s="699"/>
      <c r="AY36" s="700"/>
      <c r="AZ36" s="661">
        <v>144678</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61077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545524</v>
      </c>
      <c r="CS36" s="664"/>
      <c r="CT36" s="664"/>
      <c r="CU36" s="664"/>
      <c r="CV36" s="664"/>
      <c r="CW36" s="664"/>
      <c r="CX36" s="664"/>
      <c r="CY36" s="665"/>
      <c r="CZ36" s="666">
        <v>21.5</v>
      </c>
      <c r="DA36" s="695"/>
      <c r="DB36" s="695"/>
      <c r="DC36" s="696"/>
      <c r="DD36" s="669">
        <v>440182</v>
      </c>
      <c r="DE36" s="664"/>
      <c r="DF36" s="664"/>
      <c r="DG36" s="664"/>
      <c r="DH36" s="664"/>
      <c r="DI36" s="664"/>
      <c r="DJ36" s="664"/>
      <c r="DK36" s="665"/>
      <c r="DL36" s="669">
        <v>420223</v>
      </c>
      <c r="DM36" s="664"/>
      <c r="DN36" s="664"/>
      <c r="DO36" s="664"/>
      <c r="DP36" s="664"/>
      <c r="DQ36" s="664"/>
      <c r="DR36" s="664"/>
      <c r="DS36" s="664"/>
      <c r="DT36" s="664"/>
      <c r="DU36" s="664"/>
      <c r="DV36" s="665"/>
      <c r="DW36" s="666">
        <v>26.5</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64449</v>
      </c>
      <c r="S37" s="664"/>
      <c r="T37" s="664"/>
      <c r="U37" s="664"/>
      <c r="V37" s="664"/>
      <c r="W37" s="664"/>
      <c r="X37" s="664"/>
      <c r="Y37" s="665"/>
      <c r="Z37" s="723">
        <v>2.5</v>
      </c>
      <c r="AA37" s="723"/>
      <c r="AB37" s="723"/>
      <c r="AC37" s="723"/>
      <c r="AD37" s="724" t="s">
        <v>249</v>
      </c>
      <c r="AE37" s="724"/>
      <c r="AF37" s="724"/>
      <c r="AG37" s="724"/>
      <c r="AH37" s="724"/>
      <c r="AI37" s="724"/>
      <c r="AJ37" s="724"/>
      <c r="AK37" s="724"/>
      <c r="AL37" s="666" t="s">
        <v>182</v>
      </c>
      <c r="AM37" s="667"/>
      <c r="AN37" s="667"/>
      <c r="AO37" s="725"/>
      <c r="AQ37" s="698" t="s">
        <v>337</v>
      </c>
      <c r="AR37" s="699"/>
      <c r="AS37" s="699"/>
      <c r="AT37" s="699"/>
      <c r="AU37" s="699"/>
      <c r="AV37" s="699"/>
      <c r="AW37" s="699"/>
      <c r="AX37" s="699"/>
      <c r="AY37" s="700"/>
      <c r="AZ37" s="661">
        <v>18786</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513</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410596</v>
      </c>
      <c r="CS37" s="662"/>
      <c r="CT37" s="662"/>
      <c r="CU37" s="662"/>
      <c r="CV37" s="662"/>
      <c r="CW37" s="662"/>
      <c r="CX37" s="662"/>
      <c r="CY37" s="663"/>
      <c r="CZ37" s="666">
        <v>16.2</v>
      </c>
      <c r="DA37" s="695"/>
      <c r="DB37" s="695"/>
      <c r="DC37" s="696"/>
      <c r="DD37" s="669">
        <v>361069</v>
      </c>
      <c r="DE37" s="662"/>
      <c r="DF37" s="662"/>
      <c r="DG37" s="662"/>
      <c r="DH37" s="662"/>
      <c r="DI37" s="662"/>
      <c r="DJ37" s="662"/>
      <c r="DK37" s="663"/>
      <c r="DL37" s="669">
        <v>359711</v>
      </c>
      <c r="DM37" s="662"/>
      <c r="DN37" s="662"/>
      <c r="DO37" s="662"/>
      <c r="DP37" s="662"/>
      <c r="DQ37" s="662"/>
      <c r="DR37" s="662"/>
      <c r="DS37" s="662"/>
      <c r="DT37" s="662"/>
      <c r="DU37" s="662"/>
      <c r="DV37" s="663"/>
      <c r="DW37" s="666">
        <v>22.7</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2630532</v>
      </c>
      <c r="S38" s="713"/>
      <c r="T38" s="713"/>
      <c r="U38" s="713"/>
      <c r="V38" s="713"/>
      <c r="W38" s="713"/>
      <c r="X38" s="713"/>
      <c r="Y38" s="718"/>
      <c r="Z38" s="719">
        <v>100</v>
      </c>
      <c r="AA38" s="719"/>
      <c r="AB38" s="719"/>
      <c r="AC38" s="719"/>
      <c r="AD38" s="720">
        <v>1518998</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2884</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825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321302</v>
      </c>
      <c r="CS38" s="664"/>
      <c r="CT38" s="664"/>
      <c r="CU38" s="664"/>
      <c r="CV38" s="664"/>
      <c r="CW38" s="664"/>
      <c r="CX38" s="664"/>
      <c r="CY38" s="665"/>
      <c r="CZ38" s="666">
        <v>12.6</v>
      </c>
      <c r="DA38" s="695"/>
      <c r="DB38" s="695"/>
      <c r="DC38" s="696"/>
      <c r="DD38" s="669">
        <v>297818</v>
      </c>
      <c r="DE38" s="664"/>
      <c r="DF38" s="664"/>
      <c r="DG38" s="664"/>
      <c r="DH38" s="664"/>
      <c r="DI38" s="664"/>
      <c r="DJ38" s="664"/>
      <c r="DK38" s="665"/>
      <c r="DL38" s="669">
        <v>284722</v>
      </c>
      <c r="DM38" s="664"/>
      <c r="DN38" s="664"/>
      <c r="DO38" s="664"/>
      <c r="DP38" s="664"/>
      <c r="DQ38" s="664"/>
      <c r="DR38" s="664"/>
      <c r="DS38" s="664"/>
      <c r="DT38" s="664"/>
      <c r="DU38" s="664"/>
      <c r="DV38" s="665"/>
      <c r="DW38" s="666">
        <v>18</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249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98</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10539</v>
      </c>
      <c r="CS39" s="662"/>
      <c r="CT39" s="662"/>
      <c r="CU39" s="662"/>
      <c r="CV39" s="662"/>
      <c r="CW39" s="662"/>
      <c r="CX39" s="662"/>
      <c r="CY39" s="663"/>
      <c r="CZ39" s="666">
        <v>0.4</v>
      </c>
      <c r="DA39" s="695"/>
      <c r="DB39" s="695"/>
      <c r="DC39" s="696"/>
      <c r="DD39" s="669" t="s">
        <v>182</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39610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176</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176</v>
      </c>
      <c r="CS40" s="664"/>
      <c r="CT40" s="664"/>
      <c r="CU40" s="664"/>
      <c r="CV40" s="664"/>
      <c r="CW40" s="664"/>
      <c r="CX40" s="664"/>
      <c r="CY40" s="665"/>
      <c r="CZ40" s="666" t="s">
        <v>176</v>
      </c>
      <c r="DA40" s="695"/>
      <c r="DB40" s="695"/>
      <c r="DC40" s="696"/>
      <c r="DD40" s="669" t="s">
        <v>176</v>
      </c>
      <c r="DE40" s="664"/>
      <c r="DF40" s="664"/>
      <c r="DG40" s="664"/>
      <c r="DH40" s="664"/>
      <c r="DI40" s="664"/>
      <c r="DJ40" s="664"/>
      <c r="DK40" s="665"/>
      <c r="DL40" s="669" t="s">
        <v>182</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137014</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295</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182</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461187</v>
      </c>
      <c r="CS42" s="664"/>
      <c r="CT42" s="664"/>
      <c r="CU42" s="664"/>
      <c r="CV42" s="664"/>
      <c r="CW42" s="664"/>
      <c r="CX42" s="664"/>
      <c r="CY42" s="665"/>
      <c r="CZ42" s="666">
        <v>18.2</v>
      </c>
      <c r="DA42" s="667"/>
      <c r="DB42" s="667"/>
      <c r="DC42" s="668"/>
      <c r="DD42" s="669">
        <v>186870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6500</v>
      </c>
      <c r="CS43" s="662"/>
      <c r="CT43" s="662"/>
      <c r="CU43" s="662"/>
      <c r="CV43" s="662"/>
      <c r="CW43" s="662"/>
      <c r="CX43" s="662"/>
      <c r="CY43" s="663"/>
      <c r="CZ43" s="666">
        <v>0.3</v>
      </c>
      <c r="DA43" s="695"/>
      <c r="DB43" s="695"/>
      <c r="DC43" s="696"/>
      <c r="DD43" s="669">
        <v>3600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309</v>
      </c>
      <c r="CE44" s="690"/>
      <c r="CF44" s="658" t="s">
        <v>359</v>
      </c>
      <c r="CG44" s="659"/>
      <c r="CH44" s="659"/>
      <c r="CI44" s="659"/>
      <c r="CJ44" s="659"/>
      <c r="CK44" s="659"/>
      <c r="CL44" s="659"/>
      <c r="CM44" s="659"/>
      <c r="CN44" s="659"/>
      <c r="CO44" s="659"/>
      <c r="CP44" s="659"/>
      <c r="CQ44" s="660"/>
      <c r="CR44" s="661">
        <v>282345</v>
      </c>
      <c r="CS44" s="664"/>
      <c r="CT44" s="664"/>
      <c r="CU44" s="664"/>
      <c r="CV44" s="664"/>
      <c r="CW44" s="664"/>
      <c r="CX44" s="664"/>
      <c r="CY44" s="665"/>
      <c r="CZ44" s="666">
        <v>11.1</v>
      </c>
      <c r="DA44" s="667"/>
      <c r="DB44" s="667"/>
      <c r="DC44" s="668"/>
      <c r="DD44" s="669">
        <v>112233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104364</v>
      </c>
      <c r="CS45" s="662"/>
      <c r="CT45" s="662"/>
      <c r="CU45" s="662"/>
      <c r="CV45" s="662"/>
      <c r="CW45" s="662"/>
      <c r="CX45" s="662"/>
      <c r="CY45" s="663"/>
      <c r="CZ45" s="666">
        <v>4.0999999999999996</v>
      </c>
      <c r="DA45" s="695"/>
      <c r="DB45" s="695"/>
      <c r="DC45" s="696"/>
      <c r="DD45" s="669">
        <v>3569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177981</v>
      </c>
      <c r="CS46" s="664"/>
      <c r="CT46" s="664"/>
      <c r="CU46" s="664"/>
      <c r="CV46" s="664"/>
      <c r="CW46" s="664"/>
      <c r="CX46" s="664"/>
      <c r="CY46" s="665"/>
      <c r="CZ46" s="666">
        <v>7</v>
      </c>
      <c r="DA46" s="667"/>
      <c r="DB46" s="667"/>
      <c r="DC46" s="668"/>
      <c r="DD46" s="669">
        <v>108664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178842</v>
      </c>
      <c r="CS47" s="662"/>
      <c r="CT47" s="662"/>
      <c r="CU47" s="662"/>
      <c r="CV47" s="662"/>
      <c r="CW47" s="662"/>
      <c r="CX47" s="662"/>
      <c r="CY47" s="663"/>
      <c r="CZ47" s="666">
        <v>7</v>
      </c>
      <c r="DA47" s="695"/>
      <c r="DB47" s="695"/>
      <c r="DC47" s="696"/>
      <c r="DD47" s="669">
        <v>74637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363</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2540633</v>
      </c>
      <c r="CS49" s="677"/>
      <c r="CT49" s="677"/>
      <c r="CU49" s="677"/>
      <c r="CV49" s="677"/>
      <c r="CW49" s="677"/>
      <c r="CX49" s="677"/>
      <c r="CY49" s="678"/>
      <c r="CZ49" s="679">
        <v>100</v>
      </c>
      <c r="DA49" s="680"/>
      <c r="DB49" s="680"/>
      <c r="DC49" s="681"/>
      <c r="DD49" s="682">
        <v>1797577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jJmBaRbjAJnihdJb+2aV96XqcA8rRZy/TMMSJwogb/d36ic32dqs2BI0UWSnZK2WAmm7HHibVOogTjnfqtFqUA==" saltValue="pMgxE6NWUgZPeC5ddzHg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2548</v>
      </c>
      <c r="R7" s="1194"/>
      <c r="S7" s="1194"/>
      <c r="T7" s="1194"/>
      <c r="U7" s="1194"/>
      <c r="V7" s="1194">
        <v>2465</v>
      </c>
      <c r="W7" s="1194"/>
      <c r="X7" s="1194"/>
      <c r="Y7" s="1194"/>
      <c r="Z7" s="1194"/>
      <c r="AA7" s="1194">
        <v>83</v>
      </c>
      <c r="AB7" s="1194"/>
      <c r="AC7" s="1194"/>
      <c r="AD7" s="1194"/>
      <c r="AE7" s="1195"/>
      <c r="AF7" s="1196">
        <v>35</v>
      </c>
      <c r="AG7" s="1197"/>
      <c r="AH7" s="1197"/>
      <c r="AI7" s="1197"/>
      <c r="AJ7" s="1198"/>
      <c r="AK7" s="1180">
        <v>97</v>
      </c>
      <c r="AL7" s="1181"/>
      <c r="AM7" s="1181"/>
      <c r="AN7" s="1181"/>
      <c r="AO7" s="1181"/>
      <c r="AP7" s="1181">
        <v>2632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-4</v>
      </c>
      <c r="CI7" s="1178"/>
      <c r="CJ7" s="1178"/>
      <c r="CK7" s="1178"/>
      <c r="CL7" s="1179"/>
      <c r="CM7" s="1177">
        <v>21</v>
      </c>
      <c r="CN7" s="1178"/>
      <c r="CO7" s="1178"/>
      <c r="CP7" s="1178"/>
      <c r="CQ7" s="1179"/>
      <c r="CR7" s="1177">
        <v>30</v>
      </c>
      <c r="CS7" s="1178"/>
      <c r="CT7" s="1178"/>
      <c r="CU7" s="1178"/>
      <c r="CV7" s="1179"/>
      <c r="CW7" s="1177" t="s">
        <v>576</v>
      </c>
      <c r="CX7" s="1178"/>
      <c r="CY7" s="1178"/>
      <c r="CZ7" s="1178"/>
      <c r="DA7" s="1179"/>
      <c r="DB7" s="1177" t="s">
        <v>513</v>
      </c>
      <c r="DC7" s="1178"/>
      <c r="DD7" s="1178"/>
      <c r="DE7" s="1178"/>
      <c r="DF7" s="1179"/>
      <c r="DG7" s="1177" t="s">
        <v>513</v>
      </c>
      <c r="DH7" s="1178"/>
      <c r="DI7" s="1178"/>
      <c r="DJ7" s="1178"/>
      <c r="DK7" s="1179"/>
      <c r="DL7" s="1177" t="s">
        <v>513</v>
      </c>
      <c r="DM7" s="1178"/>
      <c r="DN7" s="1178"/>
      <c r="DO7" s="1178"/>
      <c r="DP7" s="1179"/>
      <c r="DQ7" s="1177" t="s">
        <v>513</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83</v>
      </c>
      <c r="R8" s="1133"/>
      <c r="S8" s="1133"/>
      <c r="T8" s="1133"/>
      <c r="U8" s="1133"/>
      <c r="V8" s="1133">
        <v>76</v>
      </c>
      <c r="W8" s="1133"/>
      <c r="X8" s="1133"/>
      <c r="Y8" s="1133"/>
      <c r="Z8" s="1133"/>
      <c r="AA8" s="1133">
        <v>7</v>
      </c>
      <c r="AB8" s="1133"/>
      <c r="AC8" s="1133"/>
      <c r="AD8" s="1133"/>
      <c r="AE8" s="1134"/>
      <c r="AF8" s="1108">
        <v>7</v>
      </c>
      <c r="AG8" s="1109"/>
      <c r="AH8" s="1109"/>
      <c r="AI8" s="1109"/>
      <c r="AJ8" s="1110"/>
      <c r="AK8" s="1175">
        <v>1</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2631</v>
      </c>
      <c r="R23" s="1158"/>
      <c r="S23" s="1158"/>
      <c r="T23" s="1158"/>
      <c r="U23" s="1158"/>
      <c r="V23" s="1158">
        <v>2541</v>
      </c>
      <c r="W23" s="1158"/>
      <c r="X23" s="1158"/>
      <c r="Y23" s="1158"/>
      <c r="Z23" s="1158"/>
      <c r="AA23" s="1158">
        <v>90</v>
      </c>
      <c r="AB23" s="1158"/>
      <c r="AC23" s="1158"/>
      <c r="AD23" s="1158"/>
      <c r="AE23" s="1159"/>
      <c r="AF23" s="1160">
        <v>42</v>
      </c>
      <c r="AG23" s="1158"/>
      <c r="AH23" s="1158"/>
      <c r="AI23" s="1158"/>
      <c r="AJ23" s="1161"/>
      <c r="AK23" s="1162"/>
      <c r="AL23" s="1163"/>
      <c r="AM23" s="1163"/>
      <c r="AN23" s="1163"/>
      <c r="AO23" s="1163"/>
      <c r="AP23" s="1158">
        <v>2632</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426</v>
      </c>
      <c r="R28" s="1143"/>
      <c r="S28" s="1143"/>
      <c r="T28" s="1143"/>
      <c r="U28" s="1143"/>
      <c r="V28" s="1143">
        <v>364</v>
      </c>
      <c r="W28" s="1143"/>
      <c r="X28" s="1143"/>
      <c r="Y28" s="1143"/>
      <c r="Z28" s="1143"/>
      <c r="AA28" s="1143">
        <v>62</v>
      </c>
      <c r="AB28" s="1143"/>
      <c r="AC28" s="1143"/>
      <c r="AD28" s="1143"/>
      <c r="AE28" s="1144"/>
      <c r="AF28" s="1145">
        <v>62</v>
      </c>
      <c r="AG28" s="1143"/>
      <c r="AH28" s="1143"/>
      <c r="AI28" s="1143"/>
      <c r="AJ28" s="1146"/>
      <c r="AK28" s="1147">
        <v>40</v>
      </c>
      <c r="AL28" s="1135"/>
      <c r="AM28" s="1135"/>
      <c r="AN28" s="1135"/>
      <c r="AO28" s="1135"/>
      <c r="AP28" s="1135" t="s">
        <v>576</v>
      </c>
      <c r="AQ28" s="1135"/>
      <c r="AR28" s="1135"/>
      <c r="AS28" s="1135"/>
      <c r="AT28" s="1135"/>
      <c r="AU28" s="1135" t="s">
        <v>595</v>
      </c>
      <c r="AV28" s="1135"/>
      <c r="AW28" s="1135"/>
      <c r="AX28" s="1135"/>
      <c r="AY28" s="1135"/>
      <c r="AZ28" s="1136" t="s">
        <v>594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411</v>
      </c>
      <c r="R29" s="1133"/>
      <c r="S29" s="1133"/>
      <c r="T29" s="1133"/>
      <c r="U29" s="1133"/>
      <c r="V29" s="1133">
        <v>396</v>
      </c>
      <c r="W29" s="1133"/>
      <c r="X29" s="1133"/>
      <c r="Y29" s="1133"/>
      <c r="Z29" s="1133"/>
      <c r="AA29" s="1133">
        <v>15</v>
      </c>
      <c r="AB29" s="1133"/>
      <c r="AC29" s="1133"/>
      <c r="AD29" s="1133"/>
      <c r="AE29" s="1134"/>
      <c r="AF29" s="1108">
        <v>15</v>
      </c>
      <c r="AG29" s="1109"/>
      <c r="AH29" s="1109"/>
      <c r="AI29" s="1109"/>
      <c r="AJ29" s="1110"/>
      <c r="AK29" s="1069">
        <v>77</v>
      </c>
      <c r="AL29" s="1060"/>
      <c r="AM29" s="1060"/>
      <c r="AN29" s="1060"/>
      <c r="AO29" s="1060"/>
      <c r="AP29" s="1060" t="s">
        <v>576</v>
      </c>
      <c r="AQ29" s="1060"/>
      <c r="AR29" s="1060"/>
      <c r="AS29" s="1060"/>
      <c r="AT29" s="1060"/>
      <c r="AU29" s="1060" t="s">
        <v>596</v>
      </c>
      <c r="AV29" s="1060"/>
      <c r="AW29" s="1060"/>
      <c r="AX29" s="1060"/>
      <c r="AY29" s="1060"/>
      <c r="AZ29" s="1131" t="s">
        <v>513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2</v>
      </c>
      <c r="R30" s="1133"/>
      <c r="S30" s="1133"/>
      <c r="T30" s="1133"/>
      <c r="U30" s="1133"/>
      <c r="V30" s="1133">
        <v>2</v>
      </c>
      <c r="W30" s="1133"/>
      <c r="X30" s="1133"/>
      <c r="Y30" s="1133"/>
      <c r="Z30" s="1133"/>
      <c r="AA30" s="1133">
        <v>0</v>
      </c>
      <c r="AB30" s="1133"/>
      <c r="AC30" s="1133"/>
      <c r="AD30" s="1133"/>
      <c r="AE30" s="1134"/>
      <c r="AF30" s="1108">
        <v>0</v>
      </c>
      <c r="AG30" s="1109"/>
      <c r="AH30" s="1109"/>
      <c r="AI30" s="1109"/>
      <c r="AJ30" s="1110"/>
      <c r="AK30" s="1069" t="s">
        <v>595</v>
      </c>
      <c r="AL30" s="1060"/>
      <c r="AM30" s="1060"/>
      <c r="AN30" s="1060"/>
      <c r="AO30" s="1060"/>
      <c r="AP30" s="1060" t="s">
        <v>577</v>
      </c>
      <c r="AQ30" s="1060"/>
      <c r="AR30" s="1060"/>
      <c r="AS30" s="1060"/>
      <c r="AT30" s="1060"/>
      <c r="AU30" s="1060" t="s">
        <v>576</v>
      </c>
      <c r="AV30" s="1060"/>
      <c r="AW30" s="1060"/>
      <c r="AX30" s="1060"/>
      <c r="AY30" s="1060"/>
      <c r="AZ30" s="1131" t="s">
        <v>513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56</v>
      </c>
      <c r="R31" s="1133"/>
      <c r="S31" s="1133"/>
      <c r="T31" s="1133"/>
      <c r="U31" s="1133"/>
      <c r="V31" s="1133">
        <v>54</v>
      </c>
      <c r="W31" s="1133"/>
      <c r="X31" s="1133"/>
      <c r="Y31" s="1133"/>
      <c r="Z31" s="1133"/>
      <c r="AA31" s="1133">
        <v>2</v>
      </c>
      <c r="AB31" s="1133"/>
      <c r="AC31" s="1133"/>
      <c r="AD31" s="1133"/>
      <c r="AE31" s="1134"/>
      <c r="AF31" s="1108">
        <v>2</v>
      </c>
      <c r="AG31" s="1109"/>
      <c r="AH31" s="1109"/>
      <c r="AI31" s="1109"/>
      <c r="AJ31" s="1110"/>
      <c r="AK31" s="1069">
        <v>17</v>
      </c>
      <c r="AL31" s="1060"/>
      <c r="AM31" s="1060"/>
      <c r="AN31" s="1060"/>
      <c r="AO31" s="1060"/>
      <c r="AP31" s="1060" t="s">
        <v>576</v>
      </c>
      <c r="AQ31" s="1060"/>
      <c r="AR31" s="1060"/>
      <c r="AS31" s="1060"/>
      <c r="AT31" s="1060"/>
      <c r="AU31" s="1060" t="s">
        <v>595</v>
      </c>
      <c r="AV31" s="1060"/>
      <c r="AW31" s="1060"/>
      <c r="AX31" s="1060"/>
      <c r="AY31" s="1060"/>
      <c r="AZ31" s="1131" t="s">
        <v>513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407</v>
      </c>
      <c r="C32" s="1127"/>
      <c r="D32" s="1127"/>
      <c r="E32" s="1127"/>
      <c r="F32" s="1127"/>
      <c r="G32" s="1127"/>
      <c r="H32" s="1127"/>
      <c r="I32" s="1127"/>
      <c r="J32" s="1127"/>
      <c r="K32" s="1127"/>
      <c r="L32" s="1127"/>
      <c r="M32" s="1127"/>
      <c r="N32" s="1127"/>
      <c r="O32" s="1127"/>
      <c r="P32" s="1128"/>
      <c r="Q32" s="1132">
        <v>263</v>
      </c>
      <c r="R32" s="1133"/>
      <c r="S32" s="1133"/>
      <c r="T32" s="1133"/>
      <c r="U32" s="1133"/>
      <c r="V32" s="1133">
        <v>259</v>
      </c>
      <c r="W32" s="1133"/>
      <c r="X32" s="1133"/>
      <c r="Y32" s="1133"/>
      <c r="Z32" s="1133"/>
      <c r="AA32" s="1133">
        <v>4</v>
      </c>
      <c r="AB32" s="1133"/>
      <c r="AC32" s="1133"/>
      <c r="AD32" s="1133"/>
      <c r="AE32" s="1134"/>
      <c r="AF32" s="1108">
        <v>4</v>
      </c>
      <c r="AG32" s="1109"/>
      <c r="AH32" s="1109"/>
      <c r="AI32" s="1109"/>
      <c r="AJ32" s="1110"/>
      <c r="AK32" s="1069">
        <v>145</v>
      </c>
      <c r="AL32" s="1060"/>
      <c r="AM32" s="1060"/>
      <c r="AN32" s="1060"/>
      <c r="AO32" s="1060"/>
      <c r="AP32" s="1060">
        <v>1178</v>
      </c>
      <c r="AQ32" s="1060"/>
      <c r="AR32" s="1060"/>
      <c r="AS32" s="1060"/>
      <c r="AT32" s="1060"/>
      <c r="AU32" s="1060">
        <v>1097</v>
      </c>
      <c r="AV32" s="1060"/>
      <c r="AW32" s="1060"/>
      <c r="AX32" s="1060"/>
      <c r="AY32" s="1060"/>
      <c r="AZ32" s="1131" t="s">
        <v>576</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v>
      </c>
      <c r="AG63" s="1048"/>
      <c r="AH63" s="1048"/>
      <c r="AI63" s="1048"/>
      <c r="AJ63" s="1119"/>
      <c r="AK63" s="1120"/>
      <c r="AL63" s="1052"/>
      <c r="AM63" s="1052"/>
      <c r="AN63" s="1052"/>
      <c r="AO63" s="1052"/>
      <c r="AP63" s="1048">
        <v>1178</v>
      </c>
      <c r="AQ63" s="1048"/>
      <c r="AR63" s="1048"/>
      <c r="AS63" s="1048"/>
      <c r="AT63" s="1048"/>
      <c r="AU63" s="1048">
        <v>278</v>
      </c>
      <c r="AV63" s="1048"/>
      <c r="AW63" s="1048"/>
      <c r="AX63" s="1048"/>
      <c r="AY63" s="1048"/>
      <c r="AZ63" s="1114"/>
      <c r="BA63" s="1114"/>
      <c r="BB63" s="1114"/>
      <c r="BC63" s="1114"/>
      <c r="BD63" s="1114"/>
      <c r="BE63" s="1049"/>
      <c r="BF63" s="1049"/>
      <c r="BG63" s="1049"/>
      <c r="BH63" s="1049"/>
      <c r="BI63" s="1050"/>
      <c r="BJ63" s="1115" t="s">
        <v>392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400</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578</v>
      </c>
      <c r="C68" s="1075"/>
      <c r="D68" s="1075"/>
      <c r="E68" s="1075"/>
      <c r="F68" s="1075"/>
      <c r="G68" s="1075"/>
      <c r="H68" s="1075"/>
      <c r="I68" s="1075"/>
      <c r="J68" s="1075"/>
      <c r="K68" s="1075"/>
      <c r="L68" s="1075"/>
      <c r="M68" s="1075"/>
      <c r="N68" s="1075"/>
      <c r="O68" s="1075"/>
      <c r="P68" s="1076"/>
      <c r="Q68" s="1077">
        <v>7361</v>
      </c>
      <c r="R68" s="1071"/>
      <c r="S68" s="1071"/>
      <c r="T68" s="1071"/>
      <c r="U68" s="1071"/>
      <c r="V68" s="1071">
        <v>7357</v>
      </c>
      <c r="W68" s="1071"/>
      <c r="X68" s="1071"/>
      <c r="Y68" s="1071"/>
      <c r="Z68" s="1071"/>
      <c r="AA68" s="1071">
        <v>4</v>
      </c>
      <c r="AB68" s="1071"/>
      <c r="AC68" s="1071"/>
      <c r="AD68" s="1071"/>
      <c r="AE68" s="1071"/>
      <c r="AF68" s="1071">
        <v>2011</v>
      </c>
      <c r="AG68" s="1071"/>
      <c r="AH68" s="1071"/>
      <c r="AI68" s="1071"/>
      <c r="AJ68" s="1071"/>
      <c r="AK68" s="1071" t="s">
        <v>576</v>
      </c>
      <c r="AL68" s="1071"/>
      <c r="AM68" s="1071"/>
      <c r="AN68" s="1071"/>
      <c r="AO68" s="1071"/>
      <c r="AP68" s="1071">
        <v>4643</v>
      </c>
      <c r="AQ68" s="1071"/>
      <c r="AR68" s="1071"/>
      <c r="AS68" s="1071"/>
      <c r="AT68" s="1071"/>
      <c r="AU68" s="1071">
        <v>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579</v>
      </c>
      <c r="C69" s="1064"/>
      <c r="D69" s="1064"/>
      <c r="E69" s="1064"/>
      <c r="F69" s="1064"/>
      <c r="G69" s="1064"/>
      <c r="H69" s="1064"/>
      <c r="I69" s="1064"/>
      <c r="J69" s="1064"/>
      <c r="K69" s="1064"/>
      <c r="L69" s="1064"/>
      <c r="M69" s="1064"/>
      <c r="N69" s="1064"/>
      <c r="O69" s="1064"/>
      <c r="P69" s="1065"/>
      <c r="Q69" s="1066">
        <v>516</v>
      </c>
      <c r="R69" s="1060"/>
      <c r="S69" s="1060"/>
      <c r="T69" s="1060"/>
      <c r="U69" s="1060"/>
      <c r="V69" s="1060">
        <v>523</v>
      </c>
      <c r="W69" s="1060"/>
      <c r="X69" s="1060"/>
      <c r="Y69" s="1060"/>
      <c r="Z69" s="1060"/>
      <c r="AA69" s="1060">
        <v>7</v>
      </c>
      <c r="AB69" s="1060"/>
      <c r="AC69" s="1060"/>
      <c r="AD69" s="1060"/>
      <c r="AE69" s="1060"/>
      <c r="AF69" s="1060">
        <v>129</v>
      </c>
      <c r="AG69" s="1060"/>
      <c r="AH69" s="1060"/>
      <c r="AI69" s="1060"/>
      <c r="AJ69" s="1060"/>
      <c r="AK69" s="1060" t="s">
        <v>576</v>
      </c>
      <c r="AL69" s="1060"/>
      <c r="AM69" s="1060"/>
      <c r="AN69" s="1060"/>
      <c r="AO69" s="1060"/>
      <c r="AP69" s="1060">
        <v>781</v>
      </c>
      <c r="AQ69" s="1060"/>
      <c r="AR69" s="1060"/>
      <c r="AS69" s="1060"/>
      <c r="AT69" s="1060"/>
      <c r="AU69" s="1060">
        <v>37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580</v>
      </c>
      <c r="C70" s="1064"/>
      <c r="D70" s="1064"/>
      <c r="E70" s="1064"/>
      <c r="F70" s="1064"/>
      <c r="G70" s="1064"/>
      <c r="H70" s="1064"/>
      <c r="I70" s="1064"/>
      <c r="J70" s="1064"/>
      <c r="K70" s="1064"/>
      <c r="L70" s="1064"/>
      <c r="M70" s="1064"/>
      <c r="N70" s="1064"/>
      <c r="O70" s="1064"/>
      <c r="P70" s="1065"/>
      <c r="Q70" s="1066">
        <v>4799</v>
      </c>
      <c r="R70" s="1060"/>
      <c r="S70" s="1060"/>
      <c r="T70" s="1060"/>
      <c r="U70" s="1060"/>
      <c r="V70" s="1060">
        <v>3871</v>
      </c>
      <c r="W70" s="1060"/>
      <c r="X70" s="1060"/>
      <c r="Y70" s="1060"/>
      <c r="Z70" s="1060"/>
      <c r="AA70" s="1060">
        <v>927</v>
      </c>
      <c r="AB70" s="1060"/>
      <c r="AC70" s="1060"/>
      <c r="AD70" s="1060"/>
      <c r="AE70" s="1060"/>
      <c r="AF70" s="1060">
        <v>927</v>
      </c>
      <c r="AG70" s="1060"/>
      <c r="AH70" s="1060"/>
      <c r="AI70" s="1060"/>
      <c r="AJ70" s="1060"/>
      <c r="AK70" s="1060" t="s">
        <v>590</v>
      </c>
      <c r="AL70" s="1060"/>
      <c r="AM70" s="1060"/>
      <c r="AN70" s="1060"/>
      <c r="AO70" s="1060"/>
      <c r="AP70" s="1060" t="s">
        <v>576</v>
      </c>
      <c r="AQ70" s="1060"/>
      <c r="AR70" s="1060"/>
      <c r="AS70" s="1060"/>
      <c r="AT70" s="1060"/>
      <c r="AU70" s="1060" t="s">
        <v>576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581</v>
      </c>
      <c r="C71" s="1064"/>
      <c r="D71" s="1064"/>
      <c r="E71" s="1064"/>
      <c r="F71" s="1064"/>
      <c r="G71" s="1064"/>
      <c r="H71" s="1064"/>
      <c r="I71" s="1064"/>
      <c r="J71" s="1064"/>
      <c r="K71" s="1064"/>
      <c r="L71" s="1064"/>
      <c r="M71" s="1064"/>
      <c r="N71" s="1064"/>
      <c r="O71" s="1064"/>
      <c r="P71" s="1065"/>
      <c r="Q71" s="1066">
        <v>3</v>
      </c>
      <c r="R71" s="1060"/>
      <c r="S71" s="1060"/>
      <c r="T71" s="1060"/>
      <c r="U71" s="1060"/>
      <c r="V71" s="1060">
        <v>1</v>
      </c>
      <c r="W71" s="1060"/>
      <c r="X71" s="1060"/>
      <c r="Y71" s="1060"/>
      <c r="Z71" s="1060"/>
      <c r="AA71" s="1060">
        <v>2</v>
      </c>
      <c r="AB71" s="1060"/>
      <c r="AC71" s="1060"/>
      <c r="AD71" s="1060"/>
      <c r="AE71" s="1060"/>
      <c r="AF71" s="1060">
        <v>2</v>
      </c>
      <c r="AG71" s="1060"/>
      <c r="AH71" s="1060"/>
      <c r="AI71" s="1060"/>
      <c r="AJ71" s="1060"/>
      <c r="AK71" s="1060" t="s">
        <v>576</v>
      </c>
      <c r="AL71" s="1060"/>
      <c r="AM71" s="1060"/>
      <c r="AN71" s="1060"/>
      <c r="AO71" s="1060"/>
      <c r="AP71" s="1060" t="s">
        <v>576</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582</v>
      </c>
      <c r="C72" s="1064"/>
      <c r="D72" s="1064"/>
      <c r="E72" s="1064"/>
      <c r="F72" s="1064"/>
      <c r="G72" s="1064"/>
      <c r="H72" s="1064"/>
      <c r="I72" s="1064"/>
      <c r="J72" s="1064"/>
      <c r="K72" s="1064"/>
      <c r="L72" s="1064"/>
      <c r="M72" s="1064"/>
      <c r="N72" s="1064"/>
      <c r="O72" s="1064"/>
      <c r="P72" s="1065"/>
      <c r="Q72" s="1066">
        <v>1436</v>
      </c>
      <c r="R72" s="1060"/>
      <c r="S72" s="1060"/>
      <c r="T72" s="1060"/>
      <c r="U72" s="1060"/>
      <c r="V72" s="1060">
        <v>1402</v>
      </c>
      <c r="W72" s="1060"/>
      <c r="X72" s="1060"/>
      <c r="Y72" s="1060"/>
      <c r="Z72" s="1060"/>
      <c r="AA72" s="1060">
        <v>33</v>
      </c>
      <c r="AB72" s="1060"/>
      <c r="AC72" s="1060"/>
      <c r="AD72" s="1060"/>
      <c r="AE72" s="1060"/>
      <c r="AF72" s="1060">
        <v>33</v>
      </c>
      <c r="AG72" s="1060"/>
      <c r="AH72" s="1060"/>
      <c r="AI72" s="1060"/>
      <c r="AJ72" s="1060"/>
      <c r="AK72" s="1060" t="s">
        <v>591</v>
      </c>
      <c r="AL72" s="1060"/>
      <c r="AM72" s="1060"/>
      <c r="AN72" s="1060"/>
      <c r="AO72" s="1060"/>
      <c r="AP72" s="1060">
        <v>446</v>
      </c>
      <c r="AQ72" s="1060"/>
      <c r="AR72" s="1060"/>
      <c r="AS72" s="1060"/>
      <c r="AT72" s="1060"/>
      <c r="AU72" s="1060">
        <v>-8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583</v>
      </c>
      <c r="C73" s="1064"/>
      <c r="D73" s="1064"/>
      <c r="E73" s="1064"/>
      <c r="F73" s="1064"/>
      <c r="G73" s="1064"/>
      <c r="H73" s="1064"/>
      <c r="I73" s="1064"/>
      <c r="J73" s="1064"/>
      <c r="K73" s="1064"/>
      <c r="L73" s="1064"/>
      <c r="M73" s="1064"/>
      <c r="N73" s="1064"/>
      <c r="O73" s="1064"/>
      <c r="P73" s="1065"/>
      <c r="Q73" s="1066">
        <v>295</v>
      </c>
      <c r="R73" s="1060"/>
      <c r="S73" s="1060"/>
      <c r="T73" s="1060"/>
      <c r="U73" s="1060"/>
      <c r="V73" s="1060">
        <v>293</v>
      </c>
      <c r="W73" s="1060"/>
      <c r="X73" s="1060"/>
      <c r="Y73" s="1060"/>
      <c r="Z73" s="1060"/>
      <c r="AA73" s="1060">
        <v>2</v>
      </c>
      <c r="AB73" s="1060"/>
      <c r="AC73" s="1060"/>
      <c r="AD73" s="1060"/>
      <c r="AE73" s="1060"/>
      <c r="AF73" s="1060">
        <v>2</v>
      </c>
      <c r="AG73" s="1060"/>
      <c r="AH73" s="1060"/>
      <c r="AI73" s="1060"/>
      <c r="AJ73" s="1060"/>
      <c r="AK73" s="1060" t="s">
        <v>576</v>
      </c>
      <c r="AL73" s="1060"/>
      <c r="AM73" s="1060"/>
      <c r="AN73" s="1060"/>
      <c r="AO73" s="1060"/>
      <c r="AP73" s="1060" t="s">
        <v>576</v>
      </c>
      <c r="AQ73" s="1060"/>
      <c r="AR73" s="1060"/>
      <c r="AS73" s="1060"/>
      <c r="AT73" s="1060"/>
      <c r="AU73" s="1060" t="s">
        <v>576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584</v>
      </c>
      <c r="C74" s="1064"/>
      <c r="D74" s="1064"/>
      <c r="E74" s="1064"/>
      <c r="F74" s="1064"/>
      <c r="G74" s="1064"/>
      <c r="H74" s="1064"/>
      <c r="I74" s="1064"/>
      <c r="J74" s="1064"/>
      <c r="K74" s="1064"/>
      <c r="L74" s="1064"/>
      <c r="M74" s="1064"/>
      <c r="N74" s="1064"/>
      <c r="O74" s="1064"/>
      <c r="P74" s="1065"/>
      <c r="Q74" s="1066">
        <v>27</v>
      </c>
      <c r="R74" s="1060"/>
      <c r="S74" s="1060"/>
      <c r="T74" s="1060"/>
      <c r="U74" s="1060"/>
      <c r="V74" s="1060">
        <v>22</v>
      </c>
      <c r="W74" s="1060"/>
      <c r="X74" s="1060"/>
      <c r="Y74" s="1060"/>
      <c r="Z74" s="1060"/>
      <c r="AA74" s="1060">
        <v>5</v>
      </c>
      <c r="AB74" s="1060"/>
      <c r="AC74" s="1060"/>
      <c r="AD74" s="1060"/>
      <c r="AE74" s="1060"/>
      <c r="AF74" s="1060">
        <v>5</v>
      </c>
      <c r="AG74" s="1060"/>
      <c r="AH74" s="1060"/>
      <c r="AI74" s="1060"/>
      <c r="AJ74" s="1060"/>
      <c r="AK74" s="1060">
        <v>2</v>
      </c>
      <c r="AL74" s="1060"/>
      <c r="AM74" s="1060"/>
      <c r="AN74" s="1060"/>
      <c r="AO74" s="1060"/>
      <c r="AP74" s="1060" t="s">
        <v>576</v>
      </c>
      <c r="AQ74" s="1060"/>
      <c r="AR74" s="1060"/>
      <c r="AS74" s="1060"/>
      <c r="AT74" s="1060"/>
      <c r="AU74" s="1060" t="s">
        <v>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585</v>
      </c>
      <c r="C75" s="1064"/>
      <c r="D75" s="1064"/>
      <c r="E75" s="1064"/>
      <c r="F75" s="1064"/>
      <c r="G75" s="1064"/>
      <c r="H75" s="1064"/>
      <c r="I75" s="1064"/>
      <c r="J75" s="1064"/>
      <c r="K75" s="1064"/>
      <c r="L75" s="1064"/>
      <c r="M75" s="1064"/>
      <c r="N75" s="1064"/>
      <c r="O75" s="1064"/>
      <c r="P75" s="1065"/>
      <c r="Q75" s="1067">
        <v>111</v>
      </c>
      <c r="R75" s="1068"/>
      <c r="S75" s="1068"/>
      <c r="T75" s="1068"/>
      <c r="U75" s="1069"/>
      <c r="V75" s="1070">
        <v>103</v>
      </c>
      <c r="W75" s="1068"/>
      <c r="X75" s="1068"/>
      <c r="Y75" s="1068"/>
      <c r="Z75" s="1069"/>
      <c r="AA75" s="1070">
        <v>8</v>
      </c>
      <c r="AB75" s="1068"/>
      <c r="AC75" s="1068"/>
      <c r="AD75" s="1068"/>
      <c r="AE75" s="1069"/>
      <c r="AF75" s="1070">
        <v>8</v>
      </c>
      <c r="AG75" s="1068"/>
      <c r="AH75" s="1068"/>
      <c r="AI75" s="1068"/>
      <c r="AJ75" s="1069"/>
      <c r="AK75" s="1070" t="s">
        <v>592</v>
      </c>
      <c r="AL75" s="1068"/>
      <c r="AM75" s="1068"/>
      <c r="AN75" s="1068"/>
      <c r="AO75" s="1069"/>
      <c r="AP75" s="1070" t="s">
        <v>576</v>
      </c>
      <c r="AQ75" s="1068"/>
      <c r="AR75" s="1068"/>
      <c r="AS75" s="1068"/>
      <c r="AT75" s="1069"/>
      <c r="AU75" s="1070" t="s">
        <v>576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586</v>
      </c>
      <c r="C76" s="1064"/>
      <c r="D76" s="1064"/>
      <c r="E76" s="1064"/>
      <c r="F76" s="1064"/>
      <c r="G76" s="1064"/>
      <c r="H76" s="1064"/>
      <c r="I76" s="1064"/>
      <c r="J76" s="1064"/>
      <c r="K76" s="1064"/>
      <c r="L76" s="1064"/>
      <c r="M76" s="1064"/>
      <c r="N76" s="1064"/>
      <c r="O76" s="1064"/>
      <c r="P76" s="1065"/>
      <c r="Q76" s="1067">
        <v>1074</v>
      </c>
      <c r="R76" s="1068"/>
      <c r="S76" s="1068"/>
      <c r="T76" s="1068"/>
      <c r="U76" s="1069"/>
      <c r="V76" s="1070">
        <v>826</v>
      </c>
      <c r="W76" s="1068"/>
      <c r="X76" s="1068"/>
      <c r="Y76" s="1068"/>
      <c r="Z76" s="1069"/>
      <c r="AA76" s="1070">
        <v>249</v>
      </c>
      <c r="AB76" s="1068"/>
      <c r="AC76" s="1068"/>
      <c r="AD76" s="1068"/>
      <c r="AE76" s="1069"/>
      <c r="AF76" s="1070">
        <v>249</v>
      </c>
      <c r="AG76" s="1068"/>
      <c r="AH76" s="1068"/>
      <c r="AI76" s="1068"/>
      <c r="AJ76" s="1069"/>
      <c r="AK76" s="1070">
        <v>183</v>
      </c>
      <c r="AL76" s="1068"/>
      <c r="AM76" s="1068"/>
      <c r="AN76" s="1068"/>
      <c r="AO76" s="1069"/>
      <c r="AP76" s="1070" t="s">
        <v>576</v>
      </c>
      <c r="AQ76" s="1068"/>
      <c r="AR76" s="1068"/>
      <c r="AS76" s="1068"/>
      <c r="AT76" s="1069"/>
      <c r="AU76" s="1070" t="s">
        <v>577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587</v>
      </c>
      <c r="C77" s="1064"/>
      <c r="D77" s="1064"/>
      <c r="E77" s="1064"/>
      <c r="F77" s="1064"/>
      <c r="G77" s="1064"/>
      <c r="H77" s="1064"/>
      <c r="I77" s="1064"/>
      <c r="J77" s="1064"/>
      <c r="K77" s="1064"/>
      <c r="L77" s="1064"/>
      <c r="M77" s="1064"/>
      <c r="N77" s="1064"/>
      <c r="O77" s="1064"/>
      <c r="P77" s="1065"/>
      <c r="Q77" s="1067">
        <v>357947</v>
      </c>
      <c r="R77" s="1068"/>
      <c r="S77" s="1068"/>
      <c r="T77" s="1068"/>
      <c r="U77" s="1069"/>
      <c r="V77" s="1070">
        <v>348354</v>
      </c>
      <c r="W77" s="1068"/>
      <c r="X77" s="1068"/>
      <c r="Y77" s="1068"/>
      <c r="Z77" s="1069"/>
      <c r="AA77" s="1070">
        <v>9591</v>
      </c>
      <c r="AB77" s="1068"/>
      <c r="AC77" s="1068"/>
      <c r="AD77" s="1068"/>
      <c r="AE77" s="1069"/>
      <c r="AF77" s="1070">
        <v>9591</v>
      </c>
      <c r="AG77" s="1068"/>
      <c r="AH77" s="1068"/>
      <c r="AI77" s="1068"/>
      <c r="AJ77" s="1069"/>
      <c r="AK77" s="1070" t="s">
        <v>576</v>
      </c>
      <c r="AL77" s="1068"/>
      <c r="AM77" s="1068"/>
      <c r="AN77" s="1068"/>
      <c r="AO77" s="1069"/>
      <c r="AP77" s="1070" t="s">
        <v>576</v>
      </c>
      <c r="AQ77" s="1068"/>
      <c r="AR77" s="1068"/>
      <c r="AS77" s="1068"/>
      <c r="AT77" s="1069"/>
      <c r="AU77" s="1070" t="s">
        <v>577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588</v>
      </c>
      <c r="C78" s="1064"/>
      <c r="D78" s="1064"/>
      <c r="E78" s="1064"/>
      <c r="F78" s="1064"/>
      <c r="G78" s="1064"/>
      <c r="H78" s="1064"/>
      <c r="I78" s="1064"/>
      <c r="J78" s="1064"/>
      <c r="K78" s="1064"/>
      <c r="L78" s="1064"/>
      <c r="M78" s="1064"/>
      <c r="N78" s="1064"/>
      <c r="O78" s="1064"/>
      <c r="P78" s="1065"/>
      <c r="Q78" s="1066">
        <v>1242</v>
      </c>
      <c r="R78" s="1060"/>
      <c r="S78" s="1060"/>
      <c r="T78" s="1060"/>
      <c r="U78" s="1060"/>
      <c r="V78" s="1060">
        <v>1238</v>
      </c>
      <c r="W78" s="1060"/>
      <c r="X78" s="1060"/>
      <c r="Y78" s="1060"/>
      <c r="Z78" s="1060"/>
      <c r="AA78" s="1060">
        <v>5</v>
      </c>
      <c r="AB78" s="1060"/>
      <c r="AC78" s="1060"/>
      <c r="AD78" s="1060"/>
      <c r="AE78" s="1060"/>
      <c r="AF78" s="1060">
        <v>5</v>
      </c>
      <c r="AG78" s="1060"/>
      <c r="AH78" s="1060"/>
      <c r="AI78" s="1060"/>
      <c r="AJ78" s="1060"/>
      <c r="AK78" s="1060">
        <v>4</v>
      </c>
      <c r="AL78" s="1060"/>
      <c r="AM78" s="1060"/>
      <c r="AN78" s="1060"/>
      <c r="AO78" s="1060"/>
      <c r="AP78" s="1060">
        <v>129</v>
      </c>
      <c r="AQ78" s="1060"/>
      <c r="AR78" s="1060"/>
      <c r="AS78" s="1060"/>
      <c r="AT78" s="1060"/>
      <c r="AU78" s="1060">
        <v>50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589</v>
      </c>
      <c r="C79" s="1064"/>
      <c r="D79" s="1064"/>
      <c r="E79" s="1064"/>
      <c r="F79" s="1064"/>
      <c r="G79" s="1064"/>
      <c r="H79" s="1064"/>
      <c r="I79" s="1064"/>
      <c r="J79" s="1064"/>
      <c r="K79" s="1064"/>
      <c r="L79" s="1064"/>
      <c r="M79" s="1064"/>
      <c r="N79" s="1064"/>
      <c r="O79" s="1064"/>
      <c r="P79" s="1065"/>
      <c r="Q79" s="1066">
        <v>2490</v>
      </c>
      <c r="R79" s="1060"/>
      <c r="S79" s="1060"/>
      <c r="T79" s="1060"/>
      <c r="U79" s="1060"/>
      <c r="V79" s="1060">
        <v>2489</v>
      </c>
      <c r="W79" s="1060"/>
      <c r="X79" s="1060"/>
      <c r="Y79" s="1060"/>
      <c r="Z79" s="1060"/>
      <c r="AA79" s="1060">
        <v>2</v>
      </c>
      <c r="AB79" s="1060"/>
      <c r="AC79" s="1060"/>
      <c r="AD79" s="1060"/>
      <c r="AE79" s="1060"/>
      <c r="AF79" s="1060">
        <v>2</v>
      </c>
      <c r="AG79" s="1060"/>
      <c r="AH79" s="1060"/>
      <c r="AI79" s="1060"/>
      <c r="AJ79" s="1060"/>
      <c r="AK79" s="1060" t="s">
        <v>576</v>
      </c>
      <c r="AL79" s="1060"/>
      <c r="AM79" s="1060"/>
      <c r="AN79" s="1060"/>
      <c r="AO79" s="1060"/>
      <c r="AP79" s="1060" t="s">
        <v>576</v>
      </c>
      <c r="AQ79" s="1060"/>
      <c r="AR79" s="1060"/>
      <c r="AS79" s="1060"/>
      <c r="AT79" s="1060"/>
      <c r="AU79" s="1060" t="s">
        <v>576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12965</v>
      </c>
      <c r="AG88" s="1048"/>
      <c r="AH88" s="1048"/>
      <c r="AI88" s="1048"/>
      <c r="AJ88" s="1048"/>
      <c r="AK88" s="1052"/>
      <c r="AL88" s="1052"/>
      <c r="AM88" s="1052"/>
      <c r="AN88" s="1052"/>
      <c r="AO88" s="1052"/>
      <c r="AP88" s="1048">
        <v>6000</v>
      </c>
      <c r="AQ88" s="1048"/>
      <c r="AR88" s="1048"/>
      <c r="AS88" s="1048"/>
      <c r="AT88" s="1048"/>
      <c r="AU88" s="1048">
        <v>141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t="s">
        <v>576</v>
      </c>
      <c r="CX102" s="1040"/>
      <c r="CY102" s="1040"/>
      <c r="CZ102" s="1040"/>
      <c r="DA102" s="1041"/>
      <c r="DB102" s="1039" t="s">
        <v>513</v>
      </c>
      <c r="DC102" s="1040"/>
      <c r="DD102" s="1040"/>
      <c r="DE102" s="1040"/>
      <c r="DF102" s="1041"/>
      <c r="DG102" s="1039" t="s">
        <v>513</v>
      </c>
      <c r="DH102" s="1040"/>
      <c r="DI102" s="1040"/>
      <c r="DJ102" s="1040"/>
      <c r="DK102" s="1041"/>
      <c r="DL102" s="1039" t="s">
        <v>513</v>
      </c>
      <c r="DM102" s="1040"/>
      <c r="DN102" s="1040"/>
      <c r="DO102" s="1040"/>
      <c r="DP102" s="1041"/>
      <c r="DQ102" s="1039" t="s">
        <v>513</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308</v>
      </c>
      <c r="AG109" s="983"/>
      <c r="AH109" s="983"/>
      <c r="AI109" s="983"/>
      <c r="AJ109" s="984"/>
      <c r="AK109" s="985" t="s">
        <v>307</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308</v>
      </c>
      <c r="BW109" s="983"/>
      <c r="BX109" s="983"/>
      <c r="BY109" s="983"/>
      <c r="BZ109" s="984"/>
      <c r="CA109" s="985" t="s">
        <v>307</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308</v>
      </c>
      <c r="DM109" s="983"/>
      <c r="DN109" s="983"/>
      <c r="DO109" s="983"/>
      <c r="DP109" s="984"/>
      <c r="DQ109" s="985" t="s">
        <v>307</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270829</v>
      </c>
      <c r="AB110" s="976"/>
      <c r="AC110" s="976"/>
      <c r="AD110" s="976"/>
      <c r="AE110" s="977"/>
      <c r="AF110" s="978">
        <v>248830</v>
      </c>
      <c r="AG110" s="976"/>
      <c r="AH110" s="976"/>
      <c r="AI110" s="976"/>
      <c r="AJ110" s="977"/>
      <c r="AK110" s="978">
        <v>205078</v>
      </c>
      <c r="AL110" s="976"/>
      <c r="AM110" s="976"/>
      <c r="AN110" s="976"/>
      <c r="AO110" s="977"/>
      <c r="AP110" s="979">
        <v>15.8</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2541795</v>
      </c>
      <c r="BR110" s="923"/>
      <c r="BS110" s="923"/>
      <c r="BT110" s="923"/>
      <c r="BU110" s="923"/>
      <c r="BV110" s="923">
        <v>2565708</v>
      </c>
      <c r="BW110" s="923"/>
      <c r="BX110" s="923"/>
      <c r="BY110" s="923"/>
      <c r="BZ110" s="923"/>
      <c r="CA110" s="923">
        <v>2631514</v>
      </c>
      <c r="CB110" s="923"/>
      <c r="CC110" s="923"/>
      <c r="CD110" s="923"/>
      <c r="CE110" s="923"/>
      <c r="CF110" s="947">
        <v>202.4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392</v>
      </c>
      <c r="DM110" s="923"/>
      <c r="DN110" s="923"/>
      <c r="DO110" s="923"/>
      <c r="DP110" s="923"/>
      <c r="DQ110" s="923" t="s">
        <v>434</v>
      </c>
      <c r="DR110" s="923"/>
      <c r="DS110" s="923"/>
      <c r="DT110" s="923"/>
      <c r="DU110" s="923"/>
      <c r="DV110" s="924" t="s">
        <v>392</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392</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392</v>
      </c>
      <c r="BR111" s="895"/>
      <c r="BS111" s="895"/>
      <c r="BT111" s="895"/>
      <c r="BU111" s="895"/>
      <c r="BV111" s="895">
        <v>119875</v>
      </c>
      <c r="BW111" s="895"/>
      <c r="BX111" s="895"/>
      <c r="BY111" s="895"/>
      <c r="BZ111" s="895"/>
      <c r="CA111" s="895">
        <v>196215</v>
      </c>
      <c r="CB111" s="895"/>
      <c r="CC111" s="895"/>
      <c r="CD111" s="895"/>
      <c r="CE111" s="895"/>
      <c r="CF111" s="956">
        <v>15.1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392</v>
      </c>
      <c r="DM111" s="895"/>
      <c r="DN111" s="895"/>
      <c r="DO111" s="895"/>
      <c r="DP111" s="895"/>
      <c r="DQ111" s="895" t="s">
        <v>392</v>
      </c>
      <c r="DR111" s="895"/>
      <c r="DS111" s="895"/>
      <c r="DT111" s="895"/>
      <c r="DU111" s="895"/>
      <c r="DV111" s="872" t="s">
        <v>392</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392</v>
      </c>
      <c r="AB112" s="858"/>
      <c r="AC112" s="858"/>
      <c r="AD112" s="858"/>
      <c r="AE112" s="859"/>
      <c r="AF112" s="860" t="s">
        <v>392</v>
      </c>
      <c r="AG112" s="858"/>
      <c r="AH112" s="858"/>
      <c r="AI112" s="858"/>
      <c r="AJ112" s="859"/>
      <c r="AK112" s="860" t="s">
        <v>392</v>
      </c>
      <c r="AL112" s="858"/>
      <c r="AM112" s="858"/>
      <c r="AN112" s="858"/>
      <c r="AO112" s="859"/>
      <c r="AP112" s="905" t="s">
        <v>392</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1220256</v>
      </c>
      <c r="BR112" s="895"/>
      <c r="BS112" s="895"/>
      <c r="BT112" s="895"/>
      <c r="BU112" s="895"/>
      <c r="BV112" s="895">
        <v>1134542</v>
      </c>
      <c r="BW112" s="895"/>
      <c r="BX112" s="895"/>
      <c r="BY112" s="895"/>
      <c r="BZ112" s="895"/>
      <c r="CA112" s="895">
        <v>1097033</v>
      </c>
      <c r="CB112" s="895"/>
      <c r="CC112" s="895"/>
      <c r="CD112" s="895"/>
      <c r="CE112" s="895"/>
      <c r="CF112" s="956">
        <v>84.4</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392</v>
      </c>
      <c r="DH112" s="895"/>
      <c r="DI112" s="895"/>
      <c r="DJ112" s="895"/>
      <c r="DK112" s="895"/>
      <c r="DL112" s="895" t="s">
        <v>392</v>
      </c>
      <c r="DM112" s="895"/>
      <c r="DN112" s="895"/>
      <c r="DO112" s="895"/>
      <c r="DP112" s="895"/>
      <c r="DQ112" s="895" t="s">
        <v>392</v>
      </c>
      <c r="DR112" s="895"/>
      <c r="DS112" s="895"/>
      <c r="DT112" s="895"/>
      <c r="DU112" s="895"/>
      <c r="DV112" s="872" t="s">
        <v>392</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154125</v>
      </c>
      <c r="AB113" s="1004"/>
      <c r="AC113" s="1004"/>
      <c r="AD113" s="1004"/>
      <c r="AE113" s="1005"/>
      <c r="AF113" s="1006">
        <v>149771</v>
      </c>
      <c r="AG113" s="1004"/>
      <c r="AH113" s="1004"/>
      <c r="AI113" s="1004"/>
      <c r="AJ113" s="1005"/>
      <c r="AK113" s="1006">
        <v>137481</v>
      </c>
      <c r="AL113" s="1004"/>
      <c r="AM113" s="1004"/>
      <c r="AN113" s="1004"/>
      <c r="AO113" s="1005"/>
      <c r="AP113" s="1007">
        <v>10.6</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198556</v>
      </c>
      <c r="BR113" s="895"/>
      <c r="BS113" s="895"/>
      <c r="BT113" s="895"/>
      <c r="BU113" s="895"/>
      <c r="BV113" s="895">
        <v>157664</v>
      </c>
      <c r="BW113" s="895"/>
      <c r="BX113" s="895"/>
      <c r="BY113" s="895"/>
      <c r="BZ113" s="895"/>
      <c r="CA113" s="895">
        <v>140897</v>
      </c>
      <c r="CB113" s="895"/>
      <c r="CC113" s="895"/>
      <c r="CD113" s="895"/>
      <c r="CE113" s="895"/>
      <c r="CF113" s="956">
        <v>10.8</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392</v>
      </c>
      <c r="DH113" s="858"/>
      <c r="DI113" s="858"/>
      <c r="DJ113" s="858"/>
      <c r="DK113" s="859"/>
      <c r="DL113" s="860" t="s">
        <v>392</v>
      </c>
      <c r="DM113" s="858"/>
      <c r="DN113" s="858"/>
      <c r="DO113" s="858"/>
      <c r="DP113" s="859"/>
      <c r="DQ113" s="860" t="s">
        <v>392</v>
      </c>
      <c r="DR113" s="858"/>
      <c r="DS113" s="858"/>
      <c r="DT113" s="858"/>
      <c r="DU113" s="859"/>
      <c r="DV113" s="905" t="s">
        <v>392</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28378</v>
      </c>
      <c r="AB114" s="858"/>
      <c r="AC114" s="858"/>
      <c r="AD114" s="858"/>
      <c r="AE114" s="859"/>
      <c r="AF114" s="860">
        <v>33337</v>
      </c>
      <c r="AG114" s="858"/>
      <c r="AH114" s="858"/>
      <c r="AI114" s="858"/>
      <c r="AJ114" s="859"/>
      <c r="AK114" s="860">
        <v>26324</v>
      </c>
      <c r="AL114" s="858"/>
      <c r="AM114" s="858"/>
      <c r="AN114" s="858"/>
      <c r="AO114" s="859"/>
      <c r="AP114" s="905">
        <v>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224060</v>
      </c>
      <c r="BR114" s="895"/>
      <c r="BS114" s="895"/>
      <c r="BT114" s="895"/>
      <c r="BU114" s="895"/>
      <c r="BV114" s="895">
        <v>172732</v>
      </c>
      <c r="BW114" s="895"/>
      <c r="BX114" s="895"/>
      <c r="BY114" s="895"/>
      <c r="BZ114" s="895"/>
      <c r="CA114" s="895">
        <v>176581</v>
      </c>
      <c r="CB114" s="895"/>
      <c r="CC114" s="895"/>
      <c r="CD114" s="895"/>
      <c r="CE114" s="895"/>
      <c r="CF114" s="956">
        <v>13.6</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392</v>
      </c>
      <c r="DH114" s="858"/>
      <c r="DI114" s="858"/>
      <c r="DJ114" s="858"/>
      <c r="DK114" s="859"/>
      <c r="DL114" s="860" t="s">
        <v>392</v>
      </c>
      <c r="DM114" s="858"/>
      <c r="DN114" s="858"/>
      <c r="DO114" s="858"/>
      <c r="DP114" s="859"/>
      <c r="DQ114" s="860" t="s">
        <v>392</v>
      </c>
      <c r="DR114" s="858"/>
      <c r="DS114" s="858"/>
      <c r="DT114" s="858"/>
      <c r="DU114" s="859"/>
      <c r="DV114" s="905" t="s">
        <v>392</v>
      </c>
      <c r="DW114" s="906"/>
      <c r="DX114" s="906"/>
      <c r="DY114" s="906"/>
      <c r="DZ114" s="907"/>
    </row>
    <row r="115" spans="1:130" s="246" customFormat="1" ht="26.25" customHeight="1" x14ac:dyDescent="0.2">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392</v>
      </c>
      <c r="AB115" s="1004"/>
      <c r="AC115" s="1004"/>
      <c r="AD115" s="1004"/>
      <c r="AE115" s="1005"/>
      <c r="AF115" s="1006" t="s">
        <v>392</v>
      </c>
      <c r="AG115" s="1004"/>
      <c r="AH115" s="1004"/>
      <c r="AI115" s="1004"/>
      <c r="AJ115" s="1005"/>
      <c r="AK115" s="1006" t="s">
        <v>392</v>
      </c>
      <c r="AL115" s="1004"/>
      <c r="AM115" s="1004"/>
      <c r="AN115" s="1004"/>
      <c r="AO115" s="1005"/>
      <c r="AP115" s="1007" t="s">
        <v>392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392</v>
      </c>
      <c r="BR115" s="895"/>
      <c r="BS115" s="895"/>
      <c r="BT115" s="895"/>
      <c r="BU115" s="895"/>
      <c r="BV115" s="895" t="s">
        <v>392</v>
      </c>
      <c r="BW115" s="895"/>
      <c r="BX115" s="895"/>
      <c r="BY115" s="895"/>
      <c r="BZ115" s="895"/>
      <c r="CA115" s="895" t="s">
        <v>392</v>
      </c>
      <c r="CB115" s="895"/>
      <c r="CC115" s="895"/>
      <c r="CD115" s="895"/>
      <c r="CE115" s="895"/>
      <c r="CF115" s="956" t="s">
        <v>392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392</v>
      </c>
      <c r="DH115" s="858"/>
      <c r="DI115" s="858"/>
      <c r="DJ115" s="858"/>
      <c r="DK115" s="859"/>
      <c r="DL115" s="860">
        <v>119875</v>
      </c>
      <c r="DM115" s="858"/>
      <c r="DN115" s="858"/>
      <c r="DO115" s="858"/>
      <c r="DP115" s="859"/>
      <c r="DQ115" s="860">
        <v>196215</v>
      </c>
      <c r="DR115" s="858"/>
      <c r="DS115" s="858"/>
      <c r="DT115" s="858"/>
      <c r="DU115" s="859"/>
      <c r="DV115" s="905">
        <v>15.1</v>
      </c>
      <c r="DW115" s="906"/>
      <c r="DX115" s="906"/>
      <c r="DY115" s="906"/>
      <c r="DZ115" s="907"/>
    </row>
    <row r="116" spans="1:130" s="246" customFormat="1" ht="26.25" customHeight="1" x14ac:dyDescent="0.2">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392</v>
      </c>
      <c r="AB116" s="858"/>
      <c r="AC116" s="858"/>
      <c r="AD116" s="858"/>
      <c r="AE116" s="859"/>
      <c r="AF116" s="860" t="s">
        <v>392</v>
      </c>
      <c r="AG116" s="858"/>
      <c r="AH116" s="858"/>
      <c r="AI116" s="858"/>
      <c r="AJ116" s="859"/>
      <c r="AK116" s="860" t="s">
        <v>392</v>
      </c>
      <c r="AL116" s="858"/>
      <c r="AM116" s="858"/>
      <c r="AN116" s="858"/>
      <c r="AO116" s="859"/>
      <c r="AP116" s="905" t="s">
        <v>392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392</v>
      </c>
      <c r="BR116" s="895"/>
      <c r="BS116" s="895"/>
      <c r="BT116" s="895"/>
      <c r="BU116" s="895"/>
      <c r="BV116" s="895" t="s">
        <v>392</v>
      </c>
      <c r="BW116" s="895"/>
      <c r="BX116" s="895"/>
      <c r="BY116" s="895"/>
      <c r="BZ116" s="895"/>
      <c r="CA116" s="895" t="s">
        <v>392</v>
      </c>
      <c r="CB116" s="895"/>
      <c r="CC116" s="895"/>
      <c r="CD116" s="895"/>
      <c r="CE116" s="895"/>
      <c r="CF116" s="956" t="s">
        <v>392</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392</v>
      </c>
      <c r="DH116" s="858"/>
      <c r="DI116" s="858"/>
      <c r="DJ116" s="858"/>
      <c r="DK116" s="859"/>
      <c r="DL116" s="860" t="s">
        <v>392</v>
      </c>
      <c r="DM116" s="858"/>
      <c r="DN116" s="858"/>
      <c r="DO116" s="858"/>
      <c r="DP116" s="859"/>
      <c r="DQ116" s="860" t="s">
        <v>392</v>
      </c>
      <c r="DR116" s="858"/>
      <c r="DS116" s="858"/>
      <c r="DT116" s="858"/>
      <c r="DU116" s="859"/>
      <c r="DV116" s="905" t="s">
        <v>392</v>
      </c>
      <c r="DW116" s="906"/>
      <c r="DX116" s="906"/>
      <c r="DY116" s="906"/>
      <c r="DZ116" s="907"/>
    </row>
    <row r="117" spans="1:130" s="246" customFormat="1" ht="26.25" customHeight="1" x14ac:dyDescent="0.2">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453332</v>
      </c>
      <c r="AB117" s="990"/>
      <c r="AC117" s="990"/>
      <c r="AD117" s="990"/>
      <c r="AE117" s="991"/>
      <c r="AF117" s="992">
        <v>431938</v>
      </c>
      <c r="AG117" s="990"/>
      <c r="AH117" s="990"/>
      <c r="AI117" s="990"/>
      <c r="AJ117" s="991"/>
      <c r="AK117" s="992">
        <v>368883</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456</v>
      </c>
      <c r="BR117" s="895"/>
      <c r="BS117" s="895"/>
      <c r="BT117" s="895"/>
      <c r="BU117" s="895"/>
      <c r="BV117" s="895" t="s">
        <v>182</v>
      </c>
      <c r="BW117" s="895"/>
      <c r="BX117" s="895"/>
      <c r="BY117" s="895"/>
      <c r="BZ117" s="895"/>
      <c r="CA117" s="895" t="s">
        <v>457</v>
      </c>
      <c r="CB117" s="895"/>
      <c r="CC117" s="895"/>
      <c r="CD117" s="895"/>
      <c r="CE117" s="895"/>
      <c r="CF117" s="956" t="s">
        <v>182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182</v>
      </c>
      <c r="DH117" s="858"/>
      <c r="DI117" s="858"/>
      <c r="DJ117" s="858"/>
      <c r="DK117" s="859"/>
      <c r="DL117" s="860" t="s">
        <v>457</v>
      </c>
      <c r="DM117" s="858"/>
      <c r="DN117" s="858"/>
      <c r="DO117" s="858"/>
      <c r="DP117" s="859"/>
      <c r="DQ117" s="860" t="s">
        <v>182</v>
      </c>
      <c r="DR117" s="858"/>
      <c r="DS117" s="858"/>
      <c r="DT117" s="858"/>
      <c r="DU117" s="859"/>
      <c r="DV117" s="905" t="s">
        <v>182</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308</v>
      </c>
      <c r="AG118" s="983"/>
      <c r="AH118" s="983"/>
      <c r="AI118" s="983"/>
      <c r="AJ118" s="984"/>
      <c r="AK118" s="985" t="s">
        <v>307</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182</v>
      </c>
      <c r="BR118" s="926"/>
      <c r="BS118" s="926"/>
      <c r="BT118" s="926"/>
      <c r="BU118" s="926"/>
      <c r="BV118" s="926" t="s">
        <v>182</v>
      </c>
      <c r="BW118" s="926"/>
      <c r="BX118" s="926"/>
      <c r="BY118" s="926"/>
      <c r="BZ118" s="926"/>
      <c r="CA118" s="926" t="s">
        <v>460</v>
      </c>
      <c r="CB118" s="926"/>
      <c r="CC118" s="926"/>
      <c r="CD118" s="926"/>
      <c r="CE118" s="926"/>
      <c r="CF118" s="956" t="s">
        <v>182</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182</v>
      </c>
      <c r="DH118" s="858"/>
      <c r="DI118" s="858"/>
      <c r="DJ118" s="858"/>
      <c r="DK118" s="859"/>
      <c r="DL118" s="860" t="s">
        <v>456</v>
      </c>
      <c r="DM118" s="858"/>
      <c r="DN118" s="858"/>
      <c r="DO118" s="858"/>
      <c r="DP118" s="859"/>
      <c r="DQ118" s="860" t="s">
        <v>182</v>
      </c>
      <c r="DR118" s="858"/>
      <c r="DS118" s="858"/>
      <c r="DT118" s="858"/>
      <c r="DU118" s="859"/>
      <c r="DV118" s="905" t="s">
        <v>457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182</v>
      </c>
      <c r="AB119" s="976"/>
      <c r="AC119" s="976"/>
      <c r="AD119" s="976"/>
      <c r="AE119" s="977"/>
      <c r="AF119" s="978" t="s">
        <v>182</v>
      </c>
      <c r="AG119" s="976"/>
      <c r="AH119" s="976"/>
      <c r="AI119" s="976"/>
      <c r="AJ119" s="977"/>
      <c r="AK119" s="978" t="s">
        <v>457</v>
      </c>
      <c r="AL119" s="976"/>
      <c r="AM119" s="976"/>
      <c r="AN119" s="976"/>
      <c r="AO119" s="977"/>
      <c r="AP119" s="979" t="s">
        <v>182</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462</v>
      </c>
      <c r="BP119" s="959"/>
      <c r="BQ119" s="963">
        <v>4184667</v>
      </c>
      <c r="BR119" s="926"/>
      <c r="BS119" s="926"/>
      <c r="BT119" s="926"/>
      <c r="BU119" s="926"/>
      <c r="BV119" s="926">
        <v>4150521</v>
      </c>
      <c r="BW119" s="926"/>
      <c r="BX119" s="926"/>
      <c r="BY119" s="926"/>
      <c r="BZ119" s="926"/>
      <c r="CA119" s="926">
        <v>4242240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460</v>
      </c>
      <c r="DH119" s="841"/>
      <c r="DI119" s="841"/>
      <c r="DJ119" s="841"/>
      <c r="DK119" s="842"/>
      <c r="DL119" s="843" t="s">
        <v>464</v>
      </c>
      <c r="DM119" s="841"/>
      <c r="DN119" s="841"/>
      <c r="DO119" s="841"/>
      <c r="DP119" s="842"/>
      <c r="DQ119" s="843" t="s">
        <v>182</v>
      </c>
      <c r="DR119" s="841"/>
      <c r="DS119" s="841"/>
      <c r="DT119" s="841"/>
      <c r="DU119" s="842"/>
      <c r="DV119" s="929" t="s">
        <v>182</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182</v>
      </c>
      <c r="AB120" s="858"/>
      <c r="AC120" s="858"/>
      <c r="AD120" s="858"/>
      <c r="AE120" s="859"/>
      <c r="AF120" s="860" t="s">
        <v>182</v>
      </c>
      <c r="AG120" s="858"/>
      <c r="AH120" s="858"/>
      <c r="AI120" s="858"/>
      <c r="AJ120" s="859"/>
      <c r="AK120" s="860" t="s">
        <v>464</v>
      </c>
      <c r="AL120" s="858"/>
      <c r="AM120" s="858"/>
      <c r="AN120" s="858"/>
      <c r="AO120" s="859"/>
      <c r="AP120" s="905" t="s">
        <v>182</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907524</v>
      </c>
      <c r="BR120" s="923"/>
      <c r="BS120" s="923"/>
      <c r="BT120" s="923"/>
      <c r="BU120" s="923"/>
      <c r="BV120" s="923">
        <v>902689</v>
      </c>
      <c r="BW120" s="923"/>
      <c r="BX120" s="923"/>
      <c r="BY120" s="923"/>
      <c r="BZ120" s="923"/>
      <c r="CA120" s="923">
        <v>836086</v>
      </c>
      <c r="CB120" s="923"/>
      <c r="CC120" s="923"/>
      <c r="CD120" s="923"/>
      <c r="CE120" s="923"/>
      <c r="CF120" s="947">
        <v>64.3</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1220256</v>
      </c>
      <c r="DH120" s="923"/>
      <c r="DI120" s="923"/>
      <c r="DJ120" s="923"/>
      <c r="DK120" s="923"/>
      <c r="DL120" s="923">
        <v>1134543</v>
      </c>
      <c r="DM120" s="923"/>
      <c r="DN120" s="923"/>
      <c r="DO120" s="923"/>
      <c r="DP120" s="923"/>
      <c r="DQ120" s="923">
        <v>1097033</v>
      </c>
      <c r="DR120" s="923"/>
      <c r="DS120" s="923"/>
      <c r="DT120" s="923"/>
      <c r="DU120" s="923"/>
      <c r="DV120" s="924">
        <v>84.4</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182</v>
      </c>
      <c r="AB121" s="858"/>
      <c r="AC121" s="858"/>
      <c r="AD121" s="858"/>
      <c r="AE121" s="859"/>
      <c r="AF121" s="860" t="s">
        <v>457</v>
      </c>
      <c r="AG121" s="858"/>
      <c r="AH121" s="858"/>
      <c r="AI121" s="858"/>
      <c r="AJ121" s="859"/>
      <c r="AK121" s="860" t="s">
        <v>182</v>
      </c>
      <c r="AL121" s="858"/>
      <c r="AM121" s="858"/>
      <c r="AN121" s="858"/>
      <c r="AO121" s="859"/>
      <c r="AP121" s="905" t="s">
        <v>182</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t="s">
        <v>182</v>
      </c>
      <c r="BR121" s="895"/>
      <c r="BS121" s="895"/>
      <c r="BT121" s="895"/>
      <c r="BU121" s="895"/>
      <c r="BV121" s="895" t="s">
        <v>182</v>
      </c>
      <c r="BW121" s="895"/>
      <c r="BX121" s="895"/>
      <c r="BY121" s="895"/>
      <c r="BZ121" s="895"/>
      <c r="CA121" s="895" t="s">
        <v>464</v>
      </c>
      <c r="CB121" s="895"/>
      <c r="CC121" s="895"/>
      <c r="CD121" s="895"/>
      <c r="CE121" s="895"/>
      <c r="CF121" s="956" t="s">
        <v>457</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182</v>
      </c>
      <c r="AB122" s="858"/>
      <c r="AC122" s="858"/>
      <c r="AD122" s="858"/>
      <c r="AE122" s="859"/>
      <c r="AF122" s="860" t="s">
        <v>182</v>
      </c>
      <c r="AG122" s="858"/>
      <c r="AH122" s="858"/>
      <c r="AI122" s="858"/>
      <c r="AJ122" s="859"/>
      <c r="AK122" s="860" t="s">
        <v>460</v>
      </c>
      <c r="AL122" s="858"/>
      <c r="AM122" s="858"/>
      <c r="AN122" s="858"/>
      <c r="AO122" s="859"/>
      <c r="AP122" s="905" t="s">
        <v>182</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2959094</v>
      </c>
      <c r="BR122" s="926"/>
      <c r="BS122" s="926"/>
      <c r="BT122" s="926"/>
      <c r="BU122" s="926"/>
      <c r="BV122" s="926">
        <v>2916751</v>
      </c>
      <c r="BW122" s="926"/>
      <c r="BX122" s="926"/>
      <c r="BY122" s="926"/>
      <c r="BZ122" s="926"/>
      <c r="CA122" s="926">
        <v>2916268</v>
      </c>
      <c r="CB122" s="926"/>
      <c r="CC122" s="926"/>
      <c r="CD122" s="926"/>
      <c r="CE122" s="926"/>
      <c r="CF122" s="927">
        <v>224.3</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182</v>
      </c>
      <c r="AB123" s="858"/>
      <c r="AC123" s="858"/>
      <c r="AD123" s="858"/>
      <c r="AE123" s="859"/>
      <c r="AF123" s="860" t="s">
        <v>182</v>
      </c>
      <c r="AG123" s="858"/>
      <c r="AH123" s="858"/>
      <c r="AI123" s="858"/>
      <c r="AJ123" s="859"/>
      <c r="AK123" s="860" t="s">
        <v>456</v>
      </c>
      <c r="AL123" s="858"/>
      <c r="AM123" s="858"/>
      <c r="AN123" s="858"/>
      <c r="AO123" s="859"/>
      <c r="AP123" s="905" t="s">
        <v>182</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472</v>
      </c>
      <c r="BP123" s="959"/>
      <c r="BQ123" s="913">
        <v>3866618</v>
      </c>
      <c r="BR123" s="914"/>
      <c r="BS123" s="914"/>
      <c r="BT123" s="914"/>
      <c r="BU123" s="914"/>
      <c r="BV123" s="914">
        <v>3819440</v>
      </c>
      <c r="BW123" s="914"/>
      <c r="BX123" s="914"/>
      <c r="BY123" s="914"/>
      <c r="BZ123" s="914"/>
      <c r="CA123" s="914">
        <v>3752354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182</v>
      </c>
      <c r="AB124" s="858"/>
      <c r="AC124" s="858"/>
      <c r="AD124" s="858"/>
      <c r="AE124" s="859"/>
      <c r="AF124" s="860" t="s">
        <v>457</v>
      </c>
      <c r="AG124" s="858"/>
      <c r="AH124" s="858"/>
      <c r="AI124" s="858"/>
      <c r="AJ124" s="859"/>
      <c r="AK124" s="860" t="s">
        <v>457</v>
      </c>
      <c r="AL124" s="858"/>
      <c r="AM124" s="858"/>
      <c r="AN124" s="858"/>
      <c r="AO124" s="859"/>
      <c r="AP124" s="905" t="s">
        <v>182</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23.6</v>
      </c>
      <c r="BR124" s="912"/>
      <c r="BS124" s="912"/>
      <c r="BT124" s="912"/>
      <c r="BU124" s="912"/>
      <c r="BV124" s="912">
        <v>25.4</v>
      </c>
      <c r="BW124" s="912"/>
      <c r="BX124" s="912"/>
      <c r="BY124" s="912"/>
      <c r="BZ124" s="912"/>
      <c r="CA124" s="912">
        <v>37.6</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182</v>
      </c>
      <c r="DH124" s="841"/>
      <c r="DI124" s="841"/>
      <c r="DJ124" s="841"/>
      <c r="DK124" s="842"/>
      <c r="DL124" s="843" t="s">
        <v>457</v>
      </c>
      <c r="DM124" s="841"/>
      <c r="DN124" s="841"/>
      <c r="DO124" s="841"/>
      <c r="DP124" s="842"/>
      <c r="DQ124" s="843" t="s">
        <v>182</v>
      </c>
      <c r="DR124" s="841"/>
      <c r="DS124" s="841"/>
      <c r="DT124" s="841"/>
      <c r="DU124" s="842"/>
      <c r="DV124" s="929" t="s">
        <v>475</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476</v>
      </c>
      <c r="AB125" s="858"/>
      <c r="AC125" s="858"/>
      <c r="AD125" s="858"/>
      <c r="AE125" s="859"/>
      <c r="AF125" s="860" t="s">
        <v>457</v>
      </c>
      <c r="AG125" s="858"/>
      <c r="AH125" s="858"/>
      <c r="AI125" s="858"/>
      <c r="AJ125" s="859"/>
      <c r="AK125" s="860" t="s">
        <v>182</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457</v>
      </c>
      <c r="DH125" s="923"/>
      <c r="DI125" s="923"/>
      <c r="DJ125" s="923"/>
      <c r="DK125" s="923"/>
      <c r="DL125" s="923" t="s">
        <v>457</v>
      </c>
      <c r="DM125" s="923"/>
      <c r="DN125" s="923"/>
      <c r="DO125" s="923"/>
      <c r="DP125" s="923"/>
      <c r="DQ125" s="923" t="s">
        <v>182</v>
      </c>
      <c r="DR125" s="923"/>
      <c r="DS125" s="923"/>
      <c r="DT125" s="923"/>
      <c r="DU125" s="923"/>
      <c r="DV125" s="924" t="s">
        <v>182</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182</v>
      </c>
      <c r="AB126" s="858"/>
      <c r="AC126" s="858"/>
      <c r="AD126" s="858"/>
      <c r="AE126" s="859"/>
      <c r="AF126" s="860" t="s">
        <v>182</v>
      </c>
      <c r="AG126" s="858"/>
      <c r="AH126" s="858"/>
      <c r="AI126" s="858"/>
      <c r="AJ126" s="859"/>
      <c r="AK126" s="860" t="s">
        <v>476</v>
      </c>
      <c r="AL126" s="858"/>
      <c r="AM126" s="858"/>
      <c r="AN126" s="858"/>
      <c r="AO126" s="859"/>
      <c r="AP126" s="905" t="s">
        <v>182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456</v>
      </c>
      <c r="DH126" s="895"/>
      <c r="DI126" s="895"/>
      <c r="DJ126" s="895"/>
      <c r="DK126" s="895"/>
      <c r="DL126" s="895" t="s">
        <v>476</v>
      </c>
      <c r="DM126" s="895"/>
      <c r="DN126" s="895"/>
      <c r="DO126" s="895"/>
      <c r="DP126" s="895"/>
      <c r="DQ126" s="895" t="s">
        <v>457</v>
      </c>
      <c r="DR126" s="895"/>
      <c r="DS126" s="895"/>
      <c r="DT126" s="895"/>
      <c r="DU126" s="895"/>
      <c r="DV126" s="872" t="s">
        <v>464</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464</v>
      </c>
      <c r="AB127" s="858"/>
      <c r="AC127" s="858"/>
      <c r="AD127" s="858"/>
      <c r="AE127" s="859"/>
      <c r="AF127" s="860" t="s">
        <v>464</v>
      </c>
      <c r="AG127" s="858"/>
      <c r="AH127" s="858"/>
      <c r="AI127" s="858"/>
      <c r="AJ127" s="859"/>
      <c r="AK127" s="860" t="s">
        <v>182</v>
      </c>
      <c r="AL127" s="858"/>
      <c r="AM127" s="858"/>
      <c r="AN127" s="858"/>
      <c r="AO127" s="859"/>
      <c r="AP127" s="905" t="s">
        <v>475</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456</v>
      </c>
      <c r="DH127" s="895"/>
      <c r="DI127" s="895"/>
      <c r="DJ127" s="895"/>
      <c r="DK127" s="895"/>
      <c r="DL127" s="895" t="s">
        <v>457</v>
      </c>
      <c r="DM127" s="895"/>
      <c r="DN127" s="895"/>
      <c r="DO127" s="895"/>
      <c r="DP127" s="895"/>
      <c r="DQ127" s="895" t="s">
        <v>476</v>
      </c>
      <c r="DR127" s="895"/>
      <c r="DS127" s="895"/>
      <c r="DT127" s="895"/>
      <c r="DU127" s="895"/>
      <c r="DV127" s="872" t="s">
        <v>182</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t="s">
        <v>456</v>
      </c>
      <c r="AB128" s="879"/>
      <c r="AC128" s="879"/>
      <c r="AD128" s="879"/>
      <c r="AE128" s="880"/>
      <c r="AF128" s="881" t="s">
        <v>457</v>
      </c>
      <c r="AG128" s="879"/>
      <c r="AH128" s="879"/>
      <c r="AI128" s="879"/>
      <c r="AJ128" s="880"/>
      <c r="AK128" s="881" t="s">
        <v>457</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457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457</v>
      </c>
      <c r="DM128" s="869"/>
      <c r="DN128" s="869"/>
      <c r="DO128" s="869"/>
      <c r="DP128" s="869"/>
      <c r="DQ128" s="869" t="s">
        <v>182</v>
      </c>
      <c r="DR128" s="869"/>
      <c r="DS128" s="869"/>
      <c r="DT128" s="869"/>
      <c r="DU128" s="869"/>
      <c r="DV128" s="870" t="s">
        <v>182</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1682657</v>
      </c>
      <c r="AB129" s="858"/>
      <c r="AC129" s="858"/>
      <c r="AD129" s="858"/>
      <c r="AE129" s="859"/>
      <c r="AF129" s="860">
        <v>1603212</v>
      </c>
      <c r="AG129" s="858"/>
      <c r="AH129" s="858"/>
      <c r="AI129" s="858"/>
      <c r="AJ129" s="859"/>
      <c r="AK129" s="860">
        <v>1564207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182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339907</v>
      </c>
      <c r="AB130" s="858"/>
      <c r="AC130" s="858"/>
      <c r="AD130" s="858"/>
      <c r="AE130" s="859"/>
      <c r="AF130" s="860">
        <v>299934</v>
      </c>
      <c r="AG130" s="858"/>
      <c r="AH130" s="858"/>
      <c r="AI130" s="858"/>
      <c r="AJ130" s="859"/>
      <c r="AK130" s="860">
        <v>263804</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1342750</v>
      </c>
      <c r="AB131" s="841"/>
      <c r="AC131" s="841"/>
      <c r="AD131" s="841"/>
      <c r="AE131" s="842"/>
      <c r="AF131" s="843">
        <v>1303278</v>
      </c>
      <c r="AG131" s="841"/>
      <c r="AH131" s="841"/>
      <c r="AI131" s="841"/>
      <c r="AJ131" s="842"/>
      <c r="AK131" s="843">
        <v>1300403</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37.6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8.4472165330000006</v>
      </c>
      <c r="AB132" s="821"/>
      <c r="AC132" s="821"/>
      <c r="AD132" s="821"/>
      <c r="AE132" s="822"/>
      <c r="AF132" s="823">
        <v>10.12861416</v>
      </c>
      <c r="AG132" s="821"/>
      <c r="AH132" s="821"/>
      <c r="AI132" s="821"/>
      <c r="AJ132" s="822"/>
      <c r="AK132" s="823">
        <v>8.0804950469999994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8.5</v>
      </c>
      <c r="AB133" s="800"/>
      <c r="AC133" s="800"/>
      <c r="AD133" s="800"/>
      <c r="AE133" s="801"/>
      <c r="AF133" s="799">
        <v>8.9</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3JufKRYsMW7wjRAg7XRjzOEc7XE+cAH8XaRBOZuVc+YCcz3Xjy5ZWNmLHwvio13++LTtFRvLO926vGO7PROQQ==" saltValue="BN43yjg+dwbzXTLyE/Jc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6XxyAn6Efom+3nYQzWyXLdO8ibPqIA630QKi9nN4sRgkXcZAyXmXvvXUL5C38sGPuclER04lElIK/cs9MyzVZQ==" saltValue="hTx9o1EG1rDsVtpJ6f6Ov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zEp6zkUYlUeo+nihhIT1RGsupPCcGPDoO9ubH/oxio+WYfeXL4TOiQnMoZlByv3BshJU4ps/MghoMdmXj4K9Q==" saltValue="ilYJDWu3yncP8Yu7airE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404160</v>
      </c>
      <c r="AP9" s="312">
        <v>146701</v>
      </c>
      <c r="AQ9" s="313">
        <v>190701</v>
      </c>
      <c r="AR9" s="314">
        <v>-23.1</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45631</v>
      </c>
      <c r="AP10" s="315">
        <v>16563</v>
      </c>
      <c r="AQ10" s="316">
        <v>22807</v>
      </c>
      <c r="AR10" s="317">
        <v>-27.4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105002</v>
      </c>
      <c r="AP11" s="315">
        <v>38113</v>
      </c>
      <c r="AQ11" s="316">
        <v>29822</v>
      </c>
      <c r="AR11" s="317">
        <v>27.8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3939</v>
      </c>
      <c r="AP12" s="315">
        <v>1430</v>
      </c>
      <c r="AQ12" s="316">
        <v>3258</v>
      </c>
      <c r="AR12" s="317">
        <v>-56.1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v>24</v>
      </c>
      <c r="AR13" s="317" t="s">
        <v>513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56612</v>
      </c>
      <c r="AP14" s="315">
        <v>20549</v>
      </c>
      <c r="AQ14" s="316">
        <v>10094</v>
      </c>
      <c r="AR14" s="317">
        <v>103.6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6500</v>
      </c>
      <c r="AP15" s="315">
        <v>2359</v>
      </c>
      <c r="AQ15" s="316">
        <v>4017</v>
      </c>
      <c r="AR15" s="317">
        <v>-41.3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-32653</v>
      </c>
      <c r="AP16" s="315">
        <v>-11852</v>
      </c>
      <c r="AQ16" s="316">
        <v>-17771</v>
      </c>
      <c r="AR16" s="317">
        <v>-33.299999999999997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589191</v>
      </c>
      <c r="AP17" s="315">
        <v>213862</v>
      </c>
      <c r="AQ17" s="316">
        <v>242952</v>
      </c>
      <c r="AR17" s="317">
        <v>-12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18.510000000000002</v>
      </c>
      <c r="AP21" s="328">
        <v>21.84</v>
      </c>
      <c r="AQ21" s="329">
        <v>-3.33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95.3</v>
      </c>
      <c r="AP22" s="333">
        <v>95.6</v>
      </c>
      <c r="AQ22" s="334">
        <v>-0.3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205078</v>
      </c>
      <c r="AP32" s="342">
        <v>74438</v>
      </c>
      <c r="AQ32" s="343">
        <v>136235</v>
      </c>
      <c r="AR32" s="344">
        <v>-45.4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5</v>
      </c>
      <c r="AR34" s="344" t="s">
        <v>513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137481</v>
      </c>
      <c r="AP35" s="342">
        <v>49902</v>
      </c>
      <c r="AQ35" s="343">
        <v>32688</v>
      </c>
      <c r="AR35" s="344">
        <v>52.7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26324</v>
      </c>
      <c r="AP36" s="342">
        <v>9555</v>
      </c>
      <c r="AQ36" s="343">
        <v>4188</v>
      </c>
      <c r="AR36" s="344">
        <v>128.19999999999999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t="s">
        <v>513</v>
      </c>
      <c r="AP37" s="342" t="s">
        <v>513</v>
      </c>
      <c r="AQ37" s="343">
        <v>1212</v>
      </c>
      <c r="AR37" s="344" t="s">
        <v>513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25</v>
      </c>
      <c r="AR38" s="334" t="s">
        <v>513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t="s">
        <v>513</v>
      </c>
      <c r="AP39" s="342" t="s">
        <v>513</v>
      </c>
      <c r="AQ39" s="343">
        <v>-7598</v>
      </c>
      <c r="AR39" s="344" t="s">
        <v>513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-263804</v>
      </c>
      <c r="AP40" s="342">
        <v>-95755</v>
      </c>
      <c r="AQ40" s="343">
        <v>-123844</v>
      </c>
      <c r="AR40" s="344">
        <v>-22.7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105079</v>
      </c>
      <c r="AP41" s="342">
        <v>38141</v>
      </c>
      <c r="AQ41" s="343">
        <v>42911</v>
      </c>
      <c r="AR41" s="344">
        <v>-11.1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269726</v>
      </c>
      <c r="AN51" s="364">
        <v>91093</v>
      </c>
      <c r="AO51" s="365">
        <v>-54.1</v>
      </c>
      <c r="AP51" s="366">
        <v>288550</v>
      </c>
      <c r="AQ51" s="367">
        <v>20.8</v>
      </c>
      <c r="AR51" s="368">
        <v>-74.900000000000006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147632</v>
      </c>
      <c r="AN52" s="372">
        <v>49859</v>
      </c>
      <c r="AO52" s="373">
        <v>-50.4</v>
      </c>
      <c r="AP52" s="374">
        <v>141525</v>
      </c>
      <c r="AQ52" s="375">
        <v>10.1</v>
      </c>
      <c r="AR52" s="376">
        <v>-60.5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378447</v>
      </c>
      <c r="AN53" s="364">
        <v>129295</v>
      </c>
      <c r="AO53" s="365">
        <v>41.9</v>
      </c>
      <c r="AP53" s="366">
        <v>287914</v>
      </c>
      <c r="AQ53" s="367">
        <v>-0.2</v>
      </c>
      <c r="AR53" s="368">
        <v>42.1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96594</v>
      </c>
      <c r="AN54" s="372">
        <v>33001</v>
      </c>
      <c r="AO54" s="373">
        <v>-33.799999999999997</v>
      </c>
      <c r="AP54" s="374">
        <v>146531</v>
      </c>
      <c r="AQ54" s="375">
        <v>3.5</v>
      </c>
      <c r="AR54" s="376">
        <v>-37.299999999999997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1190503</v>
      </c>
      <c r="AN55" s="364">
        <v>413082</v>
      </c>
      <c r="AO55" s="365">
        <v>219.5</v>
      </c>
      <c r="AP55" s="366">
        <v>291945</v>
      </c>
      <c r="AQ55" s="367">
        <v>1.4</v>
      </c>
      <c r="AR55" s="368">
        <v>218.1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96572</v>
      </c>
      <c r="AN56" s="372">
        <v>33509</v>
      </c>
      <c r="AO56" s="373">
        <v>1.5</v>
      </c>
      <c r="AP56" s="374">
        <v>127651</v>
      </c>
      <c r="AQ56" s="375">
        <v>-12.9</v>
      </c>
      <c r="AR56" s="376">
        <v>14.4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326569</v>
      </c>
      <c r="AN57" s="364">
        <v>115846</v>
      </c>
      <c r="AO57" s="365">
        <v>-72</v>
      </c>
      <c r="AP57" s="366">
        <v>291173</v>
      </c>
      <c r="AQ57" s="367">
        <v>-0.3</v>
      </c>
      <c r="AR57" s="368">
        <v>-71.7</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97384</v>
      </c>
      <c r="AN58" s="372">
        <v>34546</v>
      </c>
      <c r="AO58" s="373">
        <v>3.1</v>
      </c>
      <c r="AP58" s="374">
        <v>119071</v>
      </c>
      <c r="AQ58" s="375">
        <v>-6.7</v>
      </c>
      <c r="AR58" s="376">
        <v>9.8000000000000007</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282345</v>
      </c>
      <c r="AN59" s="364">
        <v>102485</v>
      </c>
      <c r="AO59" s="365">
        <v>-11.5</v>
      </c>
      <c r="AP59" s="366">
        <v>271581</v>
      </c>
      <c r="AQ59" s="367">
        <v>-6.7</v>
      </c>
      <c r="AR59" s="368">
        <v>-4.8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177981</v>
      </c>
      <c r="AN60" s="372">
        <v>64603</v>
      </c>
      <c r="AO60" s="373">
        <v>87</v>
      </c>
      <c r="AP60" s="374">
        <v>117844</v>
      </c>
      <c r="AQ60" s="375">
        <v>-1</v>
      </c>
      <c r="AR60" s="376">
        <v>88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489518</v>
      </c>
      <c r="AN61" s="379">
        <v>170360</v>
      </c>
      <c r="AO61" s="380">
        <v>24.8</v>
      </c>
      <c r="AP61" s="381">
        <v>286233</v>
      </c>
      <c r="AQ61" s="382">
        <v>3</v>
      </c>
      <c r="AR61" s="368">
        <v>21.8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123233</v>
      </c>
      <c r="AN62" s="372">
        <v>43104</v>
      </c>
      <c r="AO62" s="373">
        <v>1.5</v>
      </c>
      <c r="AP62" s="374">
        <v>130524</v>
      </c>
      <c r="AQ62" s="375">
        <v>-1.4</v>
      </c>
      <c r="AR62" s="376">
        <v>2.9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KQdLffZR9BTsPcXa9qeRFeSIgfG8yBfBaOuHLDI5BGkYPOOg6hpdBw66JmyOwFqsuTC1WUadIP7dGsUwlaCldQ==" saltValue="BHdRIQxJWgXlABcxsm6L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rv0eLR0B9rGwD+oxU8urTYD5rdH9qjDXRP2xc434z2j1UFwhETEP7IrpTarXnntYFdpjr0sgM+JvSr7qLYS0A==" saltValue="XoHJaL6J74wjjbyV/VFt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hH+IFFyUYLraGspUHLL6xfxwklpxvtk3IGOOQQd/cKrWkPCGeXSNlQxpyvwXrDQrPJDOoA54KXWnpOjEp4QnA==" saltValue="z2zddCTs0zofrdE1OEj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2" t="s">
        <v>3</v>
      </c>
      <c r="D47" s="1232"/>
      <c r="E47" s="1233"/>
      <c r="F47" s="11">
        <v>31.55</v>
      </c>
      <c r="G47" s="12">
        <v>27.84</v>
      </c>
      <c r="H47" s="12">
        <v>31.18</v>
      </c>
      <c r="I47" s="12">
        <v>31.8</v>
      </c>
      <c r="J47" s="13">
        <v>33.28</v>
      </c>
    </row>
    <row r="48" spans="2:10" ht="57.75" customHeight="1" x14ac:dyDescent="0.2">
      <c r="B48" s="14"/>
      <c r="C48" s="1234" t="s">
        <v>4</v>
      </c>
      <c r="D48" s="1234"/>
      <c r="E48" s="1235"/>
      <c r="F48" s="15">
        <v>3.07</v>
      </c>
      <c r="G48" s="16">
        <v>4.04</v>
      </c>
      <c r="H48" s="16">
        <v>6.09</v>
      </c>
      <c r="I48" s="16">
        <v>1.31</v>
      </c>
      <c r="J48" s="17">
        <v>2.66</v>
      </c>
    </row>
    <row r="49" spans="2:10" ht="57.75" customHeight="1" thickBot="1" x14ac:dyDescent="0.25">
      <c r="B49" s="18"/>
      <c r="C49" s="1236" t="s">
        <v>5</v>
      </c>
      <c r="D49" s="1236"/>
      <c r="E49" s="1237"/>
      <c r="F49" s="19" t="s">
        <v>559</v>
      </c>
      <c r="G49" s="20" t="s">
        <v>560</v>
      </c>
      <c r="H49" s="20">
        <v>4.3499999999999996</v>
      </c>
      <c r="I49" s="20" t="s">
        <v>561</v>
      </c>
      <c r="J49" s="21">
        <v>2.68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02UBg5M4SzpF/eKWeiXBbq3ZrPpPeDBFEH0LDnH+G/uKwj1bWtCrDQynkVNCXHkSqYaObX/Rc3nMwQpJSafAJw==" saltValue="12oPjtdD5WKsJbceqTJ0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2020-03-25T00:48:39Z</cp:lastPrinted>
  <dcterms:modified xsi:type="dcterms:W3CDTF">2020-10-26T05:06:47Z</dcterms:modified>
</cp:coreProperties>
</file>