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BW35" i="9"/>
  <c r="BW36" i="9" s="1"/>
  <c r="BW37" i="9" s="1"/>
  <c r="BW38" i="9" s="1"/>
  <c r="BW39" i="9" s="1"/>
  <c r="BW40" i="9" s="1"/>
  <c r="BW41" i="9" s="1"/>
  <c r="BW42" i="9" s="1"/>
  <c r="BW43" i="9" s="1"/>
  <c r="AM35" i="9"/>
  <c r="CO34" i="9"/>
  <c r="BW34" i="9"/>
  <c r="AM34" i="9"/>
  <c r="C34" i="9"/>
  <c r="C35" i="9" s="1"/>
  <c r="BE34" i="9" l="1"/>
  <c r="BE35"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<sst xmlns="http://schemas.openxmlformats.org/spreadsheetml/2006/main" count="1079" uniqueCount="566">
  <si>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</si>
  <si>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</si>
  <si>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</si>
  <si>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</si>
  <si>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</si>
  <si>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</si>
  <si>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</si>
  <si>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</si>
  <si>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</si>
  <si>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</si>
  <si>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</si>
  <si>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</si>
  <si>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</si>
  <si>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</si>
  <si>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</si>
  <si>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</si>
  <si>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</si>
  <si>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</si>
  <si>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</si>
  <si>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</si>
  <si>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</si>
  <si>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</si>
  <si>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</si>
  <si>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</si>
  <si>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</si>
  <si>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</si>
  <si>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</si>
  <si>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</si>
  <si>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</si>
  <si>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</si>
  <si>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</si>
  <si>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</si>
  <si>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</si>
  <si>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</si>
  <si>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</si>
  <si>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</si>
  <si>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</si>
  <si>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</si>
  <si>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</si>
  <si>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</si>
  <si>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</si>
  <si>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</si>
  <si>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</si>
  <si>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</si>
  <si>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</si>
  <si>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</si>
  <si>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</si>
  <si>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</si>
  <si>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</si>
  <si>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</si>
  <si>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</si>
  <si>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</si>
  <si>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</si>
  <si>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</si>
  <si>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</si>
  <si>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</si>
  <si>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</si>
  <si>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</si>
  <si>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</si>
  <si>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</si>
  <si>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</si>
  <si>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</si>
  <si>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</si>
  <si>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</si>
  <si>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</si>
  <si>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</si>
  <si>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</si>
  <si>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</si>
  <si>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</si>
  <si>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</si>
  <si>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</si>
  <si>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</si>
  <si>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</si>
  <si>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</si>
  <si>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</si>
  <si>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</si>
  <si>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</si>
  <si>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</si>
  <si>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</si>
  <si>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</si>
  <si>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</si>
  <si>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</si>
  <si>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</si>
  <si>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</si>
  <si>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</si>
  <si>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</si>
  <si>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</si>
  <si>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</si>
  <si>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</si>
  <si>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</si>
  <si>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</si>
  <si>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</si>
  <si>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</si>
  <si>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</si>
  <si>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</si>
  <si>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</si>
  <si>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</si>
  <si>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</si>
  <si>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</si>
  <si>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</si>
  <si>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</si>
  <si>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</si>
  <si>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</si>
  <si>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</si>
  <si>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</si>
  <si>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</si>
  <si>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</si>
  <si>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</si>
  <si>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</si>
  <si>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</si>
  <si>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</si>
  <si>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</si>
  <si>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</si>
  <si>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</si>
  <si>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</si>
  <si>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</si>
  <si>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</si>
  <si>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</si>
  <si>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</si>
  <si>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</si>
  <si>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</si>
  <si>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</si>
  <si>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</si>
  <si>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</si>
  <si>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</si>
  <si>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</si>
  <si>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</si>
  <si>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</si>
  <si>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</si>
  <si>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</si>
  <si>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</si>
  <si>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</si>
  <si>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</si>
  <si>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</si>
  <si>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</si>
  <si>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</si>
  <si>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</si>
  <si>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</si>
  <si>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</si>
  <si>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</si>
  <si>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</si>
  <si>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</si>
  <si>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</si>
  <si>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</si>
  <si>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</si>
  <si>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</si>
  <si>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</si>
  <si>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</si>
  <si>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</si>
  <si>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</si>
  <si>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</si>
  <si>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</si>
  <si>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</si>
  <si>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</si>
  <si>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</si>
  <si>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</si>
  <si>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</si>
  <si>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</si>
  <si>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</si>
  <si>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</si>
  <si>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</si>
  <si>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</si>
  <si>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</si>
  <si>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</si>
  <si>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</si>
  <si>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</si>
  <si>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</si>
  <si>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</si>
  <si>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</si>
  <si>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</si>
  <si>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</si>
  <si>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</si>
  <si>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</si>
  <si>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</si>
  <si>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</si>
  <si>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</si>
  <si>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</si>
  <si>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</si>
  <si>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</si>
  <si>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</si>
  <si>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</si>
  <si>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</si>
  <si>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</si>
  <si>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</si>
  <si>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</si>
  <si>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</si>
  <si>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</si>
  <si>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</si>
  <si>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</si>
  <si>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</si>
  <si>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</si>
  <si>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</si>
  <si>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</si>
  <si>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京都府伊根町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</si>
  <si>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</si>
  <si>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</si>
  <si>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</si>
  <si>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</si>
  <si>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</si>
  <si>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</si>
  <si>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</si>
  <si>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</si>
  <si>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</si>
  <si>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</si>
  <si>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</si>
  <si>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</si>
  <si>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</si>
  <si>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</si>
  <si>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</si>
  <si>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</si>
  <si>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</si>
  <si>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</si>
  <si>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</si>
  <si>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</si>
  <si>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</si>
  <si>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</si>
  <si>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</si>
  <si>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</si>
  <si>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</si>
  <si>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</si>
  <si>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</si>
  <si>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</si>
  <si>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</si>
  <si>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</si>
  <si>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</si>
  <si>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</si>
  <si>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</si>
  <si>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</si>
  <si>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</si>
  <si>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</si>
  <si>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</si>
  <si>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</si>
  <si>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</si>
  <si>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</si>
  <si>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</si>
  <si>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</si>
  <si>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</si>
  <si>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</si>
  <si>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</si>
  <si>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</si>
  <si>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</si>
  <si>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</si>
  <si>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</si>
  <si>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</si>
  <si>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</si>
  <si>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</si>
  <si>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</si>
  <si>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</si>
  <si>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</si>
  <si>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</si>
  <si>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</si>
  <si>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</si>
  <si>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</si>
  <si>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</si>
  <si>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</si>
  <si>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</si>
  <si>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</si>
  <si>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</si>
  <si>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</si>
  <si>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</si>
  <si>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</si>
  <si>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</si>
  <si>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</si>
  <si>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</si>
  <si>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</si>
  <si>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</si>
  <si>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</si>
  <si>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</si>
  <si>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</si>
  <si>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</si>
  <si>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</si>
  <si>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</si>
  <si>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</si>
  <si>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</si>
  <si>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</si>
  <si>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</si>
  <si>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</si>
  <si>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</si>
  <si>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</si>
  <si>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</si>
  <si>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</si>
  <si>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</si>
  <si>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</si>
  <si>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</si>
  <si>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</si>
  <si>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</si>
  <si>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</si>
  <si>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</si>
  <si>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</si>
  <si>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</si>
  <si>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</si>
  <si>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</si>
  <si>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</si>
  <si>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</si>
  <si>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</si>
  <si>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</si>
  <si>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</si>
  <si>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</si>
  <si>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</si>
  <si>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</si>
  <si>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</si>
  <si>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</si>
  <si>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</si>
  <si>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</si>
  <si>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</si>
  <si>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</si>
  <si>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</si>
  <si>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</si>
  <si>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</si>
  <si>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</si>
  <si>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</si>
  <si>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</si>
  <si>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</si>
  <si>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</si>
  <si>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</si>
  <si>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</si>
  <si>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</si>
  <si>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</si>
  <si>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</si>
  <si>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</si>
  <si>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</si>
  <si>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</si>
  <si>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</si>
  <si>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</si>
  <si>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</si>
  <si>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</si>
  <si>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</si>
  <si>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</si>
  <si>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</si>
  <si>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</si>
  <si>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</si>
  <si>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</si>
  <si>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</si>
  <si>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</si>
  <si>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</si>
  <si>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</si>
  <si>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</si>
  <si>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</si>
  <si>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</si>
  <si>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</si>
  <si>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</si>
  <si>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京都府伊根町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</si>
  <si>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</si>
  <si>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</si>
  <si>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</si>
  <si>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</si>
  <si>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</si>
  <si>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</si>
  <si>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</si>
  <si>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</si>
  <si>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</si>
  <si>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</si>
  <si>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</si>
  <si>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</si>
  <si>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</si>
  <si>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</si>
  <si>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</si>
  <si>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</si>
  <si>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</si>
  <si>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</si>
  <si>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</si>
  <si>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</si>
  <si>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訪問看護事業特別会計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</si>
  <si>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</si>
  <si>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</si>
  <si>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</si>
  <si>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</si>
  <si>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</si>
  <si>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</si>
  <si>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</si>
  <si>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</si>
  <si>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</si>
  <si>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</si>
  <si>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</si>
  <si>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</si>
  <si>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</si>
  <si>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</si>
  <si>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</si>
  <si>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</si>
  <si>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</si>
  <si>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</si>
  <si>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介護保険特別会計（介護サービス事業勘定）</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</si>
  <si>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</si>
  <si>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</si>
  <si>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</si>
  <si>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</si>
  <si>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</si>
  <si>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</si>
  <si>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</si>
  <si>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</si>
  <si>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</si>
  <si>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</si>
  <si>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</si>
  <si>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</si>
  <si>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</si>
  <si>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</si>
  <si>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</si>
  <si>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</si>
  <si>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</si>
  <si>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</si>
  <si>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</si>
  <si>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</si>
  <si>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</si>
  <si>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</si>
  <si>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</si>
  <si>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</si>
  <si>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</si>
  <si>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</si>
  <si>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</si>
  <si>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</si>
  <si>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</si>
  <si>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</si>
  <si>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</si>
  <si>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</si>
  <si>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</si>
  <si>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</si>
  <si>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</si>
  <si>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</si>
  <si>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</si>
  <si>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</si>
  <si>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</si>
  <si>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</si>
  <si>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</si>
  <si>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</si>
  <si>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</si>
  <si>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</si>
  <si>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</si>
  <si>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</si>
  <si>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</si>
  <si>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</si>
  <si>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</si>
  <si>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</si>
  <si>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</si>
  <si>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</si>
  <si>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</si>
  <si>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</si>
  <si>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</si>
  <si>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</si>
  <si>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</si>
  <si>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</si>
  <si>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</si>
  <si>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</si>
  <si>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</si>
  <si>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</si>
  <si>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</si>
  <si>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簡易水道特別会計</t>
    <phoneticPr fontId="5"/>
  </si>
  <si>
    <t>(Ｆ)</t>
    <phoneticPr fontId="5"/>
  </si>
  <si>
    <t>国民健康保険特別会計（直診勘定）</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</si>
  <si>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</si>
  <si>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</si>
  <si>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</si>
  <si>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</si>
  <si>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</si>
  <si>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</si>
  <si>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</si>
  <si>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</si>
  <si>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</si>
  <si>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</si>
  <si>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</si>
  <si>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</si>
  <si>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</si>
  <si>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</si>
  <si>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</si>
  <si>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</si>
  <si>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</si>
  <si>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</si>
  <si>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</si>
  <si>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</si>
  <si>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</si>
  <si>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</si>
  <si>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</si>
  <si>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</si>
  <si>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</si>
  <si>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</si>
  <si>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</si>
  <si>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</si>
  <si>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</si>
  <si>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</si>
  <si>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</si>
  <si>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</si>
  <si>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</si>
  <si>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</si>
  <si>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</si>
  <si>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</si>
  <si>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</si>
  <si>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</si>
  <si>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</si>
  <si>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</si>
  <si>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</si>
  <si>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</si>
  <si>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</si>
  <si>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</si>
  <si>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</si>
  <si>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</si>
  <si>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</si>
  <si>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</si>
  <si>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</si>
  <si>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</si>
  <si>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</si>
  <si>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</si>
  <si>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</si>
  <si>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</si>
  <si>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</si>
  <si>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</si>
  <si>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</si>
  <si>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</si>
  <si>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</si>
  <si>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</si>
  <si>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</si>
  <si>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</si>
  <si>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</si>
  <si>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</si>
  <si>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</si>
  <si>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</si>
  <si>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</si>
  <si>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</si>
  <si>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</si>
  <si>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</si>
  <si>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</si>
  <si>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</si>
  <si>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</si>
  <si>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</si>
  <si>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</si>
  <si>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</si>
  <si>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</si>
  <si>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</si>
  <si>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</si>
  <si>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</si>
  <si>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</si>
  <si>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</si>
  <si>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</si>
  <si>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</si>
  <si>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2.67</t>
  </si>
  <si>
    <t>一般会計</t>
  </si>
  <si>
    <t>介護保険特別会計（保険事業勘定）</t>
  </si>
  <si>
    <t>国民健康保険特別会計（事業勘定）</t>
  </si>
  <si>
    <t>訪問看護事業特別会計</t>
  </si>
  <si>
    <t>国民健康保険特別会計（直診勘定）</t>
  </si>
  <si>
    <t>介護保険特別会計（介護サービス事業勘定）</t>
  </si>
  <si>
    <t>後期高齢者医療特別会計</t>
  </si>
  <si>
    <t>簡易水道特別会計</t>
  </si>
  <si>
    <t>その他会計（赤字）</t>
  </si>
  <si>
    <t>その他会計（黒字）</t>
  </si>
  <si>
    <t>京都府市町村議会議員公務災害補償等組合（一般会計）</t>
    <rPh sb="20" eb="22">
      <t>イッパン</t>
    </rPh>
    <rPh sb="22" eb="24">
      <t>カイケイ</t>
    </rPh>
    <phoneticPr fontId="24"/>
  </si>
  <si>
    <t>京都府市町村職員退職手当組合（一般会計）</t>
    <rPh sb="15" eb="17">
      <t>イッパン</t>
    </rPh>
    <rPh sb="17" eb="19">
      <t>カイケイ</t>
    </rPh>
    <phoneticPr fontId="24"/>
  </si>
  <si>
    <t>京都府住宅新築資金等貸付事業管理組合（一般会計）</t>
    <rPh sb="19" eb="21">
      <t>イッパン</t>
    </rPh>
    <rPh sb="21" eb="23">
      <t>カイケイ</t>
    </rPh>
    <phoneticPr fontId="24"/>
  </si>
  <si>
    <t>京都府住宅新築資金等貸付事業管理組合（特別会計）</t>
    <rPh sb="19" eb="21">
      <t>トクベツ</t>
    </rPh>
    <rPh sb="21" eb="23">
      <t>カイケイ</t>
    </rPh>
    <phoneticPr fontId="24"/>
  </si>
  <si>
    <t>京都府自治会館管理組合（一般会計）</t>
    <rPh sb="12" eb="14">
      <t>イッパン</t>
    </rPh>
    <rPh sb="14" eb="16">
      <t>カイケイ</t>
    </rPh>
    <phoneticPr fontId="24"/>
  </si>
  <si>
    <t>宮津与謝消防組合（一般会計）</t>
    <rPh sb="9" eb="11">
      <t>イッパン</t>
    </rPh>
    <rPh sb="11" eb="13">
      <t>カイケイ</t>
    </rPh>
    <phoneticPr fontId="24"/>
  </si>
  <si>
    <t>京都府後期高齢者医療広域連合（一般会計）</t>
    <rPh sb="15" eb="17">
      <t>イッパン</t>
    </rPh>
    <rPh sb="17" eb="19">
      <t>カイケイ</t>
    </rPh>
    <phoneticPr fontId="24"/>
  </si>
  <si>
    <t>京都府後期高齢者医療広域連合（特別会計）</t>
    <rPh sb="15" eb="17">
      <t>トクベツ</t>
    </rPh>
    <rPh sb="17" eb="19">
      <t>カイケイ</t>
    </rPh>
    <phoneticPr fontId="24"/>
  </si>
  <si>
    <t>京都地方税機構（一般会計）</t>
    <rPh sb="8" eb="10">
      <t>イッパン</t>
    </rPh>
    <rPh sb="10" eb="12">
      <t>カイケイ</t>
    </rPh>
    <phoneticPr fontId="24"/>
  </si>
  <si>
    <t>宮津与謝環境組合（一般会計）</t>
    <rPh sb="0" eb="2">
      <t>ミヤヅ</t>
    </rPh>
    <rPh sb="2" eb="4">
      <t>ヨサ</t>
    </rPh>
    <rPh sb="4" eb="6">
      <t>カンキョウ</t>
    </rPh>
    <rPh sb="6" eb="8">
      <t>クミアイ</t>
    </rPh>
    <phoneticPr fontId="2"/>
  </si>
  <si>
    <t>伊根町ふるさと振興公社</t>
    <rPh sb="0" eb="3">
      <t>イネチョウ</t>
    </rPh>
    <rPh sb="7" eb="9">
      <t>シンコウ</t>
    </rPh>
    <rPh sb="9" eb="11">
      <t>コウシャ</t>
    </rPh>
    <phoneticPr fontId="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</si>
  <si>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</si>
  <si>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</si>
  <si>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</si>
  <si>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</si>
  <si>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</si>
  <si>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</si>
  <si>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</si>
  <si>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</si>
  <si>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</si>
  <si>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実質公債費比率は、近年の起債発行額の抑制により元利償還金が減少傾向であり、類似団体と比較しても平均値以下であるが、平成25年度以降の大規模事業による起債発行により、
平成30年度から元利償還金が増加する見込みである。現在将来負担比率は表れていないが、地方債現在高が増加傾向であるため、今後は基金の積立、地方債発行額の抑制に努める。</t>
    <rPh sb="0" eb="2">
      <t>ジッシツ</t>
    </rPh>
    <rPh sb="2" eb="5">
      <t>コウサイヒ</t>
    </rPh>
    <rPh sb="5" eb="7">
      <t>ヒリツ</t>
    </rPh>
    <rPh sb="9" eb="11">
      <t>キンネン</t>
    </rPh>
    <rPh sb="37" eb="39">
      <t>ルイジ</t>
    </rPh>
    <rPh sb="39" eb="41">
      <t>ダンタイ</t>
    </rPh>
    <rPh sb="42" eb="44">
      <t>ヒカク</t>
    </rPh>
    <rPh sb="47" eb="50">
      <t>ヘイキンチ</t>
    </rPh>
    <rPh sb="50" eb="52">
      <t>イカ</t>
    </rPh>
    <rPh sb="101" eb="103">
      <t>ミコ</t>
    </rPh>
    <rPh sb="108" eb="110">
      <t>ゲンザイ</t>
    </rPh>
    <rPh sb="125" eb="128">
      <t>チホウサイ</t>
    </rPh>
    <rPh sb="128" eb="130">
      <t>ゲンザイ</t>
    </rPh>
    <rPh sb="130" eb="131">
      <t>ダカ</t>
    </rPh>
    <rPh sb="132" eb="134">
      <t>ゾウカ</t>
    </rPh>
    <rPh sb="134" eb="136">
      <t>ケイコウ</t>
    </rPh>
    <rPh sb="142" eb="144">
      <t>コンゴ</t>
    </rPh>
    <rPh sb="145" eb="147">
      <t>キキン</t>
    </rPh>
    <rPh sb="148" eb="150">
      <t>ツミタテ</t>
    </rPh>
    <rPh sb="151" eb="154">
      <t>チホウサイ</t>
    </rPh>
    <rPh sb="154" eb="156">
      <t>ハッコウ</t>
    </rPh>
    <rPh sb="156" eb="157">
      <t>ガク</t>
    </rPh>
    <rPh sb="158" eb="160">
      <t>ヨクセイ</t>
    </rPh>
    <rPh sb="161" eb="162">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</si>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</sst>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225990</c:v>
                </c:pt>
                <c:pt idx="1">
                  <c:v>170153</c:v>
                </c:pt>
                <c:pt idx="2">
                  <c:v>357222</c:v>
                </c:pt>
                <c:pt idx="3">
                  <c:v>662133</c:v>
                </c:pt>
                <c:pt idx="4">
                  <c:v>470187</c:v>
                </c:pt>
              </c:numCache>
            </c:numRef>
          </c:val>
          <c:smooth val="0"/>
        </c:ser>
        <c:dLbls>
          <c:showLegendKey val="0"/>
          <c:showVal val="0"/>
          <c:showCatName val="0"/>
          <c:showSerName val="0"/>
          <c:showPercent val="0"/>
          <c:showBubbleSize val="0"/>
        </c:dLbls>
        <c:marker val="1"/>
        <c:smooth val="0"/>
        <c:axId val="99960320"/>
        <c:axId val="99962240"/>
      </c:lineChart>
      <c:catAx>
        <c:axId val="99960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62240"/>
        <c:crosses val="autoZero"/>
        <c:auto val="1"/>
        <c:lblAlgn val="ctr"/>
        <c:lblOffset val="100"/>
        <c:tickLblSkip val="1"/>
        <c:tickMarkSkip val="1"/>
        <c:noMultiLvlLbl val="0"/>
      </c:catAx>
      <c:valAx>
        <c:axId val="9996224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96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4.92</c:v>
                </c:pt>
                <c:pt idx="1">
                  <c:v>5.72</c:v>
                </c:pt>
                <c:pt idx="2">
                  <c:v>6.78</c:v>
                </c:pt>
                <c:pt idx="3">
                  <c:v>8.07</c:v>
                </c:pt>
                <c:pt idx="4">
                  <c:v>7.96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63.25</c:v>
                </c:pt>
                <c:pt idx="1">
                  <c:v>60.36</c:v>
                </c:pt>
                <c:pt idx="2">
                  <c:v>60.81</c:v>
                </c:pt>
                <c:pt idx="3">
                  <c:v>62.33</c:v>
                </c:pt>
                <c:pt idx="4">
                  <c:v>58.58</c:v>
                </c:pt>
              </c:numCache>
            </c:numRef>
          </c:val>
        </c:ser>
        <c:dLbls>
          <c:showLegendKey val="0"/>
          <c:showVal val="0"/>
          <c:showCatName val="0"/>
          <c:showSerName val="0"/>
          <c:showPercent val="0"/>
          <c:showBubbleSize val="0"/>
        </c:dLbls>
        <c:gapWidth val="250"/>
        <c:overlap val="100"/>
        <c:axId val="2358656"/>
        <c:axId val="2364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2.08</c:v>
                </c:pt>
                <c:pt idx="1">
                  <c:v>-2.67</c:v>
                </c:pt>
                <c:pt idx="2">
                  <c:v>1.4</c:v>
                </c:pt>
                <c:pt idx="3">
                  <c:v>6.72</c:v>
                </c:pt>
                <c:pt idx="4">
                  <c:v>0.3</c:v>
                </c:pt>
              </c:numCache>
            </c:numRef>
          </c:val>
          <c:smooth val="0"/>
        </c:ser>
        <c:dLbls>
          <c:showLegendKey val="0"/>
          <c:showVal val="0"/>
          <c:showCatName val="0"/>
          <c:showSerName val="0"/>
          <c:showPercent val="0"/>
          <c:showBubbleSize val="0"/>
        </c:dLbls>
        <c:marker val="1"/>
        <c:smooth val="0"/>
        <c:axId val="2358656"/>
        <c:axId val="2364928"/>
      </c:lineChart>
      <c:catAx>
        <c:axId val="235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64928"/>
        <c:crosses val="autoZero"/>
        <c:auto val="1"/>
        <c:lblAlgn val="ctr"/>
        <c:lblOffset val="100"/>
        <c:tickLblSkip val="1"/>
        <c:tickMarkSkip val="1"/>
        <c:noMultiLvlLbl val="0"/>
      </c:catAx>
      <c:valAx>
        <c:axId val="2364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0.06</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0.13</c:v>
                </c:pt>
                <c:pt idx="2">
                  <c:v>#N/A</c:v>
                </c:pt>
                <c:pt idx="3">
                  <c:v>0</c:v>
                </c:pt>
                <c:pt idx="4">
                  <c:v>#N/A</c:v>
                </c:pt>
                <c:pt idx="5">
                  <c:v>0</c:v>
                </c:pt>
                <c:pt idx="6">
                  <c:v>#N/A</c:v>
                </c:pt>
                <c:pt idx="7">
                  <c:v>0.06</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0.04</c:v>
                </c:pt>
                <c:pt idx="4">
                  <c:v>#N/A</c:v>
                </c:pt>
                <c:pt idx="5">
                  <c:v>0.01</c:v>
                </c:pt>
                <c:pt idx="6">
                  <c:v>#N/A</c:v>
                </c:pt>
                <c:pt idx="7">
                  <c:v>0</c:v>
                </c:pt>
                <c:pt idx="8">
                  <c:v>#N/A</c:v>
                </c:pt>
                <c:pt idx="9">
                  <c:v>0</c:v>
                </c:pt>
              </c:numCache>
            </c:numRef>
          </c:val>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0.06</c:v>
                </c:pt>
                <c:pt idx="4">
                  <c:v>#N/A</c:v>
                </c:pt>
                <c:pt idx="5">
                  <c:v>7.0000000000000007E-2</c:v>
                </c:pt>
                <c:pt idx="6">
                  <c:v>#N/A</c:v>
                </c:pt>
                <c:pt idx="7">
                  <c:v>0.08</c:v>
                </c:pt>
                <c:pt idx="8">
                  <c:v>#N/A</c:v>
                </c:pt>
                <c:pt idx="9">
                  <c:v>0.09</c:v>
                </c:pt>
              </c:numCache>
            </c:numRef>
          </c:val>
        </c:ser>
        <c:ser>
          <c:idx val="5"/>
          <c:order val="5"/>
          <c:tx>
            <c:strRef>
              <c:f>データシート!$A$32</c:f>
              <c:strCache>
                <c:ptCount val="1"/>
                <c:pt idx="0">
                  <c:v>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0.08</c:v>
                </c:pt>
                <c:pt idx="8">
                  <c:v>#N/A</c:v>
                </c:pt>
                <c:pt idx="9">
                  <c:v>0.14000000000000001</c:v>
                </c:pt>
              </c:numCache>
            </c:numRef>
          </c:val>
        </c:ser>
        <c:ser>
          <c:idx val="6"/>
          <c:order val="6"/>
          <c:tx>
            <c:strRef>
              <c:f>データシート!$A$33</c:f>
              <c:strCache>
                <c:ptCount val="1"/>
                <c:pt idx="0">
                  <c:v>訪問看護事業特別会計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0.01</c:v>
                </c:pt>
                <c:pt idx="4">
                  <c:v>#N/A</c:v>
                </c:pt>
                <c:pt idx="5">
                  <c:v>0.3</c:v>
                </c:pt>
                <c:pt idx="6">
                  <c:v>#N/A</c:v>
                </c:pt>
                <c:pt idx="7">
                  <c:v>0.1</c:v>
                </c:pt>
                <c:pt idx="8">
                  <c:v>#N/A</c:v>
                </c:pt>
                <c:pt idx="9">
                  <c:v>0.17</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1.67</c:v>
                </c:pt>
                <c:pt idx="2">
                  <c:v>#N/A</c:v>
                </c:pt>
                <c:pt idx="3">
                  <c:v>2.15</c:v>
                </c:pt>
                <c:pt idx="4">
                  <c:v>#N/A</c:v>
                </c:pt>
                <c:pt idx="5">
                  <c:v>0</c:v>
                </c:pt>
                <c:pt idx="6">
                  <c:v>#N/A</c:v>
                </c:pt>
                <c:pt idx="7">
                  <c:v>0.01</c:v>
                </c:pt>
                <c:pt idx="8">
                  <c:v>#N/A</c:v>
                </c:pt>
                <c:pt idx="9">
                  <c:v>0.52</c:v>
                </c:pt>
              </c:numCache>
            </c:numRef>
          </c:val>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0.21</c:v>
                </c:pt>
                <c:pt idx="4">
                  <c:v>#N/A</c:v>
                </c:pt>
                <c:pt idx="5">
                  <c:v>0.89</c:v>
                </c:pt>
                <c:pt idx="6">
                  <c:v>#N/A</c:v>
                </c:pt>
                <c:pt idx="7">
                  <c:v>1.39</c:v>
                </c:pt>
                <c:pt idx="8">
                  <c:v>#N/A</c:v>
                </c:pt>
                <c:pt idx="9">
                  <c:v>0.54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4.92</c:v>
                </c:pt>
                <c:pt idx="2">
                  <c:v>#N/A</c:v>
                </c:pt>
                <c:pt idx="3">
                  <c:v>5.72</c:v>
                </c:pt>
                <c:pt idx="4">
                  <c:v>#N/A</c:v>
                </c:pt>
                <c:pt idx="5">
                  <c:v>6.78</c:v>
                </c:pt>
                <c:pt idx="6">
                  <c:v>#N/A</c:v>
                </c:pt>
                <c:pt idx="7">
                  <c:v>8.06</c:v>
                </c:pt>
                <c:pt idx="8">
                  <c:v>#N/A</c:v>
                </c:pt>
                <c:pt idx="9">
                  <c:v>7.95</c:v>
                </c:pt>
              </c:numCache>
            </c:numRef>
          </c:val>
        </c:ser>
        <c:dLbls>
          <c:showLegendKey val="0"/>
          <c:showVal val="0"/>
          <c:showCatName val="0"/>
          <c:showSerName val="0"/>
          <c:showPercent val="0"/>
          <c:showBubbleSize val="0"/>
        </c:dLbls>
        <c:gapWidth val="150"/>
        <c:overlap val="100"/>
        <c:axId val="96330880"/>
        <c:axId val="96332416"/>
      </c:barChart>
      <c:catAx>
        <c:axId val="9633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332416"/>
        <c:crosses val="autoZero"/>
        <c:auto val="1"/>
        <c:lblAlgn val="ctr"/>
        <c:lblOffset val="100"/>
        <c:tickLblSkip val="1"/>
        <c:tickMarkSkip val="1"/>
        <c:noMultiLvlLbl val="0"/>
      </c:catAx>
      <c:valAx>
        <c:axId val="9633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30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342</c:v>
                </c:pt>
                <c:pt idx="5">
                  <c:v>354</c:v>
                </c:pt>
                <c:pt idx="8">
                  <c:v>365</c:v>
                </c:pt>
                <c:pt idx="11">
                  <c:v>331</c:v>
                </c:pt>
                <c:pt idx="14">
                  <c:v>320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c:v>
                </c:pt>
                <c:pt idx="3">
                  <c:v>2</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90</c:v>
                </c:pt>
                <c:pt idx="3">
                  <c:v>93</c:v>
                </c:pt>
                <c:pt idx="6">
                  <c:v>97</c:v>
                </c:pt>
                <c:pt idx="9">
                  <c:v>90</c:v>
                </c:pt>
                <c:pt idx="12">
                  <c:v>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360</c:v>
                </c:pt>
                <c:pt idx="3">
                  <c:v>362</c:v>
                </c:pt>
                <c:pt idx="6">
                  <c:v>361</c:v>
                </c:pt>
                <c:pt idx="9">
                  <c:v>350</c:v>
                </c:pt>
                <c:pt idx="12">
                  <c:v>316</c:v>
                </c:pt>
              </c:numCache>
            </c:numRef>
          </c:val>
        </c:ser>
        <c:dLbls>
          <c:showLegendKey val="0"/>
          <c:showVal val="0"/>
          <c:showCatName val="0"/>
          <c:showSerName val="0"/>
          <c:showPercent val="0"/>
          <c:showBubbleSize val="0"/>
        </c:dLbls>
        <c:gapWidth val="100"/>
        <c:overlap val="100"/>
        <c:axId val="99533568"/>
        <c:axId val="99535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110</c:v>
                </c:pt>
                <c:pt idx="2">
                  <c:v>#N/A</c:v>
                </c:pt>
                <c:pt idx="3">
                  <c:v>#N/A</c:v>
                </c:pt>
                <c:pt idx="4">
                  <c:v>103</c:v>
                </c:pt>
                <c:pt idx="5">
                  <c:v>#N/A</c:v>
                </c:pt>
                <c:pt idx="6">
                  <c:v>#N/A</c:v>
                </c:pt>
                <c:pt idx="7">
                  <c:v>95</c:v>
                </c:pt>
                <c:pt idx="8">
                  <c:v>#N/A</c:v>
                </c:pt>
                <c:pt idx="9">
                  <c:v>#N/A</c:v>
                </c:pt>
                <c:pt idx="10">
                  <c:v>112</c:v>
                </c:pt>
                <c:pt idx="11">
                  <c:v>#N/A</c:v>
                </c:pt>
                <c:pt idx="12">
                  <c:v>#N/A</c:v>
                </c:pt>
                <c:pt idx="13">
                  <c:v>88</c:v>
                </c:pt>
                <c:pt idx="14">
                  <c:v>#N/A</c:v>
                </c:pt>
              </c:numCache>
            </c:numRef>
          </c:val>
          <c:smooth val="0"/>
        </c:ser>
        <c:dLbls>
          <c:showLegendKey val="0"/>
          <c:showVal val="0"/>
          <c:showCatName val="0"/>
          <c:showSerName val="0"/>
          <c:showPercent val="0"/>
          <c:showBubbleSize val="0"/>
        </c:dLbls>
        <c:marker val="1"/>
        <c:smooth val="0"/>
        <c:axId val="99533568"/>
        <c:axId val="99535488"/>
      </c:lineChart>
      <c:catAx>
        <c:axId val="9953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535488"/>
        <c:crosses val="autoZero"/>
        <c:auto val="1"/>
        <c:lblAlgn val="ctr"/>
        <c:lblOffset val="100"/>
        <c:tickLblSkip val="1"/>
        <c:tickMarkSkip val="1"/>
        <c:noMultiLvlLbl val="0"/>
      </c:catAx>
      <c:valAx>
        <c:axId val="9953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3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2743</c:v>
                </c:pt>
                <c:pt idx="5">
                  <c:v>2829</c:v>
                </c:pt>
                <c:pt idx="8">
                  <c:v>2569</c:v>
                </c:pt>
                <c:pt idx="11">
                  <c:v>3078</c:v>
                </c:pt>
                <c:pt idx="14">
                  <c:v>3224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c:v>
                </c:pt>
                <c:pt idx="5">
                  <c:v>12</c:v>
                </c:pt>
                <c:pt idx="8">
                  <c:v>5</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1771</c:v>
                </c:pt>
                <c:pt idx="5">
                  <c:v>1600</c:v>
                </c:pt>
                <c:pt idx="8">
                  <c:v>2133</c:v>
                </c:pt>
                <c:pt idx="11">
                  <c:v>2060</c:v>
                </c:pt>
                <c:pt idx="14">
                  <c:v>2347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487</c:v>
                </c:pt>
                <c:pt idx="3">
                  <c:v>474</c:v>
                </c:pt>
                <c:pt idx="6">
                  <c:v>458</c:v>
                </c:pt>
                <c:pt idx="9">
                  <c:v>507</c:v>
                </c:pt>
                <c:pt idx="12">
                  <c:v>431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c:v>
                </c:pt>
                <c:pt idx="3">
                  <c:v>8</c:v>
                </c:pt>
                <c:pt idx="6">
                  <c:v>11</c:v>
                </c:pt>
                <c:pt idx="9">
                  <c:v>91</c:v>
                </c:pt>
                <c:pt idx="12">
                  <c:v>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948</c:v>
                </c:pt>
                <c:pt idx="3">
                  <c:v>997</c:v>
                </c:pt>
                <c:pt idx="6">
                  <c:v>972</c:v>
                </c:pt>
                <c:pt idx="9">
                  <c:v>1124</c:v>
                </c:pt>
                <c:pt idx="12">
                  <c:v>1126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2808</c:v>
                </c:pt>
                <c:pt idx="3">
                  <c:v>2708</c:v>
                </c:pt>
                <c:pt idx="6">
                  <c:v>2641</c:v>
                </c:pt>
                <c:pt idx="9">
                  <c:v>3091</c:v>
                </c:pt>
                <c:pt idx="12">
                  <c:v>3659</c:v>
                </c:pt>
              </c:numCache>
            </c:numRef>
          </c:val>
        </c:ser>
        <c:dLbls>
          <c:showLegendKey val="0"/>
          <c:showVal val="0"/>
          <c:showCatName val="0"/>
          <c:showSerName val="0"/>
          <c:showPercent val="0"/>
          <c:showBubbleSize val="0"/>
        </c:dLbls>
        <c:gapWidth val="100"/>
        <c:overlap val="100"/>
        <c:axId val="106885888"/>
        <c:axId val="106887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885888"/>
        <c:axId val="106887808"/>
      </c:lineChart>
      <c:catAx>
        <c:axId val="10688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887808"/>
        <c:crosses val="autoZero"/>
        <c:auto val="1"/>
        <c:lblAlgn val="ctr"/>
        <c:lblOffset val="100"/>
        <c:tickLblSkip val="1"/>
        <c:tickMarkSkip val="1"/>
        <c:noMultiLvlLbl val="0"/>
      </c:catAx>
      <c:valAx>
        <c:axId val="10688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8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{877883E2-3EC7-4333-AB58-FFF9D0169A35}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{92FB9F70-8307-46E5-A9FB-B25E07C8F9DF}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{EFA88569-7E59-479A-99D7-CA8A7D511078}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{38165AD0-6ADE-488E-A25D-5194A09BE79D}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{C17323D3-3929-4289-8AF9-256A48D44220}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{E9AE9A7A-E424-43E7-B9A6-E572ECBDAFA6}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{31C13F64-5371-42E0-AEF9-2437A5888711}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{FBC9EF90-BC54-4340-A3E3-DEA6B7B4D06F}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{D3443748-5DDF-4285-86A4-1C15AFF8A4A1}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{E9A993C3-5A11-43B9-95B7-0DC9A981DC73}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9984512"/>
        <c:axId val="79998976"/>
      </c:scatterChart>
      <c:valAx>
        <c:axId val="79984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998976"/>
        <c:crosses val="autoZero"/>
        <c:crossBetween val="midCat"/>
      </c:valAx>
      <c:valAx>
        <c:axId val="799989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984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{7B49F423-B659-4141-A536-0F8E469F5188}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{FB73C868-2F6D-46C7-986D-569EAF925380}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{56CCFA20-F2A4-4025-866A-331C5B193CF7}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{32F3F85B-4F73-4706-A387-14E4EA19A957}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{9C576F16-B119-41D1-8655-7308CB5FD467}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9</c:v>
                </c:pt>
                <c:pt idx="2">
                  <c:v>7.8</c:v>
                </c:pt>
                <c:pt idx="3">
                  <c:v>8.1999999999999993</c:v>
                </c:pt>
                <c:pt idx="4">
                  <c:v>7.6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{C6F37BE7-DCC3-4122-B8E1-F66BC8CE2023}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{4D808BB2-F84F-4544-8574-6BAEC9FA1F9F}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{1ED51FFD-263A-4A13-B2C4-8E16697A6FD6}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{68FFD3DA-7290-4253-87F4-E9C025BB72CF}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{6686843E-3F4C-4D48-AB2A-A41270124A3F}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80032896"/>
        <c:axId val="80034816"/>
      </c:scatterChart>
      <c:valAx>
        <c:axId val="80032896"/>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034816"/>
        <c:crosses val="autoZero"/>
        <c:crossBetween val="midCat"/>
      </c:valAx>
      <c:valAx>
        <c:axId val="800348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032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起債発行額の抑制により元利償還金、算入公債費等も減少傾向にある。しかし、平成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年度以降大規模事業に係る起債発行により、平成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元利償還金が増加する。そのため、新規起債の発行にあたっては、当年度元金償還額を発行額が上回らないことを基準とし、歳出総額に占める公債費負担の長期的な動向に配慮しながら、公債費の総額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年度まで起債発行額を抑制したことにより地方債現在高を減少させることができた。 また、充当可能基金を増やしたことにより、負の数値となり指標として表れなくなった。</a:t>
          </a:r>
        </a:p>
        <a:p>
          <a:r>
            <a:rPr kumimoji="1" lang="ja-JP" altLang="en-US" sz="1300">
              <a:latin typeface="ＭＳ ゴシック" pitchFamily="49" charset="-128"/>
              <a:ea typeface="ＭＳ ゴシック" pitchFamily="49" charset="-128"/>
            </a:rPr>
            <a:t>　近年の大規模事業に係る起債の発行により地方債の現在高が増額したが、平成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年度事業で一旦大型事業は完了する。今後は、当年度元金償還額を発行額が上回らないことを基準とし、地方債現在高の減少に努める。</a:t>
          </a:r>
        </a:p>
        <a:p>
          <a:r>
            <a:rPr kumimoji="1" lang="ja-JP" altLang="en-US" sz="1300">
              <a:latin typeface="ＭＳ ゴシック" pitchFamily="49" charset="-128"/>
              <a:ea typeface="ＭＳ ゴシック" pitchFamily="49" charset="-128"/>
            </a:rPr>
            <a:t>　公営企業債等繰入見込額が徐々に増加している。下水道整備に係る地方債残高の増によるものであるが、平成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年度で事業完了した。平成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年度でも地方債の発行を行うが、修繕に係るものであり、今後は減少していく見込みである。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京都府伊根町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2,262
2,254
61.95
3,509,978
3,323,295
132,408
1,663,616
3,659,375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京都府伊根町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2,262
2,254
61.95
3,509,978
3,323,295
132,408
1,663,616
3,659,375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京都府伊根町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2,262
2,254
61.95
3,509,978
3,323,295
132,408
1,663,616
3,659,375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京都府伊根町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2,262
2,254
61.95
3,509,978
3,323,295
132,408
1,663,616
3,659,375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年度をピークに年々減少している。人口の減少、全国平均を上回る高齢化率（</a:t>
          </a:r>
          <a:r>
            <a:rPr kumimoji="1" lang="en-US" altLang="ja-JP" sz="1300">
              <a:latin typeface="ＭＳ Ｐゴシック"/>
            </a:rPr>
            <a:t>27</a:t>
          </a:r>
          <a:r>
            <a:rPr kumimoji="1" lang="ja-JP" altLang="en-US" sz="1300">
              <a:latin typeface="ＭＳ Ｐゴシック"/>
            </a:rPr>
            <a:t>年度末</a:t>
          </a:r>
          <a:r>
            <a:rPr kumimoji="1" lang="en-US" altLang="ja-JP" sz="1300">
              <a:latin typeface="ＭＳ Ｐゴシック"/>
            </a:rPr>
            <a:t>44.8</a:t>
          </a:r>
          <a:r>
            <a:rPr kumimoji="1" lang="ja-JP" altLang="en-US" sz="1300">
              <a:latin typeface="ＭＳ Ｐゴシック"/>
            </a:rPr>
            <a:t>％）、基幹産業である第</a:t>
          </a:r>
          <a:r>
            <a:rPr kumimoji="1" lang="en-US" altLang="ja-JP" sz="1300">
              <a:latin typeface="ＭＳ Ｐゴシック"/>
            </a:rPr>
            <a:t>1</a:t>
          </a:r>
          <a:r>
            <a:rPr kumimoji="1" lang="ja-JP" altLang="en-US" sz="1300">
              <a:latin typeface="ＭＳ Ｐゴシック"/>
            </a:rPr>
            <a:t>次産業の低迷、町内に中心となる大型事業所が少ないことにより、構造的にも財政基盤が弱く、類似団体平均を</a:t>
          </a:r>
          <a:r>
            <a:rPr kumimoji="1" lang="en-US" altLang="ja-JP" sz="1300">
              <a:latin typeface="ＭＳ Ｐゴシック"/>
            </a:rPr>
            <a:t>0.06</a:t>
          </a:r>
          <a:r>
            <a:rPr kumimoji="1" lang="ja-JP" altLang="en-US" sz="1300">
              <a:latin typeface="ＭＳ Ｐゴシック"/>
            </a:rPr>
            <a:t>ポイント下回っている。今後も低い水準のまま推移する見込みである。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9" name="直線コネクタ 68"/>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2" name="直線コネクタ 71"/>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113393</xdr:rowOff>
    </xdr:to>
    <xdr:cxnSp macro="">
      <xdr:nvCxnSpPr>
        <xdr:cNvPr id="75" name="直線コネクタ 74"/>
        <xdr:cNvCxnSpPr/>
      </xdr:nvCxnSpPr>
      <xdr:spPr>
        <a:xfrm>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96157</xdr:rowOff>
    </xdr:to>
    <xdr:cxnSp macro="">
      <xdr:nvCxnSpPr>
        <xdr:cNvPr id="78" name="直線コネクタ 77"/>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6" name="円/楕円 95"/>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7" name="テキスト ボックス 96"/>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22</a:t>
          </a:r>
          <a:r>
            <a:rPr kumimoji="1" lang="ja-JP" altLang="en-US" sz="1100">
              <a:latin typeface="ＭＳ Ｐゴシック"/>
            </a:rPr>
            <a:t>年度から徐々に悪化してきている。平成</a:t>
          </a:r>
          <a:r>
            <a:rPr kumimoji="1" lang="en-US" altLang="ja-JP" sz="1100">
              <a:latin typeface="ＭＳ Ｐゴシック"/>
            </a:rPr>
            <a:t>25</a:t>
          </a:r>
          <a:r>
            <a:rPr kumimoji="1" lang="ja-JP" altLang="en-US" sz="1100">
              <a:latin typeface="ＭＳ Ｐゴシック"/>
            </a:rPr>
            <a:t>年度に前年度から</a:t>
          </a:r>
          <a:r>
            <a:rPr kumimoji="1" lang="en-US" altLang="ja-JP" sz="1100">
              <a:latin typeface="ＭＳ Ｐゴシック"/>
            </a:rPr>
            <a:t>0.9</a:t>
          </a:r>
          <a:r>
            <a:rPr kumimoji="1" lang="ja-JP" altLang="en-US" sz="1100">
              <a:latin typeface="ＭＳ Ｐゴシック"/>
            </a:rPr>
            <a:t>ポイント減となったが、平成</a:t>
          </a:r>
          <a:r>
            <a:rPr kumimoji="1" lang="en-US" altLang="ja-JP" sz="1100">
              <a:latin typeface="ＭＳ Ｐゴシック"/>
            </a:rPr>
            <a:t>26</a:t>
          </a:r>
          <a:r>
            <a:rPr kumimoji="1" lang="ja-JP" altLang="en-US" sz="1100">
              <a:latin typeface="ＭＳ Ｐゴシック"/>
            </a:rPr>
            <a:t>年度は</a:t>
          </a:r>
          <a:r>
            <a:rPr kumimoji="1" lang="en-US" altLang="ja-JP" sz="1100">
              <a:latin typeface="ＭＳ Ｐゴシック"/>
            </a:rPr>
            <a:t>1.6</a:t>
          </a:r>
          <a:r>
            <a:rPr kumimoji="1" lang="ja-JP" altLang="en-US" sz="1100">
              <a:latin typeface="ＭＳ Ｐゴシック"/>
            </a:rPr>
            <a:t>ポイント増となり、類似団体平均よりも</a:t>
          </a:r>
          <a:r>
            <a:rPr kumimoji="1" lang="en-US" altLang="ja-JP" sz="1100">
              <a:latin typeface="ＭＳ Ｐゴシック"/>
            </a:rPr>
            <a:t>6.5</a:t>
          </a:r>
          <a:r>
            <a:rPr kumimoji="1" lang="ja-JP" altLang="en-US" sz="1100">
              <a:latin typeface="ＭＳ Ｐゴシック"/>
            </a:rPr>
            <a:t>ポイント上回ることとなった。中学校改築事業など普通建設事業が多く、経常収支比率が一時的に改善したものの、起債を多く発行したため、今後、公債費が増えることが危惧される。</a:t>
          </a:r>
        </a:p>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年度は前年度よりも</a:t>
          </a:r>
          <a:r>
            <a:rPr kumimoji="1" lang="en-US" altLang="ja-JP" sz="1100">
              <a:latin typeface="ＭＳ Ｐゴシック"/>
            </a:rPr>
            <a:t>4.6</a:t>
          </a:r>
          <a:r>
            <a:rPr kumimoji="1" lang="ja-JP" altLang="en-US" sz="1100">
              <a:latin typeface="ＭＳ Ｐゴシック"/>
            </a:rPr>
            <a:t>ポイント減となったが、人口減少等特別対策事業費の皆増による普通交付税の増が影響している。</a:t>
          </a:r>
        </a:p>
        <a:p>
          <a:r>
            <a:rPr kumimoji="1" lang="ja-JP" altLang="en-US" sz="1100">
              <a:latin typeface="ＭＳ Ｐゴシック"/>
            </a:rPr>
            <a:t>  財政力も</a:t>
          </a:r>
          <a:r>
            <a:rPr kumimoji="1" lang="en-US" altLang="ja-JP" sz="1100">
              <a:latin typeface="ＭＳ Ｐゴシック"/>
            </a:rPr>
            <a:t>0.11</a:t>
          </a:r>
          <a:r>
            <a:rPr kumimoji="1" lang="ja-JP" altLang="en-US" sz="1100">
              <a:latin typeface="ＭＳ Ｐゴシック"/>
            </a:rPr>
            <a:t>と低く、地方交付税に依存した財政運営となることから、交付税の動向にも注意しつつ、更なる歳入確保と事務事業見直し等による歳出削減に努め効率的かつ効果的な行政運営を行う。</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146473</xdr:rowOff>
    </xdr:from>
    <xdr:to>
      <xdr:col>7</xdr:col>
      <xdr:colOff>152400</xdr:colOff>
      <xdr:row>64</xdr:row>
      <xdr:rowOff>160020</xdr:rowOff>
    </xdr:to>
    <xdr:cxnSp macro="">
      <xdr:nvCxnSpPr>
        <xdr:cNvPr id="132" name="直線コネクタ 131"/>
        <xdr:cNvCxnSpPr/>
      </xdr:nvCxnSpPr>
      <xdr:spPr>
        <a:xfrm flipV="1">
          <a:off x="4114800" y="1094782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95673</xdr:rowOff>
    </xdr:from>
    <xdr:to>
      <xdr:col>6</xdr:col>
      <xdr:colOff>0</xdr:colOff>
      <xdr:row>64</xdr:row>
      <xdr:rowOff>160020</xdr:rowOff>
    </xdr:to>
    <xdr:cxnSp macro="">
      <xdr:nvCxnSpPr>
        <xdr:cNvPr id="135" name="直線コネクタ 134"/>
        <xdr:cNvCxnSpPr/>
      </xdr:nvCxnSpPr>
      <xdr:spPr>
        <a:xfrm>
          <a:off x="3225800" y="110684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95673</xdr:rowOff>
    </xdr:from>
    <xdr:to>
      <xdr:col>4</xdr:col>
      <xdr:colOff>482600</xdr:colOff>
      <xdr:row>64</xdr:row>
      <xdr:rowOff>131869</xdr:rowOff>
    </xdr:to>
    <xdr:cxnSp macro="">
      <xdr:nvCxnSpPr>
        <xdr:cNvPr id="138" name="直線コネクタ 137"/>
        <xdr:cNvCxnSpPr/>
      </xdr:nvCxnSpPr>
      <xdr:spPr>
        <a:xfrm flipV="1">
          <a:off x="2336800" y="1106847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55456</xdr:rowOff>
    </xdr:from>
    <xdr:to>
      <xdr:col>3</xdr:col>
      <xdr:colOff>279400</xdr:colOff>
      <xdr:row>64</xdr:row>
      <xdr:rowOff>131869</xdr:rowOff>
    </xdr:to>
    <xdr:cxnSp macro="">
      <xdr:nvCxnSpPr>
        <xdr:cNvPr id="141" name="直線コネクタ 140"/>
        <xdr:cNvCxnSpPr/>
      </xdr:nvCxnSpPr>
      <xdr:spPr>
        <a:xfrm>
          <a:off x="1447800" y="11028256"/>
          <a:ext cx="8890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95673</xdr:rowOff>
    </xdr:from>
    <xdr:to>
      <xdr:col>7</xdr:col>
      <xdr:colOff>203200</xdr:colOff>
      <xdr:row>64</xdr:row>
      <xdr:rowOff>25823</xdr:rowOff>
    </xdr:to>
    <xdr:sp macro="" textlink="">
      <xdr:nvSpPr>
        <xdr:cNvPr id="151" name="円/楕円 150"/>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67750</xdr:rowOff>
    </xdr:from>
    <xdr:ext cx="762000" cy="259045"/>
    <xdr:sp macro="" textlink="">
      <xdr:nvSpPr>
        <xdr:cNvPr id="152" name="財政構造の弾力性該当値テキスト"/>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3" name="円/楕円 152"/>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4" name="テキスト ボックス 153"/>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44873</xdr:rowOff>
    </xdr:from>
    <xdr:to>
      <xdr:col>4</xdr:col>
      <xdr:colOff>533400</xdr:colOff>
      <xdr:row>64</xdr:row>
      <xdr:rowOff>146473</xdr:rowOff>
    </xdr:to>
    <xdr:sp macro="" textlink="">
      <xdr:nvSpPr>
        <xdr:cNvPr id="155" name="円/楕円 154"/>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131250</xdr:rowOff>
    </xdr:from>
    <xdr:ext cx="762000" cy="259045"/>
    <xdr:sp macro="" textlink="">
      <xdr:nvSpPr>
        <xdr:cNvPr id="156" name="テキスト ボックス 155"/>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81069</xdr:rowOff>
    </xdr:from>
    <xdr:to>
      <xdr:col>3</xdr:col>
      <xdr:colOff>330200</xdr:colOff>
      <xdr:row>65</xdr:row>
      <xdr:rowOff>11219</xdr:rowOff>
    </xdr:to>
    <xdr:sp macro="" textlink="">
      <xdr:nvSpPr>
        <xdr:cNvPr id="157" name="円/楕円 156"/>
        <xdr:cNvSpPr/>
      </xdr:nvSpPr>
      <xdr:spPr>
        <a:xfrm>
          <a:off x="2286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167446</xdr:rowOff>
    </xdr:from>
    <xdr:ext cx="762000" cy="259045"/>
    <xdr:sp macro="" textlink="">
      <xdr:nvSpPr>
        <xdr:cNvPr id="158" name="テキスト ボックス 157"/>
        <xdr:cNvSpPr txBox="1"/>
      </xdr:nvSpPr>
      <xdr:spPr>
        <a:xfrm>
          <a:off x="1955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4656</xdr:rowOff>
    </xdr:from>
    <xdr:to>
      <xdr:col>2</xdr:col>
      <xdr:colOff>127000</xdr:colOff>
      <xdr:row>64</xdr:row>
      <xdr:rowOff>106256</xdr:rowOff>
    </xdr:to>
    <xdr:sp macro="" textlink="">
      <xdr:nvSpPr>
        <xdr:cNvPr id="159" name="円/楕円 158"/>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91033</xdr:rowOff>
    </xdr:from>
    <xdr:ext cx="762000" cy="259045"/>
    <xdr:sp macro="" textlink="">
      <xdr:nvSpPr>
        <xdr:cNvPr id="160" name="テキスト ボックス 159"/>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[376,031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どこの自治体でも基本的な行政事務は同じだが、小さな町ほど人口当たり人件費・物件費が高くなる。民間参入が見込めないため、指定管理者制度が思うように進まない。民間でも実施可能な事務事業については、民間委託し、さらなるコスト削減を図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99450</xdr:rowOff>
    </xdr:from>
    <xdr:to>
      <xdr:col>7</xdr:col>
      <xdr:colOff>152400</xdr:colOff>
      <xdr:row>82</xdr:row>
      <xdr:rowOff>116391</xdr:rowOff>
    </xdr:to>
    <xdr:cxnSp macro="">
      <xdr:nvCxnSpPr>
        <xdr:cNvPr id="196" name="直線コネクタ 195"/>
        <xdr:cNvCxnSpPr/>
      </xdr:nvCxnSpPr>
      <xdr:spPr>
        <a:xfrm>
          <a:off x="4114800" y="14158350"/>
          <a:ext cx="838200" cy="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81198</xdr:rowOff>
    </xdr:from>
    <xdr:to>
      <xdr:col>6</xdr:col>
      <xdr:colOff>0</xdr:colOff>
      <xdr:row>82</xdr:row>
      <xdr:rowOff>99450</xdr:rowOff>
    </xdr:to>
    <xdr:cxnSp macro="">
      <xdr:nvCxnSpPr>
        <xdr:cNvPr id="199" name="直線コネクタ 198"/>
        <xdr:cNvCxnSpPr/>
      </xdr:nvCxnSpPr>
      <xdr:spPr>
        <a:xfrm>
          <a:off x="3225800" y="14140098"/>
          <a:ext cx="889000" cy="1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81198</xdr:rowOff>
    </xdr:from>
    <xdr:to>
      <xdr:col>4</xdr:col>
      <xdr:colOff>482600</xdr:colOff>
      <xdr:row>82</xdr:row>
      <xdr:rowOff>95309</xdr:rowOff>
    </xdr:to>
    <xdr:cxnSp macro="">
      <xdr:nvCxnSpPr>
        <xdr:cNvPr id="202" name="直線コネクタ 201"/>
        <xdr:cNvCxnSpPr/>
      </xdr:nvCxnSpPr>
      <xdr:spPr>
        <a:xfrm flipV="1">
          <a:off x="2336800" y="14140098"/>
          <a:ext cx="889000" cy="1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61604</xdr:rowOff>
    </xdr:from>
    <xdr:to>
      <xdr:col>3</xdr:col>
      <xdr:colOff>279400</xdr:colOff>
      <xdr:row>82</xdr:row>
      <xdr:rowOff>95309</xdr:rowOff>
    </xdr:to>
    <xdr:cxnSp macro="">
      <xdr:nvCxnSpPr>
        <xdr:cNvPr id="205" name="直線コネクタ 204"/>
        <xdr:cNvCxnSpPr/>
      </xdr:nvCxnSpPr>
      <xdr:spPr>
        <a:xfrm>
          <a:off x="1447800" y="14120504"/>
          <a:ext cx="889000" cy="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65591</xdr:rowOff>
    </xdr:from>
    <xdr:to>
      <xdr:col>7</xdr:col>
      <xdr:colOff>203200</xdr:colOff>
      <xdr:row>82</xdr:row>
      <xdr:rowOff>167191</xdr:rowOff>
    </xdr:to>
    <xdr:sp macro="" textlink="">
      <xdr:nvSpPr>
        <xdr:cNvPr id="215" name="円/楕円 214"/>
        <xdr:cNvSpPr/>
      </xdr:nvSpPr>
      <xdr:spPr>
        <a:xfrm>
          <a:off x="4902200" y="141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82118</xdr:rowOff>
    </xdr:from>
    <xdr:ext cx="762000" cy="259045"/>
    <xdr:sp macro="" textlink="">
      <xdr:nvSpPr>
        <xdr:cNvPr id="216" name="人件費・物件費等の状況該当値テキスト"/>
        <xdr:cNvSpPr txBox="1"/>
      </xdr:nvSpPr>
      <xdr:spPr>
        <a:xfrm>
          <a:off x="5041900" y="1396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376,031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48650</xdr:rowOff>
    </xdr:from>
    <xdr:to>
      <xdr:col>6</xdr:col>
      <xdr:colOff>50800</xdr:colOff>
      <xdr:row>82</xdr:row>
      <xdr:rowOff>150250</xdr:rowOff>
    </xdr:to>
    <xdr:sp macro="" textlink="">
      <xdr:nvSpPr>
        <xdr:cNvPr id="217" name="円/楕円 216"/>
        <xdr:cNvSpPr/>
      </xdr:nvSpPr>
      <xdr:spPr>
        <a:xfrm>
          <a:off x="4064000" y="141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160427</xdr:rowOff>
    </xdr:from>
    <xdr:ext cx="736600" cy="259045"/>
    <xdr:sp macro="" textlink="">
      <xdr:nvSpPr>
        <xdr:cNvPr id="218" name="テキスト ボックス 217"/>
        <xdr:cNvSpPr txBox="1"/>
      </xdr:nvSpPr>
      <xdr:spPr>
        <a:xfrm>
          <a:off x="3733800" y="13876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361,287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30398</xdr:rowOff>
    </xdr:from>
    <xdr:to>
      <xdr:col>4</xdr:col>
      <xdr:colOff>533400</xdr:colOff>
      <xdr:row>82</xdr:row>
      <xdr:rowOff>131998</xdr:rowOff>
    </xdr:to>
    <xdr:sp macro="" textlink="">
      <xdr:nvSpPr>
        <xdr:cNvPr id="219" name="円/楕円 218"/>
        <xdr:cNvSpPr/>
      </xdr:nvSpPr>
      <xdr:spPr>
        <a:xfrm>
          <a:off x="3175000" y="140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142175</xdr:rowOff>
    </xdr:from>
    <xdr:ext cx="762000" cy="259045"/>
    <xdr:sp macro="" textlink="">
      <xdr:nvSpPr>
        <xdr:cNvPr id="220" name="テキスト ボックス 219"/>
        <xdr:cNvSpPr txBox="1"/>
      </xdr:nvSpPr>
      <xdr:spPr>
        <a:xfrm>
          <a:off x="2844800" y="1385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345,403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44509</xdr:rowOff>
    </xdr:from>
    <xdr:to>
      <xdr:col>3</xdr:col>
      <xdr:colOff>330200</xdr:colOff>
      <xdr:row>82</xdr:row>
      <xdr:rowOff>146109</xdr:rowOff>
    </xdr:to>
    <xdr:sp macro="" textlink="">
      <xdr:nvSpPr>
        <xdr:cNvPr id="221" name="円/楕円 220"/>
        <xdr:cNvSpPr/>
      </xdr:nvSpPr>
      <xdr:spPr>
        <a:xfrm>
          <a:off x="2286000" y="14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156286</xdr:rowOff>
    </xdr:from>
    <xdr:ext cx="762000" cy="259045"/>
    <xdr:sp macro="" textlink="">
      <xdr:nvSpPr>
        <xdr:cNvPr id="222" name="テキスト ボックス 221"/>
        <xdr:cNvSpPr txBox="1"/>
      </xdr:nvSpPr>
      <xdr:spPr>
        <a:xfrm>
          <a:off x="1955800" y="1387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357,683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10804</xdr:rowOff>
    </xdr:from>
    <xdr:to>
      <xdr:col>2</xdr:col>
      <xdr:colOff>127000</xdr:colOff>
      <xdr:row>82</xdr:row>
      <xdr:rowOff>112404</xdr:rowOff>
    </xdr:to>
    <xdr:sp macro="" textlink="">
      <xdr:nvSpPr>
        <xdr:cNvPr id="223" name="円/楕円 222"/>
        <xdr:cNvSpPr/>
      </xdr:nvSpPr>
      <xdr:spPr>
        <a:xfrm>
          <a:off x="1397000" y="140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122581</xdr:rowOff>
    </xdr:from>
    <xdr:ext cx="762000" cy="259045"/>
    <xdr:sp macro="" textlink="">
      <xdr:nvSpPr>
        <xdr:cNvPr id="224" name="テキスト ボックス 223"/>
        <xdr:cNvSpPr txBox="1"/>
      </xdr:nvSpPr>
      <xdr:spPr>
        <a:xfrm>
          <a:off x="1066800" y="1383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国家公務員の時限的な（</a:t>
          </a:r>
          <a:r>
            <a:rPr kumimoji="1" lang="en-US" altLang="ja-JP" sz="1300">
              <a:latin typeface="ＭＳ Ｐゴシック"/>
            </a:rPr>
            <a:t>2</a:t>
          </a:r>
          <a:r>
            <a:rPr kumimoji="1" lang="ja-JP" altLang="en-US" sz="1300">
              <a:latin typeface="ＭＳ Ｐゴシック"/>
            </a:rPr>
            <a:t>年間）給与改定特例法による措置のため、数値が大きく変動していた。この法律がない場合は、</a:t>
          </a:r>
          <a:r>
            <a:rPr kumimoji="1" lang="en-US" altLang="ja-JP" sz="1300">
              <a:latin typeface="ＭＳ Ｐゴシック"/>
            </a:rPr>
            <a:t>H23</a:t>
          </a:r>
          <a:r>
            <a:rPr kumimoji="1" lang="ja-JP" altLang="en-US" sz="1300">
              <a:latin typeface="ＭＳ Ｐゴシック"/>
            </a:rPr>
            <a:t>は</a:t>
          </a:r>
          <a:r>
            <a:rPr kumimoji="1" lang="en-US" altLang="ja-JP" sz="1300">
              <a:latin typeface="ＭＳ Ｐゴシック"/>
            </a:rPr>
            <a:t>91.9</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は</a:t>
          </a:r>
          <a:r>
            <a:rPr kumimoji="1" lang="en-US" altLang="ja-JP" sz="1300">
              <a:latin typeface="ＭＳ Ｐゴシック"/>
            </a:rPr>
            <a:t>91.8</a:t>
          </a:r>
          <a:r>
            <a:rPr kumimoji="1" lang="ja-JP" altLang="en-US" sz="1300">
              <a:latin typeface="ＭＳ Ｐゴシック"/>
            </a:rPr>
            <a:t>となる。</a:t>
          </a:r>
        </a:p>
        <a:p>
          <a:r>
            <a:rPr kumimoji="1" lang="ja-JP" altLang="en-US" sz="1300">
              <a:latin typeface="ＭＳ Ｐゴシック"/>
            </a:rPr>
            <a:t>　現行給料表における昇格の基準が国家公務員と異なることにより、類似団体平均を</a:t>
          </a:r>
          <a:r>
            <a:rPr kumimoji="1" lang="en-US" altLang="ja-JP" sz="1300">
              <a:latin typeface="ＭＳ Ｐゴシック"/>
            </a:rPr>
            <a:t>0.9</a:t>
          </a:r>
          <a:r>
            <a:rPr kumimoji="1" lang="ja-JP" altLang="en-US" sz="1300">
              <a:latin typeface="ＭＳ Ｐゴシック"/>
            </a:rPr>
            <a:t>ポイント上回っているが、前年度よりも差は縮まった。今後もより一層の給与の適正化に努める。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99061</xdr:rowOff>
    </xdr:from>
    <xdr:to>
      <xdr:col>24</xdr:col>
      <xdr:colOff>558800</xdr:colOff>
      <xdr:row>88</xdr:row>
      <xdr:rowOff>62737</xdr:rowOff>
    </xdr:to>
    <xdr:cxnSp macro="">
      <xdr:nvCxnSpPr>
        <xdr:cNvPr id="256" name="直線コネクタ 255"/>
        <xdr:cNvCxnSpPr/>
      </xdr:nvCxnSpPr>
      <xdr:spPr>
        <a:xfrm>
          <a:off x="16179800" y="15015211"/>
          <a:ext cx="838200" cy="13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156481</xdr:rowOff>
    </xdr:from>
    <xdr:ext cx="762000" cy="259045"/>
    <xdr:sp macro="" textlink="">
      <xdr:nvSpPr>
        <xdr:cNvPr id="257" name="給与水準   （国との比較）平均値テキスト"/>
        <xdr:cNvSpPr txBox="1"/>
      </xdr:nvSpPr>
      <xdr:spPr>
        <a:xfrm>
          <a:off x="17106900" y="1490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169163</xdr:rowOff>
    </xdr:from>
    <xdr:to>
      <xdr:col>23</xdr:col>
      <xdr:colOff>406400</xdr:colOff>
      <xdr:row>87</xdr:row>
      <xdr:rowOff>99061</xdr:rowOff>
    </xdr:to>
    <xdr:cxnSp macro="">
      <xdr:nvCxnSpPr>
        <xdr:cNvPr id="259" name="直線コネクタ 258"/>
        <xdr:cNvCxnSpPr/>
      </xdr:nvCxnSpPr>
      <xdr:spPr>
        <a:xfrm>
          <a:off x="15290800" y="14913863"/>
          <a:ext cx="889000" cy="10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169163</xdr:rowOff>
    </xdr:from>
    <xdr:to>
      <xdr:col>22</xdr:col>
      <xdr:colOff>203200</xdr:colOff>
      <xdr:row>89</xdr:row>
      <xdr:rowOff>45720</xdr:rowOff>
    </xdr:to>
    <xdr:cxnSp macro="">
      <xdr:nvCxnSpPr>
        <xdr:cNvPr id="262" name="直線コネクタ 261"/>
        <xdr:cNvCxnSpPr/>
      </xdr:nvCxnSpPr>
      <xdr:spPr>
        <a:xfrm flipV="1">
          <a:off x="14401800" y="14913863"/>
          <a:ext cx="8890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60198</xdr:rowOff>
    </xdr:to>
    <xdr:cxnSp macro="">
      <xdr:nvCxnSpPr>
        <xdr:cNvPr id="265" name="直線コネクタ 264"/>
        <xdr:cNvCxnSpPr/>
      </xdr:nvCxnSpPr>
      <xdr:spPr>
        <a:xfrm flipV="1">
          <a:off x="13512800" y="153047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88</xdr:row>
      <xdr:rowOff>11937</xdr:rowOff>
    </xdr:from>
    <xdr:to>
      <xdr:col>24</xdr:col>
      <xdr:colOff>609600</xdr:colOff>
      <xdr:row>88</xdr:row>
      <xdr:rowOff>113537</xdr:rowOff>
    </xdr:to>
    <xdr:sp macro="" textlink="">
      <xdr:nvSpPr>
        <xdr:cNvPr id="275" name="円/楕円 274"/>
        <xdr:cNvSpPr/>
      </xdr:nvSpPr>
      <xdr:spPr>
        <a:xfrm>
          <a:off x="169672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155464</xdr:rowOff>
    </xdr:from>
    <xdr:ext cx="762000" cy="259045"/>
    <xdr:sp macro="" textlink="">
      <xdr:nvSpPr>
        <xdr:cNvPr id="276" name="給与水準   （国との比較）該当値テキスト"/>
        <xdr:cNvSpPr txBox="1"/>
      </xdr:nvSpPr>
      <xdr:spPr>
        <a:xfrm>
          <a:off x="17106900" y="1507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48261</xdr:rowOff>
    </xdr:from>
    <xdr:to>
      <xdr:col>23</xdr:col>
      <xdr:colOff>457200</xdr:colOff>
      <xdr:row>87</xdr:row>
      <xdr:rowOff>149861</xdr:rowOff>
    </xdr:to>
    <xdr:sp macro="" textlink="">
      <xdr:nvSpPr>
        <xdr:cNvPr id="277" name="円/楕円 276"/>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160038</xdr:rowOff>
    </xdr:from>
    <xdr:ext cx="736600" cy="259045"/>
    <xdr:sp macro="" textlink="">
      <xdr:nvSpPr>
        <xdr:cNvPr id="278" name="テキスト ボックス 277"/>
        <xdr:cNvSpPr txBox="1"/>
      </xdr:nvSpPr>
      <xdr:spPr>
        <a:xfrm>
          <a:off x="15798800" y="1473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118363</xdr:rowOff>
    </xdr:from>
    <xdr:to>
      <xdr:col>22</xdr:col>
      <xdr:colOff>254000</xdr:colOff>
      <xdr:row>87</xdr:row>
      <xdr:rowOff>48513</xdr:rowOff>
    </xdr:to>
    <xdr:sp macro="" textlink="">
      <xdr:nvSpPr>
        <xdr:cNvPr id="279" name="円/楕円 278"/>
        <xdr:cNvSpPr/>
      </xdr:nvSpPr>
      <xdr:spPr>
        <a:xfrm>
          <a:off x="15240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58690</xdr:rowOff>
    </xdr:from>
    <xdr:ext cx="762000" cy="259045"/>
    <xdr:sp macro="" textlink="">
      <xdr:nvSpPr>
        <xdr:cNvPr id="280" name="テキスト ボックス 279"/>
        <xdr:cNvSpPr txBox="1"/>
      </xdr:nvSpPr>
      <xdr:spPr>
        <a:xfrm>
          <a:off x="14909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1" name="円/楕円 280"/>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106697</xdr:rowOff>
    </xdr:from>
    <xdr:ext cx="762000" cy="259045"/>
    <xdr:sp macro="" textlink="">
      <xdr:nvSpPr>
        <xdr:cNvPr id="282" name="テキスト ボックス 281"/>
        <xdr:cNvSpPr txBox="1"/>
      </xdr:nvSpPr>
      <xdr:spPr>
        <a:xfrm>
          <a:off x="14020800" y="1502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9398</xdr:rowOff>
    </xdr:from>
    <xdr:to>
      <xdr:col>19</xdr:col>
      <xdr:colOff>533400</xdr:colOff>
      <xdr:row>89</xdr:row>
      <xdr:rowOff>110998</xdr:rowOff>
    </xdr:to>
    <xdr:sp macro="" textlink="">
      <xdr:nvSpPr>
        <xdr:cNvPr id="283" name="円/楕円 282"/>
        <xdr:cNvSpPr/>
      </xdr:nvSpPr>
      <xdr:spPr>
        <a:xfrm>
          <a:off x="13462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121175</xdr:rowOff>
    </xdr:from>
    <xdr:ext cx="762000" cy="259045"/>
    <xdr:sp macro="" textlink="">
      <xdr:nvSpPr>
        <xdr:cNvPr id="284" name="テキスト ボックス 283"/>
        <xdr:cNvSpPr txBox="1"/>
      </xdr:nvSpPr>
      <xdr:spPr>
        <a:xfrm>
          <a:off x="13131800" y="1503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どこの自治体でも基本的な行政事務は同じで一定の人数が必要であるため、小さな町ほど人口当たり職員数は高くなる。町の面積が広大で施策の展開に対する職員</a:t>
          </a:r>
          <a:r>
            <a:rPr kumimoji="1" lang="en-US" altLang="ja-JP" sz="1300">
              <a:latin typeface="ＭＳ Ｐゴシック"/>
            </a:rPr>
            <a:t>1</a:t>
          </a:r>
          <a:r>
            <a:rPr kumimoji="1" lang="ja-JP" altLang="en-US" sz="1300">
              <a:latin typeface="ＭＳ Ｐゴシック"/>
            </a:rPr>
            <a:t>人当たりの事業量が多く、平成</a:t>
          </a:r>
          <a:r>
            <a:rPr kumimoji="1" lang="en-US" altLang="ja-JP" sz="1300">
              <a:latin typeface="ＭＳ Ｐゴシック"/>
            </a:rPr>
            <a:t>27</a:t>
          </a:r>
          <a:r>
            <a:rPr kumimoji="1" lang="ja-JP" altLang="en-US" sz="1300">
              <a:latin typeface="ＭＳ Ｐゴシック"/>
            </a:rPr>
            <a:t>年度は類似団体平均を</a:t>
          </a:r>
          <a:r>
            <a:rPr kumimoji="1" lang="en-US" altLang="ja-JP" sz="1300">
              <a:latin typeface="ＭＳ Ｐゴシック"/>
            </a:rPr>
            <a:t>6.2</a:t>
          </a:r>
          <a:r>
            <a:rPr kumimoji="1" lang="ja-JP" altLang="en-US" sz="1300">
              <a:latin typeface="ＭＳ Ｐゴシック"/>
            </a:rPr>
            <a:t>人上回っている。今後は職員の年齢構成にも留意しつつ、より適切な定員管理に努める。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70510</xdr:rowOff>
    </xdr:from>
    <xdr:to>
      <xdr:col>24</xdr:col>
      <xdr:colOff>558800</xdr:colOff>
      <xdr:row>62</xdr:row>
      <xdr:rowOff>102603</xdr:rowOff>
    </xdr:to>
    <xdr:cxnSp macro="">
      <xdr:nvCxnSpPr>
        <xdr:cNvPr id="316" name="直線コネクタ 315"/>
        <xdr:cNvCxnSpPr/>
      </xdr:nvCxnSpPr>
      <xdr:spPr>
        <a:xfrm>
          <a:off x="16179800" y="10700410"/>
          <a:ext cx="8382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40589</xdr:rowOff>
    </xdr:from>
    <xdr:to>
      <xdr:col>23</xdr:col>
      <xdr:colOff>406400</xdr:colOff>
      <xdr:row>62</xdr:row>
      <xdr:rowOff>70510</xdr:rowOff>
    </xdr:to>
    <xdr:cxnSp macro="">
      <xdr:nvCxnSpPr>
        <xdr:cNvPr id="319" name="直線コネクタ 318"/>
        <xdr:cNvCxnSpPr/>
      </xdr:nvCxnSpPr>
      <xdr:spPr>
        <a:xfrm>
          <a:off x="15290800" y="10670489"/>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19355</xdr:rowOff>
    </xdr:from>
    <xdr:to>
      <xdr:col>22</xdr:col>
      <xdr:colOff>203200</xdr:colOff>
      <xdr:row>62</xdr:row>
      <xdr:rowOff>40589</xdr:rowOff>
    </xdr:to>
    <xdr:cxnSp macro="">
      <xdr:nvCxnSpPr>
        <xdr:cNvPr id="322" name="直線コネクタ 321"/>
        <xdr:cNvCxnSpPr/>
      </xdr:nvCxnSpPr>
      <xdr:spPr>
        <a:xfrm>
          <a:off x="14401800" y="10649255"/>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167881</xdr:rowOff>
    </xdr:from>
    <xdr:to>
      <xdr:col>21</xdr:col>
      <xdr:colOff>0</xdr:colOff>
      <xdr:row>62</xdr:row>
      <xdr:rowOff>19355</xdr:rowOff>
    </xdr:to>
    <xdr:cxnSp macro="">
      <xdr:nvCxnSpPr>
        <xdr:cNvPr id="325" name="直線コネクタ 324"/>
        <xdr:cNvCxnSpPr/>
      </xdr:nvCxnSpPr>
      <xdr:spPr>
        <a:xfrm>
          <a:off x="13512800" y="10626331"/>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51803</xdr:rowOff>
    </xdr:from>
    <xdr:to>
      <xdr:col>24</xdr:col>
      <xdr:colOff>609600</xdr:colOff>
      <xdr:row>62</xdr:row>
      <xdr:rowOff>153403</xdr:rowOff>
    </xdr:to>
    <xdr:sp macro="" textlink="">
      <xdr:nvSpPr>
        <xdr:cNvPr id="335" name="円/楕円 334"/>
        <xdr:cNvSpPr/>
      </xdr:nvSpPr>
      <xdr:spPr>
        <a:xfrm>
          <a:off x="16967200" y="106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23880</xdr:rowOff>
    </xdr:from>
    <xdr:ext cx="762000" cy="259045"/>
    <xdr:sp macro="" textlink="">
      <xdr:nvSpPr>
        <xdr:cNvPr id="336" name="定員管理の状況該当値テキスト"/>
        <xdr:cNvSpPr txBox="1"/>
      </xdr:nvSpPr>
      <xdr:spPr>
        <a:xfrm>
          <a:off x="17106900" y="106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19710</xdr:rowOff>
    </xdr:from>
    <xdr:to>
      <xdr:col>23</xdr:col>
      <xdr:colOff>457200</xdr:colOff>
      <xdr:row>62</xdr:row>
      <xdr:rowOff>121310</xdr:rowOff>
    </xdr:to>
    <xdr:sp macro="" textlink="">
      <xdr:nvSpPr>
        <xdr:cNvPr id="337" name="円/楕円 336"/>
        <xdr:cNvSpPr/>
      </xdr:nvSpPr>
      <xdr:spPr>
        <a:xfrm>
          <a:off x="16129000" y="106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106087</xdr:rowOff>
    </xdr:from>
    <xdr:ext cx="736600" cy="259045"/>
    <xdr:sp macro="" textlink="">
      <xdr:nvSpPr>
        <xdr:cNvPr id="338" name="テキスト ボックス 337"/>
        <xdr:cNvSpPr txBox="1"/>
      </xdr:nvSpPr>
      <xdr:spPr>
        <a:xfrm>
          <a:off x="15798800" y="10735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161239</xdr:rowOff>
    </xdr:from>
    <xdr:to>
      <xdr:col>22</xdr:col>
      <xdr:colOff>254000</xdr:colOff>
      <xdr:row>62</xdr:row>
      <xdr:rowOff>91389</xdr:rowOff>
    </xdr:to>
    <xdr:sp macro="" textlink="">
      <xdr:nvSpPr>
        <xdr:cNvPr id="339" name="円/楕円 338"/>
        <xdr:cNvSpPr/>
      </xdr:nvSpPr>
      <xdr:spPr>
        <a:xfrm>
          <a:off x="15240000" y="106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76166</xdr:rowOff>
    </xdr:from>
    <xdr:ext cx="762000" cy="259045"/>
    <xdr:sp macro="" textlink="">
      <xdr:nvSpPr>
        <xdr:cNvPr id="340" name="テキスト ボックス 339"/>
        <xdr:cNvSpPr txBox="1"/>
      </xdr:nvSpPr>
      <xdr:spPr>
        <a:xfrm>
          <a:off x="14909800" y="1070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140005</xdr:rowOff>
    </xdr:from>
    <xdr:to>
      <xdr:col>21</xdr:col>
      <xdr:colOff>50800</xdr:colOff>
      <xdr:row>62</xdr:row>
      <xdr:rowOff>70155</xdr:rowOff>
    </xdr:to>
    <xdr:sp macro="" textlink="">
      <xdr:nvSpPr>
        <xdr:cNvPr id="341" name="円/楕円 340"/>
        <xdr:cNvSpPr/>
      </xdr:nvSpPr>
      <xdr:spPr>
        <a:xfrm>
          <a:off x="14351000" y="105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54932</xdr:rowOff>
    </xdr:from>
    <xdr:ext cx="762000" cy="259045"/>
    <xdr:sp macro="" textlink="">
      <xdr:nvSpPr>
        <xdr:cNvPr id="342" name="テキスト ボックス 341"/>
        <xdr:cNvSpPr txBox="1"/>
      </xdr:nvSpPr>
      <xdr:spPr>
        <a:xfrm>
          <a:off x="14020800" y="1068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117081</xdr:rowOff>
    </xdr:from>
    <xdr:to>
      <xdr:col>19</xdr:col>
      <xdr:colOff>533400</xdr:colOff>
      <xdr:row>62</xdr:row>
      <xdr:rowOff>47231</xdr:rowOff>
    </xdr:to>
    <xdr:sp macro="" textlink="">
      <xdr:nvSpPr>
        <xdr:cNvPr id="343" name="円/楕円 342"/>
        <xdr:cNvSpPr/>
      </xdr:nvSpPr>
      <xdr:spPr>
        <a:xfrm>
          <a:off x="13462000" y="105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32008</xdr:rowOff>
    </xdr:from>
    <xdr:ext cx="762000" cy="259045"/>
    <xdr:sp macro="" textlink="">
      <xdr:nvSpPr>
        <xdr:cNvPr id="344" name="テキスト ボックス 343"/>
        <xdr:cNvSpPr txBox="1"/>
      </xdr:nvSpPr>
      <xdr:spPr>
        <a:xfrm>
          <a:off x="13131800" y="1066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起債発行の抑制により公債費が減少した。新規起債の発行にあたっては、当年度元金償還額を発行額が上回らないことを基準とし、歳出総額に占める公債費負担の長期的な動向に配慮しながら、公債費の総額抑制に努める。また、公営企業会計に対する繰出金については、公営企業の独立採算を考慮の上、繰出基準に基づく繰出しを基本として行う。</a:t>
          </a:r>
        </a:p>
        <a:p>
          <a:r>
            <a:rPr kumimoji="1" lang="ja-JP" altLang="en-US" sz="1100">
              <a:latin typeface="ＭＳ Ｐゴシック"/>
            </a:rPr>
            <a:t>  しかしながら、平成</a:t>
          </a:r>
          <a:r>
            <a:rPr kumimoji="1" lang="en-US" altLang="ja-JP" sz="1100">
              <a:latin typeface="ＭＳ Ｐゴシック"/>
            </a:rPr>
            <a:t>25</a:t>
          </a:r>
          <a:r>
            <a:rPr kumimoji="1" lang="ja-JP" altLang="en-US" sz="1100">
              <a:latin typeface="ＭＳ Ｐゴシック"/>
            </a:rPr>
            <a:t>年度以降中学校改築事業など普通建設事業が多く、起債も多く発行したことから元金償還が始まると公債費が増加することとなる。</a:t>
          </a:r>
        </a:p>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年度は前年度から</a:t>
          </a:r>
          <a:r>
            <a:rPr kumimoji="1" lang="en-US" altLang="ja-JP" sz="1100">
              <a:latin typeface="ＭＳ Ｐゴシック"/>
            </a:rPr>
            <a:t>0.6</a:t>
          </a:r>
          <a:r>
            <a:rPr kumimoji="1" lang="ja-JP" altLang="en-US" sz="1100">
              <a:latin typeface="ＭＳ Ｐゴシック"/>
            </a:rPr>
            <a:t>ポイント増減なったが、これは３か年平均で算出することによる、平成</a:t>
          </a:r>
          <a:r>
            <a:rPr kumimoji="1" lang="en-US" altLang="ja-JP" sz="1100">
              <a:latin typeface="ＭＳ Ｐゴシック"/>
            </a:rPr>
            <a:t>24</a:t>
          </a:r>
          <a:r>
            <a:rPr kumimoji="1" lang="ja-JP" altLang="en-US" sz="1100">
              <a:latin typeface="ＭＳ Ｐゴシック"/>
            </a:rPr>
            <a:t>年度と平成</a:t>
          </a:r>
          <a:r>
            <a:rPr kumimoji="1" lang="en-US" altLang="ja-JP" sz="1100">
              <a:latin typeface="ＭＳ Ｐゴシック"/>
            </a:rPr>
            <a:t>27</a:t>
          </a:r>
          <a:r>
            <a:rPr kumimoji="1" lang="ja-JP" altLang="en-US" sz="1100">
              <a:latin typeface="ＭＳ Ｐゴシック"/>
            </a:rPr>
            <a:t>年度との普通交付税の増加の影響が考えられる。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81026</xdr:rowOff>
    </xdr:from>
    <xdr:to>
      <xdr:col>24</xdr:col>
      <xdr:colOff>558800</xdr:colOff>
      <xdr:row>41</xdr:row>
      <xdr:rowOff>109982</xdr:rowOff>
    </xdr:to>
    <xdr:cxnSp macro="">
      <xdr:nvCxnSpPr>
        <xdr:cNvPr id="375" name="直線コネクタ 374"/>
        <xdr:cNvCxnSpPr/>
      </xdr:nvCxnSpPr>
      <xdr:spPr>
        <a:xfrm flipV="1">
          <a:off x="16179800" y="71104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41</xdr:row>
      <xdr:rowOff>109982</xdr:rowOff>
    </xdr:to>
    <xdr:cxnSp macro="">
      <xdr:nvCxnSpPr>
        <xdr:cNvPr id="378" name="直線コネクタ 377"/>
        <xdr:cNvCxnSpPr/>
      </xdr:nvCxnSpPr>
      <xdr:spPr>
        <a:xfrm>
          <a:off x="15290800" y="712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41</xdr:row>
      <xdr:rowOff>148590</xdr:rowOff>
    </xdr:to>
    <xdr:cxnSp macro="">
      <xdr:nvCxnSpPr>
        <xdr:cNvPr id="381" name="直線コネクタ 380"/>
        <xdr:cNvCxnSpPr/>
      </xdr:nvCxnSpPr>
      <xdr:spPr>
        <a:xfrm flipV="1">
          <a:off x="14401800" y="71201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64008</xdr:rowOff>
    </xdr:to>
    <xdr:cxnSp macro="">
      <xdr:nvCxnSpPr>
        <xdr:cNvPr id="384" name="直線コネクタ 383"/>
        <xdr:cNvCxnSpPr/>
      </xdr:nvCxnSpPr>
      <xdr:spPr>
        <a:xfrm flipV="1">
          <a:off x="13512800" y="71780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30226</xdr:rowOff>
    </xdr:from>
    <xdr:to>
      <xdr:col>24</xdr:col>
      <xdr:colOff>609600</xdr:colOff>
      <xdr:row>41</xdr:row>
      <xdr:rowOff>131826</xdr:rowOff>
    </xdr:to>
    <xdr:sp macro="" textlink="">
      <xdr:nvSpPr>
        <xdr:cNvPr id="394" name="円/楕円 393"/>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46753</xdr:rowOff>
    </xdr:from>
    <xdr:ext cx="762000" cy="259045"/>
    <xdr:sp macro="" textlink="">
      <xdr:nvSpPr>
        <xdr:cNvPr id="395" name="公債費負担の状況該当値テキスト"/>
        <xdr:cNvSpPr txBox="1"/>
      </xdr:nvSpPr>
      <xdr:spPr>
        <a:xfrm>
          <a:off x="171069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59182</xdr:rowOff>
    </xdr:from>
    <xdr:to>
      <xdr:col>23</xdr:col>
      <xdr:colOff>457200</xdr:colOff>
      <xdr:row>41</xdr:row>
      <xdr:rowOff>160782</xdr:rowOff>
    </xdr:to>
    <xdr:sp macro="" textlink="">
      <xdr:nvSpPr>
        <xdr:cNvPr id="396" name="円/楕円 395"/>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97" name="テキスト ボックス 396"/>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39878</xdr:rowOff>
    </xdr:from>
    <xdr:to>
      <xdr:col>22</xdr:col>
      <xdr:colOff>254000</xdr:colOff>
      <xdr:row>41</xdr:row>
      <xdr:rowOff>141478</xdr:rowOff>
    </xdr:to>
    <xdr:sp macro="" textlink="">
      <xdr:nvSpPr>
        <xdr:cNvPr id="398" name="円/楕円 397"/>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151655</xdr:rowOff>
    </xdr:from>
    <xdr:ext cx="762000" cy="259045"/>
    <xdr:sp macro="" textlink="">
      <xdr:nvSpPr>
        <xdr:cNvPr id="399" name="テキスト ボックス 398"/>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0" name="円/楕円 399"/>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1" name="テキスト ボックス 400"/>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402" name="円/楕円 401"/>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403" name="テキスト ボックス 402"/>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度から指標を取り始め、数値も減少し表れなくなった。地方債の現在高、公営企業債を削減し、基準財政需要額算入見込額を適正に見込んだことにより、良好な財政運営が図られる数値を得られた。また、地方債の償還に必要な充当可能基金を確保できてい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京都府伊根町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2,262
2,254
61.95
3,509,978
3,323,295
132,408
1,663,616
3,659,375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集中改革プラン（平成</a:t>
          </a:r>
          <a:r>
            <a:rPr kumimoji="1" lang="en-US" altLang="ja-JP" sz="1300">
              <a:latin typeface="ＭＳ Ｐゴシック"/>
            </a:rPr>
            <a:t>17</a:t>
          </a:r>
          <a:r>
            <a:rPr kumimoji="1" lang="ja-JP" altLang="en-US" sz="1300">
              <a:latin typeface="ＭＳ Ｐゴシック"/>
            </a:rPr>
            <a:t>年度～平成</a:t>
          </a:r>
          <a:r>
            <a:rPr kumimoji="1" lang="en-US" altLang="ja-JP" sz="1300">
              <a:latin typeface="ＭＳ Ｐゴシック"/>
            </a:rPr>
            <a:t>21</a:t>
          </a:r>
          <a:r>
            <a:rPr kumimoji="1" lang="ja-JP" altLang="en-US" sz="1300">
              <a:latin typeface="ＭＳ Ｐゴシック"/>
            </a:rPr>
            <a:t>年度）における定員管理では計画以上の削減（</a:t>
          </a:r>
          <a:r>
            <a:rPr kumimoji="1" lang="en-US" altLang="ja-JP" sz="1300">
              <a:latin typeface="ＭＳ Ｐゴシック"/>
            </a:rPr>
            <a:t>7</a:t>
          </a:r>
          <a:r>
            <a:rPr kumimoji="1" lang="ja-JP" altLang="en-US" sz="1300">
              <a:latin typeface="ＭＳ Ｐゴシック"/>
            </a:rPr>
            <a:t>名の職員削減の計画に対し、平成</a:t>
          </a:r>
          <a:r>
            <a:rPr kumimoji="1" lang="en-US" altLang="ja-JP" sz="1300">
              <a:latin typeface="ＭＳ Ｐゴシック"/>
            </a:rPr>
            <a:t>21</a:t>
          </a:r>
          <a:r>
            <a:rPr kumimoji="1" lang="ja-JP" altLang="en-US" sz="1300">
              <a:latin typeface="ＭＳ Ｐゴシック"/>
            </a:rPr>
            <a:t>年度末で</a:t>
          </a:r>
          <a:r>
            <a:rPr kumimoji="1" lang="en-US" altLang="ja-JP" sz="1300">
              <a:latin typeface="ＭＳ Ｐゴシック"/>
            </a:rPr>
            <a:t>10</a:t>
          </a:r>
          <a:r>
            <a:rPr kumimoji="1" lang="ja-JP" altLang="en-US" sz="1300">
              <a:latin typeface="ＭＳ Ｐゴシック"/>
            </a:rPr>
            <a:t>名の削減）の実施と合わせ、各種手当の削減も実施していた。財政状況の好転により各種手当の削減を廃止したことや、京都地方税機構、宮津与謝環境組合を設立し、職員を派遣することとなったことから人件費が増額傾向にあったが、平成</a:t>
          </a:r>
          <a:r>
            <a:rPr kumimoji="1" lang="en-US" altLang="ja-JP" sz="1300">
              <a:latin typeface="ＭＳ Ｐゴシック"/>
            </a:rPr>
            <a:t>25</a:t>
          </a:r>
          <a:r>
            <a:rPr kumimoji="1" lang="ja-JP" altLang="en-US" sz="1300">
              <a:latin typeface="ＭＳ Ｐゴシック"/>
            </a:rPr>
            <a:t>年度からほぼ横ばいとなった。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147574</xdr:rowOff>
    </xdr:from>
    <xdr:to>
      <xdr:col>7</xdr:col>
      <xdr:colOff>15875</xdr:colOff>
      <xdr:row>37</xdr:row>
      <xdr:rowOff>161290</xdr:rowOff>
    </xdr:to>
    <xdr:cxnSp macro="">
      <xdr:nvCxnSpPr>
        <xdr:cNvPr id="64" name="直線コネクタ 63"/>
        <xdr:cNvCxnSpPr/>
      </xdr:nvCxnSpPr>
      <xdr:spPr>
        <a:xfrm>
          <a:off x="3987800" y="64912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143002</xdr:rowOff>
    </xdr:from>
    <xdr:to>
      <xdr:col>5</xdr:col>
      <xdr:colOff>549275</xdr:colOff>
      <xdr:row>37</xdr:row>
      <xdr:rowOff>147574</xdr:rowOff>
    </xdr:to>
    <xdr:cxnSp macro="">
      <xdr:nvCxnSpPr>
        <xdr:cNvPr id="67" name="直線コネクタ 66"/>
        <xdr:cNvCxnSpPr/>
      </xdr:nvCxnSpPr>
      <xdr:spPr>
        <a:xfrm>
          <a:off x="3098800" y="6486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143002</xdr:rowOff>
    </xdr:from>
    <xdr:to>
      <xdr:col>4</xdr:col>
      <xdr:colOff>346075</xdr:colOff>
      <xdr:row>38</xdr:row>
      <xdr:rowOff>26416</xdr:rowOff>
    </xdr:to>
    <xdr:cxnSp macro="">
      <xdr:nvCxnSpPr>
        <xdr:cNvPr id="70" name="直線コネクタ 69"/>
        <xdr:cNvCxnSpPr/>
      </xdr:nvCxnSpPr>
      <xdr:spPr>
        <a:xfrm flipV="1">
          <a:off x="2209800" y="64866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17272</xdr:rowOff>
    </xdr:from>
    <xdr:to>
      <xdr:col>3</xdr:col>
      <xdr:colOff>142875</xdr:colOff>
      <xdr:row>38</xdr:row>
      <xdr:rowOff>26416</xdr:rowOff>
    </xdr:to>
    <xdr:cxnSp macro="">
      <xdr:nvCxnSpPr>
        <xdr:cNvPr id="73" name="直線コネクタ 72"/>
        <xdr:cNvCxnSpPr/>
      </xdr:nvCxnSpPr>
      <xdr:spPr>
        <a:xfrm>
          <a:off x="1320800" y="65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3" name="円/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96774</xdr:rowOff>
    </xdr:from>
    <xdr:to>
      <xdr:col>5</xdr:col>
      <xdr:colOff>600075</xdr:colOff>
      <xdr:row>38</xdr:row>
      <xdr:rowOff>26924</xdr:rowOff>
    </xdr:to>
    <xdr:sp macro="" textlink="">
      <xdr:nvSpPr>
        <xdr:cNvPr id="85" name="円/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92202</xdr:rowOff>
    </xdr:from>
    <xdr:to>
      <xdr:col>4</xdr:col>
      <xdr:colOff>396875</xdr:colOff>
      <xdr:row>38</xdr:row>
      <xdr:rowOff>22352</xdr:rowOff>
    </xdr:to>
    <xdr:sp macro="" textlink="">
      <xdr:nvSpPr>
        <xdr:cNvPr id="87" name="円/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147066</xdr:rowOff>
    </xdr:from>
    <xdr:to>
      <xdr:col>3</xdr:col>
      <xdr:colOff>193675</xdr:colOff>
      <xdr:row>38</xdr:row>
      <xdr:rowOff>77215</xdr:rowOff>
    </xdr:to>
    <xdr:sp macro="" textlink="">
      <xdr:nvSpPr>
        <xdr:cNvPr id="89" name="円/楕円 88"/>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61993</xdr:rowOff>
    </xdr:from>
    <xdr:ext cx="762000" cy="259045"/>
    <xdr:sp macro="" textlink="">
      <xdr:nvSpPr>
        <xdr:cNvPr id="90" name="テキスト ボックス 89"/>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137922</xdr:rowOff>
    </xdr:from>
    <xdr:to>
      <xdr:col>1</xdr:col>
      <xdr:colOff>676275</xdr:colOff>
      <xdr:row>38</xdr:row>
      <xdr:rowOff>68072</xdr:rowOff>
    </xdr:to>
    <xdr:sp macro="" textlink="">
      <xdr:nvSpPr>
        <xdr:cNvPr id="91" name="円/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年度は前年度より</a:t>
          </a:r>
          <a:r>
            <a:rPr kumimoji="1" lang="en-US" altLang="ja-JP" sz="1300">
              <a:latin typeface="ＭＳ Ｐゴシック"/>
            </a:rPr>
            <a:t>0.5</a:t>
          </a:r>
          <a:r>
            <a:rPr kumimoji="1" lang="ja-JP" altLang="en-US" sz="1300">
              <a:latin typeface="ＭＳ Ｐゴシック"/>
            </a:rPr>
            <a:t>ポイント減少したが、これは消防団関係備品購入費の減による。</a:t>
          </a:r>
        </a:p>
        <a:p>
          <a:r>
            <a:rPr kumimoji="1" lang="ja-JP" altLang="en-US" sz="1300">
              <a:latin typeface="ＭＳ Ｐゴシック"/>
            </a:rPr>
            <a:t>　類似団体よりも</a:t>
          </a:r>
          <a:r>
            <a:rPr kumimoji="1" lang="en-US" altLang="ja-JP" sz="1300">
              <a:latin typeface="ＭＳ Ｐゴシック"/>
            </a:rPr>
            <a:t>0.9</a:t>
          </a:r>
          <a:r>
            <a:rPr kumimoji="1" lang="ja-JP" altLang="en-US" sz="1300">
              <a:latin typeface="ＭＳ Ｐゴシック"/>
            </a:rPr>
            <a:t>ポイント高く、任意的経費の物件費は経常収支比率を悪化させる要因でもあるので、適正なアウトソーシング、更なる事務事業見直しを図る必要がある。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54610</xdr:rowOff>
    </xdr:from>
    <xdr:to>
      <xdr:col>24</xdr:col>
      <xdr:colOff>31750</xdr:colOff>
      <xdr:row>17</xdr:row>
      <xdr:rowOff>92710</xdr:rowOff>
    </xdr:to>
    <xdr:cxnSp macro="">
      <xdr:nvCxnSpPr>
        <xdr:cNvPr id="125" name="直線コネクタ 124"/>
        <xdr:cNvCxnSpPr/>
      </xdr:nvCxnSpPr>
      <xdr:spPr>
        <a:xfrm flipV="1">
          <a:off x="15671800" y="2969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92710</xdr:rowOff>
    </xdr:to>
    <xdr:cxnSp macro="">
      <xdr:nvCxnSpPr>
        <xdr:cNvPr id="128" name="直線コネクタ 127"/>
        <xdr:cNvCxnSpPr/>
      </xdr:nvCxnSpPr>
      <xdr:spPr>
        <a:xfrm>
          <a:off x="14782800" y="2893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17</xdr:row>
      <xdr:rowOff>77470</xdr:rowOff>
    </xdr:to>
    <xdr:cxnSp macro="">
      <xdr:nvCxnSpPr>
        <xdr:cNvPr id="131" name="直線コネクタ 130"/>
        <xdr:cNvCxnSpPr/>
      </xdr:nvCxnSpPr>
      <xdr:spPr>
        <a:xfrm flipV="1">
          <a:off x="13893800" y="2893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17</xdr:row>
      <xdr:rowOff>77470</xdr:rowOff>
    </xdr:to>
    <xdr:cxnSp macro="">
      <xdr:nvCxnSpPr>
        <xdr:cNvPr id="134" name="直線コネクタ 133"/>
        <xdr:cNvCxnSpPr/>
      </xdr:nvCxnSpPr>
      <xdr:spPr>
        <a:xfrm>
          <a:off x="13004800" y="2824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4" name="円/楕円 143"/>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5"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41910</xdr:rowOff>
    </xdr:from>
    <xdr:to>
      <xdr:col>22</xdr:col>
      <xdr:colOff>615950</xdr:colOff>
      <xdr:row>17</xdr:row>
      <xdr:rowOff>143510</xdr:rowOff>
    </xdr:to>
    <xdr:sp macro="" textlink="">
      <xdr:nvSpPr>
        <xdr:cNvPr id="146" name="円/楕円 145"/>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47" name="テキスト ボックス 146"/>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8" name="円/楕円 147"/>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49" name="テキスト ボックス 148"/>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26670</xdr:rowOff>
    </xdr:from>
    <xdr:to>
      <xdr:col>20</xdr:col>
      <xdr:colOff>209550</xdr:colOff>
      <xdr:row>17</xdr:row>
      <xdr:rowOff>128270</xdr:rowOff>
    </xdr:to>
    <xdr:sp macro="" textlink="">
      <xdr:nvSpPr>
        <xdr:cNvPr id="150" name="円/楕円 149"/>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113047</xdr:rowOff>
    </xdr:from>
    <xdr:ext cx="762000" cy="259045"/>
    <xdr:sp macro="" textlink="">
      <xdr:nvSpPr>
        <xdr:cNvPr id="151" name="テキスト ボックス 150"/>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2" name="円/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3" name="テキスト ボックス 152"/>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扶助費に係る経常収支比率は類似団体平均と同程度で推移している。高齢化率の増加により、社会福祉費、高齢者福祉費が増加傾向にあるため、他の事業も含め均衡ある実施に努める。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年度は前年度から</a:t>
          </a:r>
          <a:r>
            <a:rPr kumimoji="1" lang="en-US" altLang="ja-JP" sz="1300">
              <a:latin typeface="ＭＳ Ｐゴシック"/>
            </a:rPr>
            <a:t>0.4</a:t>
          </a:r>
          <a:r>
            <a:rPr kumimoji="1" lang="ja-JP" altLang="en-US" sz="1300">
              <a:latin typeface="ＭＳ Ｐゴシック"/>
            </a:rPr>
            <a:t>ポイント減少しているが、老人福祉施設入所措置費が減少したことによる。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37193</xdr:rowOff>
    </xdr:to>
    <xdr:cxnSp macro="">
      <xdr:nvCxnSpPr>
        <xdr:cNvPr id="187" name="直線コネクタ 186"/>
        <xdr:cNvCxnSpPr/>
      </xdr:nvCxnSpPr>
      <xdr:spPr>
        <a:xfrm flipV="1">
          <a:off x="3987800" y="94016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37193</xdr:rowOff>
    </xdr:to>
    <xdr:cxnSp macro="">
      <xdr:nvCxnSpPr>
        <xdr:cNvPr id="190" name="直線コネクタ 189"/>
        <xdr:cNvCxnSpPr/>
      </xdr:nvCxnSpPr>
      <xdr:spPr>
        <a:xfrm>
          <a:off x="3098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20865</xdr:rowOff>
    </xdr:to>
    <xdr:cxnSp macro="">
      <xdr:nvCxnSpPr>
        <xdr:cNvPr id="193" name="直線コネクタ 192"/>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159657</xdr:rowOff>
    </xdr:to>
    <xdr:cxnSp macro="">
      <xdr:nvCxnSpPr>
        <xdr:cNvPr id="196" name="直線コネクタ 195"/>
        <xdr:cNvCxnSpPr/>
      </xdr:nvCxnSpPr>
      <xdr:spPr>
        <a:xfrm>
          <a:off x="1320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6" name="円/楕円 205"/>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07"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209" name="テキスト ボックス 208"/>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0" name="円/楕円 209"/>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11" name="テキスト ボックス 21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2" name="円/楕円 211"/>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3" name="テキスト ボックス 21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簡水特会への操出金の減により前年度より</a:t>
          </a:r>
          <a:r>
            <a:rPr kumimoji="1" lang="en-US" altLang="ja-JP" sz="1300">
              <a:latin typeface="ＭＳ Ｐゴシック"/>
            </a:rPr>
            <a:t>1.0</a:t>
          </a:r>
          <a:r>
            <a:rPr kumimoji="1" lang="ja-JP" altLang="en-US" sz="1300">
              <a:latin typeface="ＭＳ Ｐゴシック"/>
            </a:rPr>
            <a:t>ポイント減となった。</a:t>
          </a:r>
        </a:p>
        <a:p>
          <a:r>
            <a:rPr kumimoji="1" lang="ja-JP" altLang="en-US" sz="1300">
              <a:latin typeface="ＭＳ Ｐゴシック"/>
            </a:rPr>
            <a:t>　類似団体より</a:t>
          </a:r>
          <a:r>
            <a:rPr kumimoji="1" lang="en-US" altLang="ja-JP" sz="1300">
              <a:latin typeface="ＭＳ Ｐゴシック"/>
            </a:rPr>
            <a:t>1.5</a:t>
          </a:r>
          <a:r>
            <a:rPr kumimoji="1" lang="ja-JP" altLang="en-US" sz="1300">
              <a:latin typeface="ＭＳ Ｐゴシック"/>
            </a:rPr>
            <a:t>ポイント低い状況であるが、特別会計の更なる安定経営を目指す</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147574</xdr:rowOff>
    </xdr:from>
    <xdr:to>
      <xdr:col>24</xdr:col>
      <xdr:colOff>31750</xdr:colOff>
      <xdr:row>56</xdr:row>
      <xdr:rowOff>21844</xdr:rowOff>
    </xdr:to>
    <xdr:cxnSp macro="">
      <xdr:nvCxnSpPr>
        <xdr:cNvPr id="245" name="直線コネクタ 244"/>
        <xdr:cNvCxnSpPr/>
      </xdr:nvCxnSpPr>
      <xdr:spPr>
        <a:xfrm flipV="1">
          <a:off x="15671800" y="95773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21844</xdr:rowOff>
    </xdr:from>
    <xdr:to>
      <xdr:col>22</xdr:col>
      <xdr:colOff>565150</xdr:colOff>
      <xdr:row>56</xdr:row>
      <xdr:rowOff>40132</xdr:rowOff>
    </xdr:to>
    <xdr:cxnSp macro="">
      <xdr:nvCxnSpPr>
        <xdr:cNvPr id="248" name="直線コネクタ 247"/>
        <xdr:cNvCxnSpPr/>
      </xdr:nvCxnSpPr>
      <xdr:spPr>
        <a:xfrm flipV="1">
          <a:off x="14782800" y="9623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40132</xdr:rowOff>
    </xdr:to>
    <xdr:cxnSp macro="">
      <xdr:nvCxnSpPr>
        <xdr:cNvPr id="251" name="直線コネクタ 250"/>
        <xdr:cNvCxnSpPr/>
      </xdr:nvCxnSpPr>
      <xdr:spPr>
        <a:xfrm>
          <a:off x="13893800" y="9581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152146</xdr:rowOff>
    </xdr:from>
    <xdr:to>
      <xdr:col>20</xdr:col>
      <xdr:colOff>158750</xdr:colOff>
      <xdr:row>57</xdr:row>
      <xdr:rowOff>1270</xdr:rowOff>
    </xdr:to>
    <xdr:cxnSp macro="">
      <xdr:nvCxnSpPr>
        <xdr:cNvPr id="254" name="直線コネクタ 253"/>
        <xdr:cNvCxnSpPr/>
      </xdr:nvCxnSpPr>
      <xdr:spPr>
        <a:xfrm flipV="1">
          <a:off x="13004800" y="958189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96774</xdr:rowOff>
    </xdr:from>
    <xdr:to>
      <xdr:col>24</xdr:col>
      <xdr:colOff>82550</xdr:colOff>
      <xdr:row>56</xdr:row>
      <xdr:rowOff>26924</xdr:rowOff>
    </xdr:to>
    <xdr:sp macro="" textlink="">
      <xdr:nvSpPr>
        <xdr:cNvPr id="264" name="円/楕円 263"/>
        <xdr:cNvSpPr/>
      </xdr:nvSpPr>
      <xdr:spPr>
        <a:xfrm>
          <a:off x="16459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113301</xdr:rowOff>
    </xdr:from>
    <xdr:ext cx="762000" cy="259045"/>
    <xdr:sp macro="" textlink="">
      <xdr:nvSpPr>
        <xdr:cNvPr id="265" name="その他該当値テキスト"/>
        <xdr:cNvSpPr txBox="1"/>
      </xdr:nvSpPr>
      <xdr:spPr>
        <a:xfrm>
          <a:off x="16598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142494</xdr:rowOff>
    </xdr:from>
    <xdr:to>
      <xdr:col>22</xdr:col>
      <xdr:colOff>615950</xdr:colOff>
      <xdr:row>56</xdr:row>
      <xdr:rowOff>72644</xdr:rowOff>
    </xdr:to>
    <xdr:sp macro="" textlink="">
      <xdr:nvSpPr>
        <xdr:cNvPr id="266" name="円/楕円 265"/>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82821</xdr:rowOff>
    </xdr:from>
    <xdr:ext cx="736600" cy="259045"/>
    <xdr:sp macro="" textlink="">
      <xdr:nvSpPr>
        <xdr:cNvPr id="267" name="テキスト ボックス 266"/>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160782</xdr:rowOff>
    </xdr:from>
    <xdr:to>
      <xdr:col>21</xdr:col>
      <xdr:colOff>412750</xdr:colOff>
      <xdr:row>56</xdr:row>
      <xdr:rowOff>90932</xdr:rowOff>
    </xdr:to>
    <xdr:sp macro="" textlink="">
      <xdr:nvSpPr>
        <xdr:cNvPr id="268" name="円/楕円 267"/>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101109</xdr:rowOff>
    </xdr:from>
    <xdr:ext cx="762000" cy="259045"/>
    <xdr:sp macro="" textlink="">
      <xdr:nvSpPr>
        <xdr:cNvPr id="269" name="テキスト ボックス 268"/>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2" name="円/楕円 271"/>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3" name="テキスト ボックス 272"/>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年度以降後期高齢者療養給付費負担金の増により数値が上昇した。一部事務組合が設立されたこともあるので、動向を注視し更なる事務事業見直しを図る必要がある。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85852</xdr:rowOff>
    </xdr:to>
    <xdr:cxnSp macro="">
      <xdr:nvCxnSpPr>
        <xdr:cNvPr id="303" name="直線コネクタ 302"/>
        <xdr:cNvCxnSpPr/>
      </xdr:nvCxnSpPr>
      <xdr:spPr>
        <a:xfrm>
          <a:off x="15671800" y="6258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85852</xdr:rowOff>
    </xdr:to>
    <xdr:cxnSp macro="">
      <xdr:nvCxnSpPr>
        <xdr:cNvPr id="306" name="直線コネクタ 305"/>
        <xdr:cNvCxnSpPr/>
      </xdr:nvCxnSpPr>
      <xdr:spPr>
        <a:xfrm>
          <a:off x="14782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62992</xdr:rowOff>
    </xdr:from>
    <xdr:to>
      <xdr:col>21</xdr:col>
      <xdr:colOff>361950</xdr:colOff>
      <xdr:row>36</xdr:row>
      <xdr:rowOff>67564</xdr:rowOff>
    </xdr:to>
    <xdr:cxnSp macro="">
      <xdr:nvCxnSpPr>
        <xdr:cNvPr id="309" name="直線コネクタ 308"/>
        <xdr:cNvCxnSpPr/>
      </xdr:nvCxnSpPr>
      <xdr:spPr>
        <a:xfrm>
          <a:off x="13893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36</xdr:row>
      <xdr:rowOff>62992</xdr:rowOff>
    </xdr:to>
    <xdr:cxnSp macro="">
      <xdr:nvCxnSpPr>
        <xdr:cNvPr id="312" name="直線コネクタ 311"/>
        <xdr:cNvCxnSpPr/>
      </xdr:nvCxnSpPr>
      <xdr:spPr>
        <a:xfrm>
          <a:off x="13004800" y="609346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2" name="円/楕円 321"/>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7129</xdr:rowOff>
    </xdr:from>
    <xdr:ext cx="762000" cy="259045"/>
    <xdr:sp macro="" textlink="">
      <xdr:nvSpPr>
        <xdr:cNvPr id="323" name="補助費等該当値テキスト"/>
        <xdr:cNvSpPr txBox="1"/>
      </xdr:nvSpPr>
      <xdr:spPr>
        <a:xfrm>
          <a:off x="16598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24" name="円/楕円 323"/>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146829</xdr:rowOff>
    </xdr:from>
    <xdr:ext cx="736600" cy="259045"/>
    <xdr:sp macro="" textlink="">
      <xdr:nvSpPr>
        <xdr:cNvPr id="325" name="テキスト ボックス 324"/>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6" name="円/楕円 325"/>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7" name="テキスト ボックス 326"/>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xdr:rowOff>
    </xdr:from>
    <xdr:to>
      <xdr:col>20</xdr:col>
      <xdr:colOff>209550</xdr:colOff>
      <xdr:row>36</xdr:row>
      <xdr:rowOff>113792</xdr:rowOff>
    </xdr:to>
    <xdr:sp macro="" textlink="">
      <xdr:nvSpPr>
        <xdr:cNvPr id="328" name="円/楕円 327"/>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123969</xdr:rowOff>
    </xdr:from>
    <xdr:ext cx="762000" cy="259045"/>
    <xdr:sp macro="" textlink="">
      <xdr:nvSpPr>
        <xdr:cNvPr id="329" name="テキスト ボックス 328"/>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0" name="円/楕円 329"/>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1" name="テキスト ボックス 330"/>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年度の繰上償還により前年度から</a:t>
          </a:r>
          <a:r>
            <a:rPr kumimoji="1" lang="en-US" altLang="ja-JP" sz="1300">
              <a:latin typeface="ＭＳ Ｐゴシック"/>
            </a:rPr>
            <a:t>3.0</a:t>
          </a:r>
          <a:r>
            <a:rPr kumimoji="1" lang="ja-JP" altLang="en-US" sz="1300">
              <a:latin typeface="ＭＳ Ｐゴシック"/>
            </a:rPr>
            <a:t>ポイント減少したが、類似団体平均を</a:t>
          </a:r>
          <a:r>
            <a:rPr kumimoji="1" lang="en-US" altLang="ja-JP" sz="1300">
              <a:latin typeface="ＭＳ Ｐゴシック"/>
            </a:rPr>
            <a:t>1.4</a:t>
          </a:r>
          <a:r>
            <a:rPr kumimoji="1" lang="ja-JP" altLang="en-US" sz="1300">
              <a:latin typeface="ＭＳ Ｐゴシック"/>
            </a:rPr>
            <a:t>ポイント上回っている。平成</a:t>
          </a:r>
          <a:r>
            <a:rPr kumimoji="1" lang="en-US" altLang="ja-JP" sz="1300">
              <a:latin typeface="ＭＳ Ｐゴシック"/>
            </a:rPr>
            <a:t>25</a:t>
          </a:r>
          <a:r>
            <a:rPr kumimoji="1" lang="ja-JP" altLang="en-US" sz="1300">
              <a:latin typeface="ＭＳ Ｐゴシック"/>
            </a:rPr>
            <a:t>年度以降中学校改築事業など普通建設事業が多く、起債も多く発行したことから元金償還が始まると公債費が増加することとなる。起債の発行は負担を後年度に先送りすることにもなるので、必要な事業、額を精査し、公債費の総額抑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27939</xdr:rowOff>
    </xdr:from>
    <xdr:to>
      <xdr:col>7</xdr:col>
      <xdr:colOff>15875</xdr:colOff>
      <xdr:row>77</xdr:row>
      <xdr:rowOff>142239</xdr:rowOff>
    </xdr:to>
    <xdr:cxnSp macro="">
      <xdr:nvCxnSpPr>
        <xdr:cNvPr id="363" name="直線コネクタ 362"/>
        <xdr:cNvCxnSpPr/>
      </xdr:nvCxnSpPr>
      <xdr:spPr>
        <a:xfrm flipV="1">
          <a:off x="3987800" y="1322958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142239</xdr:rowOff>
    </xdr:from>
    <xdr:to>
      <xdr:col>5</xdr:col>
      <xdr:colOff>549275</xdr:colOff>
      <xdr:row>77</xdr:row>
      <xdr:rowOff>146050</xdr:rowOff>
    </xdr:to>
    <xdr:cxnSp macro="">
      <xdr:nvCxnSpPr>
        <xdr:cNvPr id="366" name="直線コネクタ 365"/>
        <xdr:cNvCxnSpPr/>
      </xdr:nvCxnSpPr>
      <xdr:spPr>
        <a:xfrm flipV="1">
          <a:off x="3098800" y="13343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77</xdr:row>
      <xdr:rowOff>146050</xdr:rowOff>
    </xdr:to>
    <xdr:cxnSp macro="">
      <xdr:nvCxnSpPr>
        <xdr:cNvPr id="369" name="直線コネクタ 368"/>
        <xdr:cNvCxnSpPr/>
      </xdr:nvCxnSpPr>
      <xdr:spPr>
        <a:xfrm>
          <a:off x="2209800" y="1334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134620</xdr:rowOff>
    </xdr:from>
    <xdr:to>
      <xdr:col>3</xdr:col>
      <xdr:colOff>142875</xdr:colOff>
      <xdr:row>77</xdr:row>
      <xdr:rowOff>146050</xdr:rowOff>
    </xdr:to>
    <xdr:cxnSp macro="">
      <xdr:nvCxnSpPr>
        <xdr:cNvPr id="372" name="直線コネクタ 371"/>
        <xdr:cNvCxnSpPr/>
      </xdr:nvCxnSpPr>
      <xdr:spPr>
        <a:xfrm>
          <a:off x="1320800" y="13336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148589</xdr:rowOff>
    </xdr:from>
    <xdr:to>
      <xdr:col>7</xdr:col>
      <xdr:colOff>66675</xdr:colOff>
      <xdr:row>77</xdr:row>
      <xdr:rowOff>78739</xdr:rowOff>
    </xdr:to>
    <xdr:sp macro="" textlink="">
      <xdr:nvSpPr>
        <xdr:cNvPr id="382" name="円/楕円 381"/>
        <xdr:cNvSpPr/>
      </xdr:nvSpPr>
      <xdr:spPr>
        <a:xfrm>
          <a:off x="4775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120666</xdr:rowOff>
    </xdr:from>
    <xdr:ext cx="762000" cy="259045"/>
    <xdr:sp macro="" textlink="">
      <xdr:nvSpPr>
        <xdr:cNvPr id="383" name="公債費該当値テキスト"/>
        <xdr:cNvSpPr txBox="1"/>
      </xdr:nvSpPr>
      <xdr:spPr>
        <a:xfrm>
          <a:off x="4914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91439</xdr:rowOff>
    </xdr:from>
    <xdr:to>
      <xdr:col>5</xdr:col>
      <xdr:colOff>600075</xdr:colOff>
      <xdr:row>78</xdr:row>
      <xdr:rowOff>21589</xdr:rowOff>
    </xdr:to>
    <xdr:sp macro="" textlink="">
      <xdr:nvSpPr>
        <xdr:cNvPr id="384" name="円/楕円 383"/>
        <xdr:cNvSpPr/>
      </xdr:nvSpPr>
      <xdr:spPr>
        <a:xfrm>
          <a:off x="3937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6366</xdr:rowOff>
    </xdr:from>
    <xdr:ext cx="736600" cy="259045"/>
    <xdr:sp macro="" textlink="">
      <xdr:nvSpPr>
        <xdr:cNvPr id="385" name="テキスト ボックス 384"/>
        <xdr:cNvSpPr txBox="1"/>
      </xdr:nvSpPr>
      <xdr:spPr>
        <a:xfrm>
          <a:off x="3606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86" name="円/楕円 385"/>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87" name="テキスト ボックス 386"/>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88" name="円/楕円 387"/>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89" name="テキスト ボックス 388"/>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83820</xdr:rowOff>
    </xdr:from>
    <xdr:to>
      <xdr:col>1</xdr:col>
      <xdr:colOff>676275</xdr:colOff>
      <xdr:row>78</xdr:row>
      <xdr:rowOff>13970</xdr:rowOff>
    </xdr:to>
    <xdr:sp macro="" textlink="">
      <xdr:nvSpPr>
        <xdr:cNvPr id="390" name="円/楕円 389"/>
        <xdr:cNvSpPr/>
      </xdr:nvSpPr>
      <xdr:spPr>
        <a:xfrm>
          <a:off x="1270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170197</xdr:rowOff>
    </xdr:from>
    <xdr:ext cx="762000" cy="259045"/>
    <xdr:sp macro="" textlink="">
      <xdr:nvSpPr>
        <xdr:cNvPr id="391" name="テキスト ボックス 390"/>
        <xdr:cNvSpPr txBox="1"/>
      </xdr:nvSpPr>
      <xdr:spPr>
        <a:xfrm>
          <a:off x="939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類似団体平均と比べても</a:t>
          </a:r>
          <a:r>
            <a:rPr kumimoji="1" lang="en-US" altLang="ja-JP" sz="1300">
              <a:latin typeface="ＭＳ Ｐゴシック"/>
            </a:rPr>
            <a:t>3.0</a:t>
          </a:r>
          <a:r>
            <a:rPr kumimoji="1" lang="ja-JP" altLang="en-US" sz="1300">
              <a:latin typeface="ＭＳ Ｐゴシック"/>
            </a:rPr>
            <a:t>ポイント高い結果となった。</a:t>
          </a:r>
        </a:p>
        <a:p>
          <a:r>
            <a:rPr kumimoji="1" lang="ja-JP" altLang="en-US" sz="1300">
              <a:latin typeface="ＭＳ Ｐゴシック"/>
            </a:rPr>
            <a:t>　人件費及び物件費の割合が多く、内部管理経費の削減のため、事務の簡素化、効率化を図る必要がある。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85089</xdr:rowOff>
    </xdr:from>
    <xdr:to>
      <xdr:col>24</xdr:col>
      <xdr:colOff>31750</xdr:colOff>
      <xdr:row>78</xdr:row>
      <xdr:rowOff>146050</xdr:rowOff>
    </xdr:to>
    <xdr:cxnSp macro="">
      <xdr:nvCxnSpPr>
        <xdr:cNvPr id="424" name="直線コネクタ 423"/>
        <xdr:cNvCxnSpPr/>
      </xdr:nvCxnSpPr>
      <xdr:spPr>
        <a:xfrm flipV="1">
          <a:off x="15671800" y="134581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81280</xdr:rowOff>
    </xdr:from>
    <xdr:to>
      <xdr:col>22</xdr:col>
      <xdr:colOff>565150</xdr:colOff>
      <xdr:row>78</xdr:row>
      <xdr:rowOff>146050</xdr:rowOff>
    </xdr:to>
    <xdr:cxnSp macro="">
      <xdr:nvCxnSpPr>
        <xdr:cNvPr id="427" name="直線コネクタ 426"/>
        <xdr:cNvCxnSpPr/>
      </xdr:nvCxnSpPr>
      <xdr:spPr>
        <a:xfrm>
          <a:off x="14782800" y="134543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81280</xdr:rowOff>
    </xdr:from>
    <xdr:to>
      <xdr:col>21</xdr:col>
      <xdr:colOff>361950</xdr:colOff>
      <xdr:row>78</xdr:row>
      <xdr:rowOff>115570</xdr:rowOff>
    </xdr:to>
    <xdr:cxnSp macro="">
      <xdr:nvCxnSpPr>
        <xdr:cNvPr id="430" name="直線コネクタ 429"/>
        <xdr:cNvCxnSpPr/>
      </xdr:nvCxnSpPr>
      <xdr:spPr>
        <a:xfrm flipV="1">
          <a:off x="13893800" y="13454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54611</xdr:rowOff>
    </xdr:from>
    <xdr:to>
      <xdr:col>20</xdr:col>
      <xdr:colOff>158750</xdr:colOff>
      <xdr:row>78</xdr:row>
      <xdr:rowOff>115570</xdr:rowOff>
    </xdr:to>
    <xdr:cxnSp macro="">
      <xdr:nvCxnSpPr>
        <xdr:cNvPr id="433" name="直線コネクタ 432"/>
        <xdr:cNvCxnSpPr/>
      </xdr:nvCxnSpPr>
      <xdr:spPr>
        <a:xfrm>
          <a:off x="13004800" y="134277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3" name="円/楕円 442"/>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44"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95250</xdr:rowOff>
    </xdr:from>
    <xdr:to>
      <xdr:col>22</xdr:col>
      <xdr:colOff>615950</xdr:colOff>
      <xdr:row>79</xdr:row>
      <xdr:rowOff>25400</xdr:rowOff>
    </xdr:to>
    <xdr:sp macro="" textlink="">
      <xdr:nvSpPr>
        <xdr:cNvPr id="445" name="円/楕円 444"/>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10177</xdr:rowOff>
    </xdr:from>
    <xdr:ext cx="736600" cy="259045"/>
    <xdr:sp macro="" textlink="">
      <xdr:nvSpPr>
        <xdr:cNvPr id="446" name="テキスト ボックス 445"/>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30480</xdr:rowOff>
    </xdr:from>
    <xdr:to>
      <xdr:col>21</xdr:col>
      <xdr:colOff>412750</xdr:colOff>
      <xdr:row>78</xdr:row>
      <xdr:rowOff>132080</xdr:rowOff>
    </xdr:to>
    <xdr:sp macro="" textlink="">
      <xdr:nvSpPr>
        <xdr:cNvPr id="447" name="円/楕円 446"/>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116857</xdr:rowOff>
    </xdr:from>
    <xdr:ext cx="762000" cy="259045"/>
    <xdr:sp macro="" textlink="">
      <xdr:nvSpPr>
        <xdr:cNvPr id="448" name="テキスト ボックス 447"/>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64770</xdr:rowOff>
    </xdr:from>
    <xdr:to>
      <xdr:col>20</xdr:col>
      <xdr:colOff>209550</xdr:colOff>
      <xdr:row>78</xdr:row>
      <xdr:rowOff>166370</xdr:rowOff>
    </xdr:to>
    <xdr:sp macro="" textlink="">
      <xdr:nvSpPr>
        <xdr:cNvPr id="449" name="円/楕円 448"/>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151147</xdr:rowOff>
    </xdr:from>
    <xdr:ext cx="762000" cy="259045"/>
    <xdr:sp macro="" textlink="">
      <xdr:nvSpPr>
        <xdr:cNvPr id="450" name="テキスト ボックス 449"/>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3811</xdr:rowOff>
    </xdr:from>
    <xdr:to>
      <xdr:col>19</xdr:col>
      <xdr:colOff>6350</xdr:colOff>
      <xdr:row>78</xdr:row>
      <xdr:rowOff>105411</xdr:rowOff>
    </xdr:to>
    <xdr:sp macro="" textlink="">
      <xdr:nvSpPr>
        <xdr:cNvPr id="451" name="円/楕円 450"/>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90188</xdr:rowOff>
    </xdr:from>
    <xdr:ext cx="762000" cy="259045"/>
    <xdr:sp macro="" textlink="">
      <xdr:nvSpPr>
        <xdr:cNvPr id="452" name="テキスト ボックス 451"/>
        <xdr:cNvSpPr txBox="1"/>
      </xdr:nvSpPr>
      <xdr:spPr>
        <a:xfrm>
          <a:off x="12623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京都府伊根町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97644</xdr:rowOff>
    </xdr:from>
    <xdr:to>
      <xdr:col>4</xdr:col>
      <xdr:colOff>1117600</xdr:colOff>
      <xdr:row>17</xdr:row>
      <xdr:rowOff>131744</xdr:rowOff>
    </xdr:to>
    <xdr:cxnSp macro="">
      <xdr:nvCxnSpPr>
        <xdr:cNvPr id="49" name="直線コネクタ 48"/>
        <xdr:cNvCxnSpPr/>
      </xdr:nvCxnSpPr>
      <xdr:spPr bwMode="auto">
        <a:xfrm flipV="1">
          <a:off x="5003800" y="3059919"/>
          <a:ext cx="647700" cy="34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82421</xdr:rowOff>
    </xdr:from>
    <xdr:ext cx="762000" cy="259045"/>
    <xdr:sp macro="" textlink="">
      <xdr:nvSpPr>
        <xdr:cNvPr id="50" name="人口1人当たり決算額の推移平均値テキスト130"/>
        <xdr:cNvSpPr txBox="1"/>
      </xdr:nvSpPr>
      <xdr:spPr>
        <a:xfrm>
          <a:off x="5740400" y="3044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131744</xdr:rowOff>
    </xdr:from>
    <xdr:to>
      <xdr:col>4</xdr:col>
      <xdr:colOff>469900</xdr:colOff>
      <xdr:row>17</xdr:row>
      <xdr:rowOff>138912</xdr:rowOff>
    </xdr:to>
    <xdr:cxnSp macro="">
      <xdr:nvCxnSpPr>
        <xdr:cNvPr id="52" name="直線コネクタ 51"/>
        <xdr:cNvCxnSpPr/>
      </xdr:nvCxnSpPr>
      <xdr:spPr bwMode="auto">
        <a:xfrm flipV="1">
          <a:off x="4305300" y="3094019"/>
          <a:ext cx="698500" cy="7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138912</xdr:rowOff>
    </xdr:from>
    <xdr:to>
      <xdr:col>3</xdr:col>
      <xdr:colOff>904875</xdr:colOff>
      <xdr:row>17</xdr:row>
      <xdr:rowOff>152058</xdr:rowOff>
    </xdr:to>
    <xdr:cxnSp macro="">
      <xdr:nvCxnSpPr>
        <xdr:cNvPr id="55" name="直線コネクタ 54"/>
        <xdr:cNvCxnSpPr/>
      </xdr:nvCxnSpPr>
      <xdr:spPr bwMode="auto">
        <a:xfrm flipV="1">
          <a:off x="3606800" y="3101187"/>
          <a:ext cx="698500" cy="13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152058</xdr:rowOff>
    </xdr:from>
    <xdr:to>
      <xdr:col>3</xdr:col>
      <xdr:colOff>206375</xdr:colOff>
      <xdr:row>17</xdr:row>
      <xdr:rowOff>163193</xdr:rowOff>
    </xdr:to>
    <xdr:cxnSp macro="">
      <xdr:nvCxnSpPr>
        <xdr:cNvPr id="58" name="直線コネクタ 57"/>
        <xdr:cNvCxnSpPr/>
      </xdr:nvCxnSpPr>
      <xdr:spPr bwMode="auto">
        <a:xfrm flipV="1">
          <a:off x="2908300" y="3114333"/>
          <a:ext cx="698500" cy="11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46844</xdr:rowOff>
    </xdr:from>
    <xdr:to>
      <xdr:col>5</xdr:col>
      <xdr:colOff>34925</xdr:colOff>
      <xdr:row>17</xdr:row>
      <xdr:rowOff>148444</xdr:rowOff>
    </xdr:to>
    <xdr:sp macro="" textlink="">
      <xdr:nvSpPr>
        <xdr:cNvPr id="68" name="円/楕円 67"/>
        <xdr:cNvSpPr/>
      </xdr:nvSpPr>
      <xdr:spPr bwMode="auto">
        <a:xfrm>
          <a:off x="5600700" y="3009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63371</xdr:rowOff>
    </xdr:from>
    <xdr:ext cx="762000" cy="259045"/>
    <xdr:sp macro="" textlink="">
      <xdr:nvSpPr>
        <xdr:cNvPr id="69" name="人口1人当たり決算額の推移該当値テキスト130"/>
        <xdr:cNvSpPr txBox="1"/>
      </xdr:nvSpPr>
      <xdr:spPr>
        <a:xfrm>
          <a:off x="5740400" y="285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260,410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80944</xdr:rowOff>
    </xdr:from>
    <xdr:to>
      <xdr:col>4</xdr:col>
      <xdr:colOff>520700</xdr:colOff>
      <xdr:row>18</xdr:row>
      <xdr:rowOff>11094</xdr:rowOff>
    </xdr:to>
    <xdr:sp macro="" textlink="">
      <xdr:nvSpPr>
        <xdr:cNvPr id="70" name="円/楕円 69"/>
        <xdr:cNvSpPr/>
      </xdr:nvSpPr>
      <xdr:spPr bwMode="auto">
        <a:xfrm>
          <a:off x="4953000" y="3043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21271</xdr:rowOff>
    </xdr:from>
    <xdr:ext cx="736600" cy="259045"/>
    <xdr:sp macro="" textlink="">
      <xdr:nvSpPr>
        <xdr:cNvPr id="71" name="テキスト ボックス 70"/>
        <xdr:cNvSpPr txBox="1"/>
      </xdr:nvSpPr>
      <xdr:spPr>
        <a:xfrm>
          <a:off x="4622800" y="2812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242,510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88112</xdr:rowOff>
    </xdr:from>
    <xdr:to>
      <xdr:col>3</xdr:col>
      <xdr:colOff>955675</xdr:colOff>
      <xdr:row>18</xdr:row>
      <xdr:rowOff>18262</xdr:rowOff>
    </xdr:to>
    <xdr:sp macro="" textlink="">
      <xdr:nvSpPr>
        <xdr:cNvPr id="72" name="円/楕円 71"/>
        <xdr:cNvSpPr/>
      </xdr:nvSpPr>
      <xdr:spPr bwMode="auto">
        <a:xfrm>
          <a:off x="4254500" y="3050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28439</xdr:rowOff>
    </xdr:from>
    <xdr:ext cx="762000" cy="259045"/>
    <xdr:sp macro="" textlink="">
      <xdr:nvSpPr>
        <xdr:cNvPr id="73" name="テキスト ボックス 72"/>
        <xdr:cNvSpPr txBox="1"/>
      </xdr:nvSpPr>
      <xdr:spPr>
        <a:xfrm>
          <a:off x="3924300" y="28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238,747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101258</xdr:rowOff>
    </xdr:from>
    <xdr:to>
      <xdr:col>3</xdr:col>
      <xdr:colOff>257175</xdr:colOff>
      <xdr:row>18</xdr:row>
      <xdr:rowOff>31408</xdr:rowOff>
    </xdr:to>
    <xdr:sp macro="" textlink="">
      <xdr:nvSpPr>
        <xdr:cNvPr id="74" name="円/楕円 73"/>
        <xdr:cNvSpPr/>
      </xdr:nvSpPr>
      <xdr:spPr bwMode="auto">
        <a:xfrm>
          <a:off x="3556000" y="3063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41585</xdr:rowOff>
    </xdr:from>
    <xdr:ext cx="762000" cy="259045"/>
    <xdr:sp macro="" textlink="">
      <xdr:nvSpPr>
        <xdr:cNvPr id="75" name="テキスト ボックス 74"/>
        <xdr:cNvSpPr txBox="1"/>
      </xdr:nvSpPr>
      <xdr:spPr>
        <a:xfrm>
          <a:off x="3225800" y="283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231,846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112393</xdr:rowOff>
    </xdr:from>
    <xdr:to>
      <xdr:col>2</xdr:col>
      <xdr:colOff>692150</xdr:colOff>
      <xdr:row>18</xdr:row>
      <xdr:rowOff>42543</xdr:rowOff>
    </xdr:to>
    <xdr:sp macro="" textlink="">
      <xdr:nvSpPr>
        <xdr:cNvPr id="76" name="円/楕円 75"/>
        <xdr:cNvSpPr/>
      </xdr:nvSpPr>
      <xdr:spPr bwMode="auto">
        <a:xfrm>
          <a:off x="2857500" y="307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52720</xdr:rowOff>
    </xdr:from>
    <xdr:ext cx="762000" cy="259045"/>
    <xdr:sp macro="" textlink="">
      <xdr:nvSpPr>
        <xdr:cNvPr id="77" name="テキスト ボックス 76"/>
        <xdr:cNvSpPr txBox="1"/>
      </xdr:nvSpPr>
      <xdr:spPr>
        <a:xfrm>
          <a:off x="2527300" y="284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226,001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205745</xdr:rowOff>
    </xdr:from>
    <xdr:to>
      <xdr:col>4</xdr:col>
      <xdr:colOff>1117600</xdr:colOff>
      <xdr:row>35</xdr:row>
      <xdr:rowOff>268252</xdr:rowOff>
    </xdr:to>
    <xdr:cxnSp macro="">
      <xdr:nvCxnSpPr>
        <xdr:cNvPr id="110" name="直線コネクタ 109"/>
        <xdr:cNvCxnSpPr/>
      </xdr:nvCxnSpPr>
      <xdr:spPr bwMode="auto">
        <a:xfrm>
          <a:off x="5003800" y="6816095"/>
          <a:ext cx="647700" cy="6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205745</xdr:rowOff>
    </xdr:from>
    <xdr:to>
      <xdr:col>4</xdr:col>
      <xdr:colOff>469900</xdr:colOff>
      <xdr:row>35</xdr:row>
      <xdr:rowOff>264655</xdr:rowOff>
    </xdr:to>
    <xdr:cxnSp macro="">
      <xdr:nvCxnSpPr>
        <xdr:cNvPr id="113" name="直線コネクタ 112"/>
        <xdr:cNvCxnSpPr/>
      </xdr:nvCxnSpPr>
      <xdr:spPr bwMode="auto">
        <a:xfrm flipV="1">
          <a:off x="4305300" y="6816095"/>
          <a:ext cx="698500" cy="58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241453</xdr:rowOff>
    </xdr:from>
    <xdr:to>
      <xdr:col>3</xdr:col>
      <xdr:colOff>904875</xdr:colOff>
      <xdr:row>35</xdr:row>
      <xdr:rowOff>264655</xdr:rowOff>
    </xdr:to>
    <xdr:cxnSp macro="">
      <xdr:nvCxnSpPr>
        <xdr:cNvPr id="116" name="直線コネクタ 115"/>
        <xdr:cNvCxnSpPr/>
      </xdr:nvCxnSpPr>
      <xdr:spPr bwMode="auto">
        <a:xfrm>
          <a:off x="3606800" y="6851803"/>
          <a:ext cx="698500" cy="23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223500</xdr:rowOff>
    </xdr:from>
    <xdr:to>
      <xdr:col>3</xdr:col>
      <xdr:colOff>206375</xdr:colOff>
      <xdr:row>35</xdr:row>
      <xdr:rowOff>241453</xdr:rowOff>
    </xdr:to>
    <xdr:cxnSp macro="">
      <xdr:nvCxnSpPr>
        <xdr:cNvPr id="119" name="直線コネクタ 118"/>
        <xdr:cNvCxnSpPr/>
      </xdr:nvCxnSpPr>
      <xdr:spPr bwMode="auto">
        <a:xfrm>
          <a:off x="2908300" y="6833850"/>
          <a:ext cx="698500" cy="17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217452</xdr:rowOff>
    </xdr:from>
    <xdr:to>
      <xdr:col>5</xdr:col>
      <xdr:colOff>34925</xdr:colOff>
      <xdr:row>35</xdr:row>
      <xdr:rowOff>319052</xdr:rowOff>
    </xdr:to>
    <xdr:sp macro="" textlink="">
      <xdr:nvSpPr>
        <xdr:cNvPr id="129" name="円/楕円 128"/>
        <xdr:cNvSpPr/>
      </xdr:nvSpPr>
      <xdr:spPr bwMode="auto">
        <a:xfrm>
          <a:off x="5600700" y="682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189529</xdr:rowOff>
    </xdr:from>
    <xdr:ext cx="762000" cy="259045"/>
    <xdr:sp macro="" textlink="">
      <xdr:nvSpPr>
        <xdr:cNvPr id="130" name="人口1人当たり決算額の推移該当値テキスト445"/>
        <xdr:cNvSpPr txBox="1"/>
      </xdr:nvSpPr>
      <xdr:spPr>
        <a:xfrm>
          <a:off x="5740400" y="679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38,963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154945</xdr:rowOff>
    </xdr:from>
    <xdr:to>
      <xdr:col>4</xdr:col>
      <xdr:colOff>520700</xdr:colOff>
      <xdr:row>35</xdr:row>
      <xdr:rowOff>256545</xdr:rowOff>
    </xdr:to>
    <xdr:sp macro="" textlink="">
      <xdr:nvSpPr>
        <xdr:cNvPr id="131" name="円/楕円 130"/>
        <xdr:cNvSpPr/>
      </xdr:nvSpPr>
      <xdr:spPr bwMode="auto">
        <a:xfrm>
          <a:off x="4953000" y="6765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266722</xdr:rowOff>
    </xdr:from>
    <xdr:ext cx="736600" cy="259045"/>
    <xdr:sp macro="" textlink="">
      <xdr:nvSpPr>
        <xdr:cNvPr id="132" name="テキスト ボックス 131"/>
        <xdr:cNvSpPr txBox="1"/>
      </xdr:nvSpPr>
      <xdr:spPr>
        <a:xfrm>
          <a:off x="4622800" y="653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47,166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213855</xdr:rowOff>
    </xdr:from>
    <xdr:to>
      <xdr:col>3</xdr:col>
      <xdr:colOff>955675</xdr:colOff>
      <xdr:row>35</xdr:row>
      <xdr:rowOff>315455</xdr:rowOff>
    </xdr:to>
    <xdr:sp macro="" textlink="">
      <xdr:nvSpPr>
        <xdr:cNvPr id="133" name="円/楕円 132"/>
        <xdr:cNvSpPr/>
      </xdr:nvSpPr>
      <xdr:spPr bwMode="auto">
        <a:xfrm>
          <a:off x="4254500" y="682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300232</xdr:rowOff>
    </xdr:from>
    <xdr:ext cx="762000" cy="259045"/>
    <xdr:sp macro="" textlink="">
      <xdr:nvSpPr>
        <xdr:cNvPr id="134" name="テキスト ボックス 133"/>
        <xdr:cNvSpPr txBox="1"/>
      </xdr:nvSpPr>
      <xdr:spPr>
        <a:xfrm>
          <a:off x="3924300" y="691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190653</xdr:rowOff>
    </xdr:from>
    <xdr:to>
      <xdr:col>3</xdr:col>
      <xdr:colOff>257175</xdr:colOff>
      <xdr:row>35</xdr:row>
      <xdr:rowOff>292253</xdr:rowOff>
    </xdr:to>
    <xdr:sp macro="" textlink="">
      <xdr:nvSpPr>
        <xdr:cNvPr id="135" name="円/楕円 134"/>
        <xdr:cNvSpPr/>
      </xdr:nvSpPr>
      <xdr:spPr bwMode="auto">
        <a:xfrm>
          <a:off x="3556000" y="6801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277030</xdr:rowOff>
    </xdr:from>
    <xdr:ext cx="762000" cy="259045"/>
    <xdr:sp macro="" textlink="">
      <xdr:nvSpPr>
        <xdr:cNvPr id="136" name="テキスト ボックス 135"/>
        <xdr:cNvSpPr txBox="1"/>
      </xdr:nvSpPr>
      <xdr:spPr>
        <a:xfrm>
          <a:off x="3225800" y="688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172700</xdr:rowOff>
    </xdr:from>
    <xdr:to>
      <xdr:col>2</xdr:col>
      <xdr:colOff>692150</xdr:colOff>
      <xdr:row>35</xdr:row>
      <xdr:rowOff>274300</xdr:rowOff>
    </xdr:to>
    <xdr:sp macro="" textlink="">
      <xdr:nvSpPr>
        <xdr:cNvPr id="137" name="円/楕円 136"/>
        <xdr:cNvSpPr/>
      </xdr:nvSpPr>
      <xdr:spPr bwMode="auto">
        <a:xfrm>
          <a:off x="2857500" y="678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259077</xdr:rowOff>
    </xdr:from>
    <xdr:ext cx="762000" cy="259045"/>
    <xdr:sp macro="" textlink="">
      <xdr:nvSpPr>
        <xdr:cNvPr id="138" name="テキスト ボックス 137"/>
        <xdr:cNvSpPr txBox="1"/>
      </xdr:nvSpPr>
      <xdr:spPr>
        <a:xfrm>
          <a:off x="2527300" y="686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京都府伊根町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2,262
2,254
61.95
3,509,978
3,323,295
132,408
1,663,616
3,659,375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78481</xdr:rowOff>
    </xdr:from>
    <xdr:to>
      <xdr:col>6</xdr:col>
      <xdr:colOff>511175</xdr:colOff>
      <xdr:row>37</xdr:row>
      <xdr:rowOff>136624</xdr:rowOff>
    </xdr:to>
    <xdr:cxnSp macro="">
      <xdr:nvCxnSpPr>
        <xdr:cNvPr id="63" name="直線コネクタ 62"/>
        <xdr:cNvCxnSpPr/>
      </xdr:nvCxnSpPr>
      <xdr:spPr>
        <a:xfrm flipV="1">
          <a:off x="3797300" y="6422131"/>
          <a:ext cx="838200" cy="5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136624</xdr:rowOff>
    </xdr:from>
    <xdr:to>
      <xdr:col>5</xdr:col>
      <xdr:colOff>358775</xdr:colOff>
      <xdr:row>37</xdr:row>
      <xdr:rowOff>140144</xdr:rowOff>
    </xdr:to>
    <xdr:cxnSp macro="">
      <xdr:nvCxnSpPr>
        <xdr:cNvPr id="66" name="直線コネクタ 65"/>
        <xdr:cNvCxnSpPr/>
      </xdr:nvCxnSpPr>
      <xdr:spPr>
        <a:xfrm flipV="1">
          <a:off x="2908300" y="6480274"/>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140144</xdr:rowOff>
    </xdr:from>
    <xdr:to>
      <xdr:col>4</xdr:col>
      <xdr:colOff>155575</xdr:colOff>
      <xdr:row>37</xdr:row>
      <xdr:rowOff>143900</xdr:rowOff>
    </xdr:to>
    <xdr:cxnSp macro="">
      <xdr:nvCxnSpPr>
        <xdr:cNvPr id="69" name="直線コネクタ 68"/>
        <xdr:cNvCxnSpPr/>
      </xdr:nvCxnSpPr>
      <xdr:spPr>
        <a:xfrm flipV="1">
          <a:off x="2019300" y="6483794"/>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140092</xdr:rowOff>
    </xdr:from>
    <xdr:to>
      <xdr:col>2</xdr:col>
      <xdr:colOff>638175</xdr:colOff>
      <xdr:row>37</xdr:row>
      <xdr:rowOff>143900</xdr:rowOff>
    </xdr:to>
    <xdr:cxnSp macro="">
      <xdr:nvCxnSpPr>
        <xdr:cNvPr id="72" name="直線コネクタ 71"/>
        <xdr:cNvCxnSpPr/>
      </xdr:nvCxnSpPr>
      <xdr:spPr>
        <a:xfrm>
          <a:off x="1130300" y="6483742"/>
          <a:ext cx="889000" cy="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27681</xdr:rowOff>
    </xdr:from>
    <xdr:to>
      <xdr:col>6</xdr:col>
      <xdr:colOff>561975</xdr:colOff>
      <xdr:row>37</xdr:row>
      <xdr:rowOff>129281</xdr:rowOff>
    </xdr:to>
    <xdr:sp macro="" textlink="">
      <xdr:nvSpPr>
        <xdr:cNvPr id="82" name="円/楕円 81"/>
        <xdr:cNvSpPr/>
      </xdr:nvSpPr>
      <xdr:spPr>
        <a:xfrm>
          <a:off x="4584700" y="63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50558</xdr:rowOff>
    </xdr:from>
    <xdr:ext cx="599010" cy="259045"/>
    <xdr:sp macro="" textlink="">
      <xdr:nvSpPr>
        <xdr:cNvPr id="83" name="人件費該当値テキスト"/>
        <xdr:cNvSpPr txBox="1"/>
      </xdr:nvSpPr>
      <xdr:spPr>
        <a:xfrm>
          <a:off x="4686300" y="622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211,246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85824</xdr:rowOff>
    </xdr:from>
    <xdr:to>
      <xdr:col>5</xdr:col>
      <xdr:colOff>409575</xdr:colOff>
      <xdr:row>38</xdr:row>
      <xdr:rowOff>15974</xdr:rowOff>
    </xdr:to>
    <xdr:sp macro="" textlink="">
      <xdr:nvSpPr>
        <xdr:cNvPr id="84" name="円/楕円 83"/>
        <xdr:cNvSpPr/>
      </xdr:nvSpPr>
      <xdr:spPr>
        <a:xfrm>
          <a:off x="3746500" y="642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32501</xdr:rowOff>
    </xdr:from>
    <xdr:ext cx="599010" cy="259045"/>
    <xdr:sp macro="" textlink="">
      <xdr:nvSpPr>
        <xdr:cNvPr id="85" name="テキスト ボックス 84"/>
        <xdr:cNvSpPr txBox="1"/>
      </xdr:nvSpPr>
      <xdr:spPr>
        <a:xfrm>
          <a:off x="3497794" y="620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193,442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89344</xdr:rowOff>
    </xdr:from>
    <xdr:to>
      <xdr:col>4</xdr:col>
      <xdr:colOff>206375</xdr:colOff>
      <xdr:row>38</xdr:row>
      <xdr:rowOff>19494</xdr:rowOff>
    </xdr:to>
    <xdr:sp macro="" textlink="">
      <xdr:nvSpPr>
        <xdr:cNvPr id="86" name="円/楕円 85"/>
        <xdr:cNvSpPr/>
      </xdr:nvSpPr>
      <xdr:spPr>
        <a:xfrm>
          <a:off x="2857500" y="64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36021</xdr:rowOff>
    </xdr:from>
    <xdr:ext cx="599010" cy="259045"/>
    <xdr:sp macro="" textlink="">
      <xdr:nvSpPr>
        <xdr:cNvPr id="87" name="テキスト ボックス 86"/>
        <xdr:cNvSpPr txBox="1"/>
      </xdr:nvSpPr>
      <xdr:spPr>
        <a:xfrm>
          <a:off x="2608794" y="620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192,364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93100</xdr:rowOff>
    </xdr:from>
    <xdr:to>
      <xdr:col>3</xdr:col>
      <xdr:colOff>3175</xdr:colOff>
      <xdr:row>38</xdr:row>
      <xdr:rowOff>23250</xdr:rowOff>
    </xdr:to>
    <xdr:sp macro="" textlink="">
      <xdr:nvSpPr>
        <xdr:cNvPr id="88" name="円/楕円 87"/>
        <xdr:cNvSpPr/>
      </xdr:nvSpPr>
      <xdr:spPr>
        <a:xfrm>
          <a:off x="1968500" y="64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39777</xdr:rowOff>
    </xdr:from>
    <xdr:ext cx="599010" cy="259045"/>
    <xdr:sp macro="" textlink="">
      <xdr:nvSpPr>
        <xdr:cNvPr id="89" name="テキスト ボックス 88"/>
        <xdr:cNvSpPr txBox="1"/>
      </xdr:nvSpPr>
      <xdr:spPr>
        <a:xfrm>
          <a:off x="1719794" y="621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191,214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89292</xdr:rowOff>
    </xdr:from>
    <xdr:to>
      <xdr:col>1</xdr:col>
      <xdr:colOff>485775</xdr:colOff>
      <xdr:row>38</xdr:row>
      <xdr:rowOff>19442</xdr:rowOff>
    </xdr:to>
    <xdr:sp macro="" textlink="">
      <xdr:nvSpPr>
        <xdr:cNvPr id="90" name="円/楕円 89"/>
        <xdr:cNvSpPr/>
      </xdr:nvSpPr>
      <xdr:spPr>
        <a:xfrm>
          <a:off x="1079500" y="643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35969</xdr:rowOff>
    </xdr:from>
    <xdr:ext cx="599010" cy="259045"/>
    <xdr:sp macro="" textlink="">
      <xdr:nvSpPr>
        <xdr:cNvPr id="91" name="テキスト ボックス 90"/>
        <xdr:cNvSpPr txBox="1"/>
      </xdr:nvSpPr>
      <xdr:spPr>
        <a:xfrm>
          <a:off x="830794" y="620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163711</xdr:rowOff>
    </xdr:from>
    <xdr:to>
      <xdr:col>6</xdr:col>
      <xdr:colOff>511175</xdr:colOff>
      <xdr:row>57</xdr:row>
      <xdr:rowOff>165726</xdr:rowOff>
    </xdr:to>
    <xdr:cxnSp macro="">
      <xdr:nvCxnSpPr>
        <xdr:cNvPr id="122" name="直線コネクタ 121"/>
        <xdr:cNvCxnSpPr/>
      </xdr:nvCxnSpPr>
      <xdr:spPr>
        <a:xfrm flipV="1">
          <a:off x="3797300" y="9936361"/>
          <a:ext cx="8382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165726</xdr:rowOff>
    </xdr:from>
    <xdr:to>
      <xdr:col>5</xdr:col>
      <xdr:colOff>358775</xdr:colOff>
      <xdr:row>58</xdr:row>
      <xdr:rowOff>8492</xdr:rowOff>
    </xdr:to>
    <xdr:cxnSp macro="">
      <xdr:nvCxnSpPr>
        <xdr:cNvPr id="125" name="直線コネクタ 124"/>
        <xdr:cNvCxnSpPr/>
      </xdr:nvCxnSpPr>
      <xdr:spPr>
        <a:xfrm flipV="1">
          <a:off x="2908300" y="9938376"/>
          <a:ext cx="889000" cy="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157842</xdr:rowOff>
    </xdr:from>
    <xdr:to>
      <xdr:col>4</xdr:col>
      <xdr:colOff>155575</xdr:colOff>
      <xdr:row>58</xdr:row>
      <xdr:rowOff>8492</xdr:rowOff>
    </xdr:to>
    <xdr:cxnSp macro="">
      <xdr:nvCxnSpPr>
        <xdr:cNvPr id="128" name="直線コネクタ 127"/>
        <xdr:cNvCxnSpPr/>
      </xdr:nvCxnSpPr>
      <xdr:spPr>
        <a:xfrm>
          <a:off x="2019300" y="9930492"/>
          <a:ext cx="889000" cy="2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157842</xdr:rowOff>
    </xdr:from>
    <xdr:to>
      <xdr:col>2</xdr:col>
      <xdr:colOff>638175</xdr:colOff>
      <xdr:row>58</xdr:row>
      <xdr:rowOff>45307</xdr:rowOff>
    </xdr:to>
    <xdr:cxnSp macro="">
      <xdr:nvCxnSpPr>
        <xdr:cNvPr id="131" name="直線コネクタ 130"/>
        <xdr:cNvCxnSpPr/>
      </xdr:nvCxnSpPr>
      <xdr:spPr>
        <a:xfrm flipV="1">
          <a:off x="1130300" y="9930492"/>
          <a:ext cx="889000" cy="5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112911</xdr:rowOff>
    </xdr:from>
    <xdr:to>
      <xdr:col>6</xdr:col>
      <xdr:colOff>561975</xdr:colOff>
      <xdr:row>58</xdr:row>
      <xdr:rowOff>43061</xdr:rowOff>
    </xdr:to>
    <xdr:sp macro="" textlink="">
      <xdr:nvSpPr>
        <xdr:cNvPr id="141" name="円/楕円 140"/>
        <xdr:cNvSpPr/>
      </xdr:nvSpPr>
      <xdr:spPr>
        <a:xfrm>
          <a:off x="4584700" y="988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91338</xdr:rowOff>
    </xdr:from>
    <xdr:ext cx="599010" cy="259045"/>
    <xdr:sp macro="" textlink="">
      <xdr:nvSpPr>
        <xdr:cNvPr id="142" name="物件費該当値テキスト"/>
        <xdr:cNvSpPr txBox="1"/>
      </xdr:nvSpPr>
      <xdr:spPr>
        <a:xfrm>
          <a:off x="4686300" y="986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170,295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114926</xdr:rowOff>
    </xdr:from>
    <xdr:to>
      <xdr:col>5</xdr:col>
      <xdr:colOff>409575</xdr:colOff>
      <xdr:row>58</xdr:row>
      <xdr:rowOff>45076</xdr:rowOff>
    </xdr:to>
    <xdr:sp macro="" textlink="">
      <xdr:nvSpPr>
        <xdr:cNvPr id="143" name="円/楕円 142"/>
        <xdr:cNvSpPr/>
      </xdr:nvSpPr>
      <xdr:spPr>
        <a:xfrm>
          <a:off x="3746500" y="988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36203</xdr:rowOff>
    </xdr:from>
    <xdr:ext cx="599010" cy="259045"/>
    <xdr:sp macro="" textlink="">
      <xdr:nvSpPr>
        <xdr:cNvPr id="144" name="テキスト ボックス 143"/>
        <xdr:cNvSpPr txBox="1"/>
      </xdr:nvSpPr>
      <xdr:spPr>
        <a:xfrm>
          <a:off x="3497794" y="99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129142</xdr:rowOff>
    </xdr:from>
    <xdr:to>
      <xdr:col>4</xdr:col>
      <xdr:colOff>206375</xdr:colOff>
      <xdr:row>58</xdr:row>
      <xdr:rowOff>59292</xdr:rowOff>
    </xdr:to>
    <xdr:sp macro="" textlink="">
      <xdr:nvSpPr>
        <xdr:cNvPr id="145" name="円/楕円 144"/>
        <xdr:cNvSpPr/>
      </xdr:nvSpPr>
      <xdr:spPr>
        <a:xfrm>
          <a:off x="2857500" y="99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50419</xdr:rowOff>
    </xdr:from>
    <xdr:ext cx="599010" cy="259045"/>
    <xdr:sp macro="" textlink="">
      <xdr:nvSpPr>
        <xdr:cNvPr id="146" name="テキスト ボックス 145"/>
        <xdr:cNvSpPr txBox="1"/>
      </xdr:nvSpPr>
      <xdr:spPr>
        <a:xfrm>
          <a:off x="2608794" y="999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107042</xdr:rowOff>
    </xdr:from>
    <xdr:to>
      <xdr:col>3</xdr:col>
      <xdr:colOff>3175</xdr:colOff>
      <xdr:row>58</xdr:row>
      <xdr:rowOff>37192</xdr:rowOff>
    </xdr:to>
    <xdr:sp macro="" textlink="">
      <xdr:nvSpPr>
        <xdr:cNvPr id="147" name="円/楕円 146"/>
        <xdr:cNvSpPr/>
      </xdr:nvSpPr>
      <xdr:spPr>
        <a:xfrm>
          <a:off x="1968500" y="98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53719</xdr:rowOff>
    </xdr:from>
    <xdr:ext cx="599010" cy="259045"/>
    <xdr:sp macro="" textlink="">
      <xdr:nvSpPr>
        <xdr:cNvPr id="148" name="テキスト ボックス 147"/>
        <xdr:cNvSpPr txBox="1"/>
      </xdr:nvSpPr>
      <xdr:spPr>
        <a:xfrm>
          <a:off x="1719794" y="965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165957</xdr:rowOff>
    </xdr:from>
    <xdr:to>
      <xdr:col>1</xdr:col>
      <xdr:colOff>485775</xdr:colOff>
      <xdr:row>58</xdr:row>
      <xdr:rowOff>96107</xdr:rowOff>
    </xdr:to>
    <xdr:sp macro="" textlink="">
      <xdr:nvSpPr>
        <xdr:cNvPr id="149" name="円/楕円 148"/>
        <xdr:cNvSpPr/>
      </xdr:nvSpPr>
      <xdr:spPr>
        <a:xfrm>
          <a:off x="1079500" y="99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87234</xdr:rowOff>
    </xdr:from>
    <xdr:ext cx="599010" cy="259045"/>
    <xdr:sp macro="" textlink="">
      <xdr:nvSpPr>
        <xdr:cNvPr id="150" name="テキスト ボックス 149"/>
        <xdr:cNvSpPr txBox="1"/>
      </xdr:nvSpPr>
      <xdr:spPr>
        <a:xfrm>
          <a:off x="830794" y="1003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3924</xdr:rowOff>
    </xdr:from>
    <xdr:to>
      <xdr:col>6</xdr:col>
      <xdr:colOff>511175</xdr:colOff>
      <xdr:row>79</xdr:row>
      <xdr:rowOff>12001</xdr:rowOff>
    </xdr:to>
    <xdr:cxnSp macro="">
      <xdr:nvCxnSpPr>
        <xdr:cNvPr id="179" name="直線コネクタ 178"/>
        <xdr:cNvCxnSpPr/>
      </xdr:nvCxnSpPr>
      <xdr:spPr>
        <a:xfrm>
          <a:off x="3797300" y="13548474"/>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3924</xdr:rowOff>
    </xdr:from>
    <xdr:to>
      <xdr:col>5</xdr:col>
      <xdr:colOff>358775</xdr:colOff>
      <xdr:row>79</xdr:row>
      <xdr:rowOff>35040</xdr:rowOff>
    </xdr:to>
    <xdr:cxnSp macro="">
      <xdr:nvCxnSpPr>
        <xdr:cNvPr id="182" name="直線コネクタ 181"/>
        <xdr:cNvCxnSpPr/>
      </xdr:nvCxnSpPr>
      <xdr:spPr>
        <a:xfrm flipV="1">
          <a:off x="2908300" y="13548474"/>
          <a:ext cx="889000"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171438</xdr:rowOff>
    </xdr:from>
    <xdr:to>
      <xdr:col>4</xdr:col>
      <xdr:colOff>155575</xdr:colOff>
      <xdr:row>79</xdr:row>
      <xdr:rowOff>35040</xdr:rowOff>
    </xdr:to>
    <xdr:cxnSp macro="">
      <xdr:nvCxnSpPr>
        <xdr:cNvPr id="185" name="直線コネクタ 184"/>
        <xdr:cNvCxnSpPr/>
      </xdr:nvCxnSpPr>
      <xdr:spPr>
        <a:xfrm>
          <a:off x="2019300" y="13544538"/>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168439</xdr:rowOff>
    </xdr:from>
    <xdr:to>
      <xdr:col>2</xdr:col>
      <xdr:colOff>638175</xdr:colOff>
      <xdr:row>78</xdr:row>
      <xdr:rowOff>171438</xdr:rowOff>
    </xdr:to>
    <xdr:cxnSp macro="">
      <xdr:nvCxnSpPr>
        <xdr:cNvPr id="188" name="直線コネクタ 187"/>
        <xdr:cNvCxnSpPr/>
      </xdr:nvCxnSpPr>
      <xdr:spPr>
        <a:xfrm>
          <a:off x="1130300" y="13541539"/>
          <a:ext cx="889000" cy="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132651</xdr:rowOff>
    </xdr:from>
    <xdr:to>
      <xdr:col>6</xdr:col>
      <xdr:colOff>561975</xdr:colOff>
      <xdr:row>79</xdr:row>
      <xdr:rowOff>62801</xdr:rowOff>
    </xdr:to>
    <xdr:sp macro="" textlink="">
      <xdr:nvSpPr>
        <xdr:cNvPr id="198" name="円/楕円 197"/>
        <xdr:cNvSpPr/>
      </xdr:nvSpPr>
      <xdr:spPr>
        <a:xfrm>
          <a:off x="4584700" y="135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47578</xdr:rowOff>
    </xdr:from>
    <xdr:ext cx="469744" cy="259045"/>
    <xdr:sp macro="" textlink="">
      <xdr:nvSpPr>
        <xdr:cNvPr id="199" name="維持補修費該当値テキスト"/>
        <xdr:cNvSpPr txBox="1"/>
      </xdr:nvSpPr>
      <xdr:spPr>
        <a:xfrm>
          <a:off x="4686300" y="1342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124574</xdr:rowOff>
    </xdr:from>
    <xdr:to>
      <xdr:col>5</xdr:col>
      <xdr:colOff>409575</xdr:colOff>
      <xdr:row>79</xdr:row>
      <xdr:rowOff>54724</xdr:rowOff>
    </xdr:to>
    <xdr:sp macro="" textlink="">
      <xdr:nvSpPr>
        <xdr:cNvPr id="200" name="円/楕円 199"/>
        <xdr:cNvSpPr/>
      </xdr:nvSpPr>
      <xdr:spPr>
        <a:xfrm>
          <a:off x="3746500" y="1349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45851</xdr:rowOff>
    </xdr:from>
    <xdr:ext cx="469744" cy="259045"/>
    <xdr:sp macro="" textlink="">
      <xdr:nvSpPr>
        <xdr:cNvPr id="201" name="テキスト ボックス 200"/>
        <xdr:cNvSpPr txBox="1"/>
      </xdr:nvSpPr>
      <xdr:spPr>
        <a:xfrm>
          <a:off x="3562427" y="1359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155690</xdr:rowOff>
    </xdr:from>
    <xdr:to>
      <xdr:col>4</xdr:col>
      <xdr:colOff>206375</xdr:colOff>
      <xdr:row>79</xdr:row>
      <xdr:rowOff>85840</xdr:rowOff>
    </xdr:to>
    <xdr:sp macro="" textlink="">
      <xdr:nvSpPr>
        <xdr:cNvPr id="202" name="円/楕円 201"/>
        <xdr:cNvSpPr/>
      </xdr:nvSpPr>
      <xdr:spPr>
        <a:xfrm>
          <a:off x="2857500" y="135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76967</xdr:rowOff>
    </xdr:from>
    <xdr:ext cx="378565" cy="259045"/>
    <xdr:sp macro="" textlink="">
      <xdr:nvSpPr>
        <xdr:cNvPr id="203" name="テキスト ボックス 202"/>
        <xdr:cNvSpPr txBox="1"/>
      </xdr:nvSpPr>
      <xdr:spPr>
        <a:xfrm>
          <a:off x="2719017" y="1362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120638</xdr:rowOff>
    </xdr:from>
    <xdr:to>
      <xdr:col>3</xdr:col>
      <xdr:colOff>3175</xdr:colOff>
      <xdr:row>79</xdr:row>
      <xdr:rowOff>50788</xdr:rowOff>
    </xdr:to>
    <xdr:sp macro="" textlink="">
      <xdr:nvSpPr>
        <xdr:cNvPr id="204" name="円/楕円 203"/>
        <xdr:cNvSpPr/>
      </xdr:nvSpPr>
      <xdr:spPr>
        <a:xfrm>
          <a:off x="1968500" y="1349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41915</xdr:rowOff>
    </xdr:from>
    <xdr:ext cx="469744" cy="259045"/>
    <xdr:sp macro="" textlink="">
      <xdr:nvSpPr>
        <xdr:cNvPr id="205" name="テキスト ボックス 204"/>
        <xdr:cNvSpPr txBox="1"/>
      </xdr:nvSpPr>
      <xdr:spPr>
        <a:xfrm>
          <a:off x="1784427" y="1358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117639</xdr:rowOff>
    </xdr:from>
    <xdr:to>
      <xdr:col>1</xdr:col>
      <xdr:colOff>485775</xdr:colOff>
      <xdr:row>79</xdr:row>
      <xdr:rowOff>47789</xdr:rowOff>
    </xdr:to>
    <xdr:sp macro="" textlink="">
      <xdr:nvSpPr>
        <xdr:cNvPr id="206" name="円/楕円 205"/>
        <xdr:cNvSpPr/>
      </xdr:nvSpPr>
      <xdr:spPr>
        <a:xfrm>
          <a:off x="1079500" y="1349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38916</xdr:rowOff>
    </xdr:from>
    <xdr:ext cx="469744" cy="259045"/>
    <xdr:sp macro="" textlink="">
      <xdr:nvSpPr>
        <xdr:cNvPr id="207" name="テキスト ボックス 206"/>
        <xdr:cNvSpPr txBox="1"/>
      </xdr:nvSpPr>
      <xdr:spPr>
        <a:xfrm>
          <a:off x="895427" y="1358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31496</xdr:rowOff>
    </xdr:from>
    <xdr:to>
      <xdr:col>6</xdr:col>
      <xdr:colOff>511175</xdr:colOff>
      <xdr:row>97</xdr:row>
      <xdr:rowOff>52502</xdr:rowOff>
    </xdr:to>
    <xdr:cxnSp macro="">
      <xdr:nvCxnSpPr>
        <xdr:cNvPr id="237" name="直線コネクタ 236"/>
        <xdr:cNvCxnSpPr/>
      </xdr:nvCxnSpPr>
      <xdr:spPr>
        <a:xfrm>
          <a:off x="3797300" y="16662146"/>
          <a:ext cx="838200" cy="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31496</xdr:rowOff>
    </xdr:from>
    <xdr:to>
      <xdr:col>5</xdr:col>
      <xdr:colOff>358775</xdr:colOff>
      <xdr:row>97</xdr:row>
      <xdr:rowOff>120523</xdr:rowOff>
    </xdr:to>
    <xdr:cxnSp macro="">
      <xdr:nvCxnSpPr>
        <xdr:cNvPr id="240" name="直線コネクタ 239"/>
        <xdr:cNvCxnSpPr/>
      </xdr:nvCxnSpPr>
      <xdr:spPr>
        <a:xfrm flipV="1">
          <a:off x="2908300" y="16662146"/>
          <a:ext cx="889000" cy="8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120523</xdr:rowOff>
    </xdr:from>
    <xdr:to>
      <xdr:col>4</xdr:col>
      <xdr:colOff>155575</xdr:colOff>
      <xdr:row>97</xdr:row>
      <xdr:rowOff>156451</xdr:rowOff>
    </xdr:to>
    <xdr:cxnSp macro="">
      <xdr:nvCxnSpPr>
        <xdr:cNvPr id="243" name="直線コネクタ 242"/>
        <xdr:cNvCxnSpPr/>
      </xdr:nvCxnSpPr>
      <xdr:spPr>
        <a:xfrm flipV="1">
          <a:off x="2019300" y="16751173"/>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156451</xdr:rowOff>
    </xdr:from>
    <xdr:to>
      <xdr:col>2</xdr:col>
      <xdr:colOff>638175</xdr:colOff>
      <xdr:row>97</xdr:row>
      <xdr:rowOff>162624</xdr:rowOff>
    </xdr:to>
    <xdr:cxnSp macro="">
      <xdr:nvCxnSpPr>
        <xdr:cNvPr id="246" name="直線コネクタ 245"/>
        <xdr:cNvCxnSpPr/>
      </xdr:nvCxnSpPr>
      <xdr:spPr>
        <a:xfrm flipV="1">
          <a:off x="1130300" y="16787101"/>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1702</xdr:rowOff>
    </xdr:from>
    <xdr:to>
      <xdr:col>6</xdr:col>
      <xdr:colOff>561975</xdr:colOff>
      <xdr:row>97</xdr:row>
      <xdr:rowOff>103302</xdr:rowOff>
    </xdr:to>
    <xdr:sp macro="" textlink="">
      <xdr:nvSpPr>
        <xdr:cNvPr id="256" name="円/楕円 255"/>
        <xdr:cNvSpPr/>
      </xdr:nvSpPr>
      <xdr:spPr>
        <a:xfrm>
          <a:off x="4584700" y="166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151579</xdr:rowOff>
    </xdr:from>
    <xdr:ext cx="534377" cy="259045"/>
    <xdr:sp macro="" textlink="">
      <xdr:nvSpPr>
        <xdr:cNvPr id="257" name="扶助費該当値テキスト"/>
        <xdr:cNvSpPr txBox="1"/>
      </xdr:nvSpPr>
      <xdr:spPr>
        <a:xfrm>
          <a:off x="4686300" y="1661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56,366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152146</xdr:rowOff>
    </xdr:from>
    <xdr:to>
      <xdr:col>5</xdr:col>
      <xdr:colOff>409575</xdr:colOff>
      <xdr:row>97</xdr:row>
      <xdr:rowOff>82296</xdr:rowOff>
    </xdr:to>
    <xdr:sp macro="" textlink="">
      <xdr:nvSpPr>
        <xdr:cNvPr id="258" name="円/楕円 257"/>
        <xdr:cNvSpPr/>
      </xdr:nvSpPr>
      <xdr:spPr>
        <a:xfrm>
          <a:off x="3746500" y="166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73423</xdr:rowOff>
    </xdr:from>
    <xdr:ext cx="534377" cy="259045"/>
    <xdr:sp macro="" textlink="">
      <xdr:nvSpPr>
        <xdr:cNvPr id="259" name="テキスト ボックス 258"/>
        <xdr:cNvSpPr txBox="1"/>
      </xdr:nvSpPr>
      <xdr:spPr>
        <a:xfrm>
          <a:off x="3530111" y="1670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69723</xdr:rowOff>
    </xdr:from>
    <xdr:to>
      <xdr:col>4</xdr:col>
      <xdr:colOff>206375</xdr:colOff>
      <xdr:row>97</xdr:row>
      <xdr:rowOff>171323</xdr:rowOff>
    </xdr:to>
    <xdr:sp macro="" textlink="">
      <xdr:nvSpPr>
        <xdr:cNvPr id="260" name="円/楕円 259"/>
        <xdr:cNvSpPr/>
      </xdr:nvSpPr>
      <xdr:spPr>
        <a:xfrm>
          <a:off x="2857500" y="167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162450</xdr:rowOff>
    </xdr:from>
    <xdr:ext cx="534377" cy="259045"/>
    <xdr:sp macro="" textlink="">
      <xdr:nvSpPr>
        <xdr:cNvPr id="261" name="テキスト ボックス 260"/>
        <xdr:cNvSpPr txBox="1"/>
      </xdr:nvSpPr>
      <xdr:spPr>
        <a:xfrm>
          <a:off x="2641111" y="1679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105651</xdr:rowOff>
    </xdr:from>
    <xdr:to>
      <xdr:col>3</xdr:col>
      <xdr:colOff>3175</xdr:colOff>
      <xdr:row>98</xdr:row>
      <xdr:rowOff>35801</xdr:rowOff>
    </xdr:to>
    <xdr:sp macro="" textlink="">
      <xdr:nvSpPr>
        <xdr:cNvPr id="262" name="円/楕円 261"/>
        <xdr:cNvSpPr/>
      </xdr:nvSpPr>
      <xdr:spPr>
        <a:xfrm>
          <a:off x="1968500" y="167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26928</xdr:rowOff>
    </xdr:from>
    <xdr:ext cx="534377" cy="259045"/>
    <xdr:sp macro="" textlink="">
      <xdr:nvSpPr>
        <xdr:cNvPr id="263" name="テキスト ボックス 262"/>
        <xdr:cNvSpPr txBox="1"/>
      </xdr:nvSpPr>
      <xdr:spPr>
        <a:xfrm>
          <a:off x="1752111" y="1682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111824</xdr:rowOff>
    </xdr:from>
    <xdr:to>
      <xdr:col>1</xdr:col>
      <xdr:colOff>485775</xdr:colOff>
      <xdr:row>98</xdr:row>
      <xdr:rowOff>41974</xdr:rowOff>
    </xdr:to>
    <xdr:sp macro="" textlink="">
      <xdr:nvSpPr>
        <xdr:cNvPr id="264" name="円/楕円 263"/>
        <xdr:cNvSpPr/>
      </xdr:nvSpPr>
      <xdr:spPr>
        <a:xfrm>
          <a:off x="1079500" y="167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33101</xdr:rowOff>
    </xdr:from>
    <xdr:ext cx="534377" cy="259045"/>
    <xdr:sp macro="" textlink="">
      <xdr:nvSpPr>
        <xdr:cNvPr id="265" name="テキスト ボックス 264"/>
        <xdr:cNvSpPr txBox="1"/>
      </xdr:nvSpPr>
      <xdr:spPr>
        <a:xfrm>
          <a:off x="863111" y="1683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74471</xdr:rowOff>
    </xdr:from>
    <xdr:to>
      <xdr:col>15</xdr:col>
      <xdr:colOff>180975</xdr:colOff>
      <xdr:row>37</xdr:row>
      <xdr:rowOff>122995</xdr:rowOff>
    </xdr:to>
    <xdr:cxnSp macro="">
      <xdr:nvCxnSpPr>
        <xdr:cNvPr id="294" name="直線コネクタ 293"/>
        <xdr:cNvCxnSpPr/>
      </xdr:nvCxnSpPr>
      <xdr:spPr>
        <a:xfrm flipV="1">
          <a:off x="9639300" y="6418121"/>
          <a:ext cx="838200" cy="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122995</xdr:rowOff>
    </xdr:from>
    <xdr:to>
      <xdr:col>14</xdr:col>
      <xdr:colOff>28575</xdr:colOff>
      <xdr:row>37</xdr:row>
      <xdr:rowOff>150086</xdr:rowOff>
    </xdr:to>
    <xdr:cxnSp macro="">
      <xdr:nvCxnSpPr>
        <xdr:cNvPr id="297" name="直線コネクタ 296"/>
        <xdr:cNvCxnSpPr/>
      </xdr:nvCxnSpPr>
      <xdr:spPr>
        <a:xfrm flipV="1">
          <a:off x="8750300" y="6466645"/>
          <a:ext cx="889000" cy="2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150086</xdr:rowOff>
    </xdr:from>
    <xdr:to>
      <xdr:col>12</xdr:col>
      <xdr:colOff>511175</xdr:colOff>
      <xdr:row>37</xdr:row>
      <xdr:rowOff>158230</xdr:rowOff>
    </xdr:to>
    <xdr:cxnSp macro="">
      <xdr:nvCxnSpPr>
        <xdr:cNvPr id="300" name="直線コネクタ 299"/>
        <xdr:cNvCxnSpPr/>
      </xdr:nvCxnSpPr>
      <xdr:spPr>
        <a:xfrm flipV="1">
          <a:off x="7861300" y="6493736"/>
          <a:ext cx="889000" cy="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158230</xdr:rowOff>
    </xdr:from>
    <xdr:to>
      <xdr:col>11</xdr:col>
      <xdr:colOff>307975</xdr:colOff>
      <xdr:row>38</xdr:row>
      <xdr:rowOff>49864</xdr:rowOff>
    </xdr:to>
    <xdr:cxnSp macro="">
      <xdr:nvCxnSpPr>
        <xdr:cNvPr id="303" name="直線コネクタ 302"/>
        <xdr:cNvCxnSpPr/>
      </xdr:nvCxnSpPr>
      <xdr:spPr>
        <a:xfrm flipV="1">
          <a:off x="6972300" y="6501880"/>
          <a:ext cx="889000" cy="6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23671</xdr:rowOff>
    </xdr:from>
    <xdr:to>
      <xdr:col>15</xdr:col>
      <xdr:colOff>231775</xdr:colOff>
      <xdr:row>37</xdr:row>
      <xdr:rowOff>125271</xdr:rowOff>
    </xdr:to>
    <xdr:sp macro="" textlink="">
      <xdr:nvSpPr>
        <xdr:cNvPr id="313" name="円/楕円 312"/>
        <xdr:cNvSpPr/>
      </xdr:nvSpPr>
      <xdr:spPr>
        <a:xfrm>
          <a:off x="10426700" y="636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2098</xdr:rowOff>
    </xdr:from>
    <xdr:ext cx="599010" cy="259045"/>
    <xdr:sp macro="" textlink="">
      <xdr:nvSpPr>
        <xdr:cNvPr id="314" name="補助費等該当値テキスト"/>
        <xdr:cNvSpPr txBox="1"/>
      </xdr:nvSpPr>
      <xdr:spPr>
        <a:xfrm>
          <a:off x="10528300" y="634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164,241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72195</xdr:rowOff>
    </xdr:from>
    <xdr:to>
      <xdr:col>14</xdr:col>
      <xdr:colOff>79375</xdr:colOff>
      <xdr:row>38</xdr:row>
      <xdr:rowOff>2346</xdr:rowOff>
    </xdr:to>
    <xdr:sp macro="" textlink="">
      <xdr:nvSpPr>
        <xdr:cNvPr id="315" name="円/楕円 314"/>
        <xdr:cNvSpPr/>
      </xdr:nvSpPr>
      <xdr:spPr>
        <a:xfrm>
          <a:off x="9588500" y="6415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164922</xdr:rowOff>
    </xdr:from>
    <xdr:ext cx="599010" cy="259045"/>
    <xdr:sp macro="" textlink="">
      <xdr:nvSpPr>
        <xdr:cNvPr id="316" name="テキスト ボックス 315"/>
        <xdr:cNvSpPr txBox="1"/>
      </xdr:nvSpPr>
      <xdr:spPr>
        <a:xfrm>
          <a:off x="9339794" y="650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99286</xdr:rowOff>
    </xdr:from>
    <xdr:to>
      <xdr:col>12</xdr:col>
      <xdr:colOff>561975</xdr:colOff>
      <xdr:row>38</xdr:row>
      <xdr:rowOff>29436</xdr:rowOff>
    </xdr:to>
    <xdr:sp macro="" textlink="">
      <xdr:nvSpPr>
        <xdr:cNvPr id="317" name="円/楕円 316"/>
        <xdr:cNvSpPr/>
      </xdr:nvSpPr>
      <xdr:spPr>
        <a:xfrm>
          <a:off x="8699500" y="644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20563</xdr:rowOff>
    </xdr:from>
    <xdr:ext cx="599010" cy="259045"/>
    <xdr:sp macro="" textlink="">
      <xdr:nvSpPr>
        <xdr:cNvPr id="318" name="テキスト ボックス 317"/>
        <xdr:cNvSpPr txBox="1"/>
      </xdr:nvSpPr>
      <xdr:spPr>
        <a:xfrm>
          <a:off x="8450794" y="653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124,548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107430</xdr:rowOff>
    </xdr:from>
    <xdr:to>
      <xdr:col>11</xdr:col>
      <xdr:colOff>358775</xdr:colOff>
      <xdr:row>38</xdr:row>
      <xdr:rowOff>37580</xdr:rowOff>
    </xdr:to>
    <xdr:sp macro="" textlink="">
      <xdr:nvSpPr>
        <xdr:cNvPr id="319" name="円/楕円 318"/>
        <xdr:cNvSpPr/>
      </xdr:nvSpPr>
      <xdr:spPr>
        <a:xfrm>
          <a:off x="7810500" y="6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28707</xdr:rowOff>
    </xdr:from>
    <xdr:ext cx="599010" cy="259045"/>
    <xdr:sp macro="" textlink="">
      <xdr:nvSpPr>
        <xdr:cNvPr id="320" name="テキスト ボックス 319"/>
        <xdr:cNvSpPr txBox="1"/>
      </xdr:nvSpPr>
      <xdr:spPr>
        <a:xfrm>
          <a:off x="7561794" y="654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120,273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170514</xdr:rowOff>
    </xdr:from>
    <xdr:to>
      <xdr:col>10</xdr:col>
      <xdr:colOff>155575</xdr:colOff>
      <xdr:row>38</xdr:row>
      <xdr:rowOff>100664</xdr:rowOff>
    </xdr:to>
    <xdr:sp macro="" textlink="">
      <xdr:nvSpPr>
        <xdr:cNvPr id="321" name="円/楕円 320"/>
        <xdr:cNvSpPr/>
      </xdr:nvSpPr>
      <xdr:spPr>
        <a:xfrm>
          <a:off x="6921500" y="65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91791</xdr:rowOff>
    </xdr:from>
    <xdr:ext cx="534377" cy="259045"/>
    <xdr:sp macro="" textlink="">
      <xdr:nvSpPr>
        <xdr:cNvPr id="322" name="テキスト ボックス 321"/>
        <xdr:cNvSpPr txBox="1"/>
      </xdr:nvSpPr>
      <xdr:spPr>
        <a:xfrm>
          <a:off x="6705111" y="6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54255</xdr:rowOff>
    </xdr:from>
    <xdr:to>
      <xdr:col>15</xdr:col>
      <xdr:colOff>180975</xdr:colOff>
      <xdr:row>57</xdr:row>
      <xdr:rowOff>29067</xdr:rowOff>
    </xdr:to>
    <xdr:cxnSp macro="">
      <xdr:nvCxnSpPr>
        <xdr:cNvPr id="351" name="直線コネクタ 350"/>
        <xdr:cNvCxnSpPr/>
      </xdr:nvCxnSpPr>
      <xdr:spPr>
        <a:xfrm>
          <a:off x="9639300" y="9655455"/>
          <a:ext cx="838200" cy="14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54255</xdr:rowOff>
    </xdr:from>
    <xdr:to>
      <xdr:col>14</xdr:col>
      <xdr:colOff>28575</xdr:colOff>
      <xdr:row>57</xdr:row>
      <xdr:rowOff>115146</xdr:rowOff>
    </xdr:to>
    <xdr:cxnSp macro="">
      <xdr:nvCxnSpPr>
        <xdr:cNvPr id="354" name="直線コネクタ 353"/>
        <xdr:cNvCxnSpPr/>
      </xdr:nvCxnSpPr>
      <xdr:spPr>
        <a:xfrm flipV="1">
          <a:off x="8750300" y="9655455"/>
          <a:ext cx="889000" cy="23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115146</xdr:rowOff>
    </xdr:from>
    <xdr:to>
      <xdr:col>12</xdr:col>
      <xdr:colOff>511175</xdr:colOff>
      <xdr:row>58</xdr:row>
      <xdr:rowOff>86244</xdr:rowOff>
    </xdr:to>
    <xdr:cxnSp macro="">
      <xdr:nvCxnSpPr>
        <xdr:cNvPr id="357" name="直線コネクタ 356"/>
        <xdr:cNvCxnSpPr/>
      </xdr:nvCxnSpPr>
      <xdr:spPr>
        <a:xfrm flipV="1">
          <a:off x="7861300" y="9887796"/>
          <a:ext cx="889000" cy="14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43696</xdr:rowOff>
    </xdr:from>
    <xdr:to>
      <xdr:col>11</xdr:col>
      <xdr:colOff>307975</xdr:colOff>
      <xdr:row>58</xdr:row>
      <xdr:rowOff>86244</xdr:rowOff>
    </xdr:to>
    <xdr:cxnSp macro="">
      <xdr:nvCxnSpPr>
        <xdr:cNvPr id="360" name="直線コネクタ 359"/>
        <xdr:cNvCxnSpPr/>
      </xdr:nvCxnSpPr>
      <xdr:spPr>
        <a:xfrm>
          <a:off x="6972300" y="9987796"/>
          <a:ext cx="889000" cy="4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149717</xdr:rowOff>
    </xdr:from>
    <xdr:to>
      <xdr:col>15</xdr:col>
      <xdr:colOff>231775</xdr:colOff>
      <xdr:row>57</xdr:row>
      <xdr:rowOff>79867</xdr:rowOff>
    </xdr:to>
    <xdr:sp macro="" textlink="">
      <xdr:nvSpPr>
        <xdr:cNvPr id="370" name="円/楕円 369"/>
        <xdr:cNvSpPr/>
      </xdr:nvSpPr>
      <xdr:spPr>
        <a:xfrm>
          <a:off x="10426700" y="97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1144</xdr:rowOff>
    </xdr:from>
    <xdr:ext cx="599010" cy="259045"/>
    <xdr:sp macro="" textlink="">
      <xdr:nvSpPr>
        <xdr:cNvPr id="371" name="普通建設事業費該当値テキスト"/>
        <xdr:cNvSpPr txBox="1"/>
      </xdr:nvSpPr>
      <xdr:spPr>
        <a:xfrm>
          <a:off x="10528300" y="960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470,187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3455</xdr:rowOff>
    </xdr:from>
    <xdr:to>
      <xdr:col>14</xdr:col>
      <xdr:colOff>79375</xdr:colOff>
      <xdr:row>56</xdr:row>
      <xdr:rowOff>105055</xdr:rowOff>
    </xdr:to>
    <xdr:sp macro="" textlink="">
      <xdr:nvSpPr>
        <xdr:cNvPr id="372" name="円/楕円 371"/>
        <xdr:cNvSpPr/>
      </xdr:nvSpPr>
      <xdr:spPr>
        <a:xfrm>
          <a:off x="9588500" y="96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121582</xdr:rowOff>
    </xdr:from>
    <xdr:ext cx="599010" cy="259045"/>
    <xdr:sp macro="" textlink="">
      <xdr:nvSpPr>
        <xdr:cNvPr id="373" name="テキスト ボックス 372"/>
        <xdr:cNvSpPr txBox="1"/>
      </xdr:nvSpPr>
      <xdr:spPr>
        <a:xfrm>
          <a:off x="9339794" y="937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662,133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64346</xdr:rowOff>
    </xdr:from>
    <xdr:to>
      <xdr:col>12</xdr:col>
      <xdr:colOff>561975</xdr:colOff>
      <xdr:row>57</xdr:row>
      <xdr:rowOff>165946</xdr:rowOff>
    </xdr:to>
    <xdr:sp macro="" textlink="">
      <xdr:nvSpPr>
        <xdr:cNvPr id="374" name="円/楕円 373"/>
        <xdr:cNvSpPr/>
      </xdr:nvSpPr>
      <xdr:spPr>
        <a:xfrm>
          <a:off x="8699500" y="98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11023</xdr:rowOff>
    </xdr:from>
    <xdr:ext cx="599010" cy="259045"/>
    <xdr:sp macro="" textlink="">
      <xdr:nvSpPr>
        <xdr:cNvPr id="375" name="テキスト ボックス 374"/>
        <xdr:cNvSpPr txBox="1"/>
      </xdr:nvSpPr>
      <xdr:spPr>
        <a:xfrm>
          <a:off x="8450794" y="961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35444</xdr:rowOff>
    </xdr:from>
    <xdr:to>
      <xdr:col>11</xdr:col>
      <xdr:colOff>358775</xdr:colOff>
      <xdr:row>58</xdr:row>
      <xdr:rowOff>137044</xdr:rowOff>
    </xdr:to>
    <xdr:sp macro="" textlink="">
      <xdr:nvSpPr>
        <xdr:cNvPr id="376" name="円/楕円 375"/>
        <xdr:cNvSpPr/>
      </xdr:nvSpPr>
      <xdr:spPr>
        <a:xfrm>
          <a:off x="7810500" y="99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128171</xdr:rowOff>
    </xdr:from>
    <xdr:ext cx="599010" cy="259045"/>
    <xdr:sp macro="" textlink="">
      <xdr:nvSpPr>
        <xdr:cNvPr id="377" name="テキスト ボックス 376"/>
        <xdr:cNvSpPr txBox="1"/>
      </xdr:nvSpPr>
      <xdr:spPr>
        <a:xfrm>
          <a:off x="7561794" y="1007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164346</xdr:rowOff>
    </xdr:from>
    <xdr:to>
      <xdr:col>10</xdr:col>
      <xdr:colOff>155575</xdr:colOff>
      <xdr:row>58</xdr:row>
      <xdr:rowOff>94496</xdr:rowOff>
    </xdr:to>
    <xdr:sp macro="" textlink="">
      <xdr:nvSpPr>
        <xdr:cNvPr id="378" name="円/楕円 377"/>
        <xdr:cNvSpPr/>
      </xdr:nvSpPr>
      <xdr:spPr>
        <a:xfrm>
          <a:off x="6921500" y="9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111023</xdr:rowOff>
    </xdr:from>
    <xdr:ext cx="599010" cy="259045"/>
    <xdr:sp macro="" textlink="">
      <xdr:nvSpPr>
        <xdr:cNvPr id="379" name="テキスト ボックス 378"/>
        <xdr:cNvSpPr txBox="1"/>
      </xdr:nvSpPr>
      <xdr:spPr>
        <a:xfrm>
          <a:off x="6672794" y="971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135251</xdr:rowOff>
    </xdr:from>
    <xdr:to>
      <xdr:col>15</xdr:col>
      <xdr:colOff>180975</xdr:colOff>
      <xdr:row>77</xdr:row>
      <xdr:rowOff>28930</xdr:rowOff>
    </xdr:to>
    <xdr:cxnSp macro="">
      <xdr:nvCxnSpPr>
        <xdr:cNvPr id="408" name="直線コネクタ 407"/>
        <xdr:cNvCxnSpPr/>
      </xdr:nvCxnSpPr>
      <xdr:spPr>
        <a:xfrm flipV="1">
          <a:off x="9639300" y="13165451"/>
          <a:ext cx="838200" cy="6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84451</xdr:rowOff>
    </xdr:from>
    <xdr:to>
      <xdr:col>15</xdr:col>
      <xdr:colOff>231775</xdr:colOff>
      <xdr:row>77</xdr:row>
      <xdr:rowOff>14601</xdr:rowOff>
    </xdr:to>
    <xdr:sp macro="" textlink="">
      <xdr:nvSpPr>
        <xdr:cNvPr id="418" name="円/楕円 417"/>
        <xdr:cNvSpPr/>
      </xdr:nvSpPr>
      <xdr:spPr>
        <a:xfrm>
          <a:off x="10426700" y="131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107327</xdr:rowOff>
    </xdr:from>
    <xdr:ext cx="599010" cy="259045"/>
    <xdr:sp macro="" textlink="">
      <xdr:nvSpPr>
        <xdr:cNvPr id="419" name="普通建設事業費 （ うち新規整備　）該当値テキスト"/>
        <xdr:cNvSpPr txBox="1"/>
      </xdr:nvSpPr>
      <xdr:spPr>
        <a:xfrm>
          <a:off x="10528300" y="1296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333,504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149580</xdr:rowOff>
    </xdr:from>
    <xdr:to>
      <xdr:col>14</xdr:col>
      <xdr:colOff>79375</xdr:colOff>
      <xdr:row>77</xdr:row>
      <xdr:rowOff>79730</xdr:rowOff>
    </xdr:to>
    <xdr:sp macro="" textlink="">
      <xdr:nvSpPr>
        <xdr:cNvPr id="420" name="円/楕円 419"/>
        <xdr:cNvSpPr/>
      </xdr:nvSpPr>
      <xdr:spPr>
        <a:xfrm>
          <a:off x="9588500" y="131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96256</xdr:rowOff>
    </xdr:from>
    <xdr:ext cx="599010" cy="259045"/>
    <xdr:sp macro="" textlink="">
      <xdr:nvSpPr>
        <xdr:cNvPr id="421" name="テキスト ボックス 420"/>
        <xdr:cNvSpPr txBox="1"/>
      </xdr:nvSpPr>
      <xdr:spPr>
        <a:xfrm>
          <a:off x="9339794" y="1295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164877</xdr:rowOff>
    </xdr:from>
    <xdr:to>
      <xdr:col>15</xdr:col>
      <xdr:colOff>180975</xdr:colOff>
      <xdr:row>98</xdr:row>
      <xdr:rowOff>79860</xdr:rowOff>
    </xdr:to>
    <xdr:cxnSp macro="">
      <xdr:nvCxnSpPr>
        <xdr:cNvPr id="448" name="直線コネクタ 447"/>
        <xdr:cNvCxnSpPr/>
      </xdr:nvCxnSpPr>
      <xdr:spPr>
        <a:xfrm>
          <a:off x="9639300" y="16624077"/>
          <a:ext cx="838200" cy="25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29060</xdr:rowOff>
    </xdr:from>
    <xdr:to>
      <xdr:col>15</xdr:col>
      <xdr:colOff>231775</xdr:colOff>
      <xdr:row>98</xdr:row>
      <xdr:rowOff>130660</xdr:rowOff>
    </xdr:to>
    <xdr:sp macro="" textlink="">
      <xdr:nvSpPr>
        <xdr:cNvPr id="458" name="円/楕円 457"/>
        <xdr:cNvSpPr/>
      </xdr:nvSpPr>
      <xdr:spPr>
        <a:xfrm>
          <a:off x="10426700" y="168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34377" cy="259045"/>
    <xdr:sp macro="" textlink="">
      <xdr:nvSpPr>
        <xdr:cNvPr id="459" name="普通建設事業費 （ うち更新整備　）該当値テキスト"/>
        <xdr:cNvSpPr txBox="1"/>
      </xdr:nvSpPr>
      <xdr:spPr>
        <a:xfrm>
          <a:off x="10528300" y="167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65,442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114077</xdr:rowOff>
    </xdr:from>
    <xdr:to>
      <xdr:col>14</xdr:col>
      <xdr:colOff>79375</xdr:colOff>
      <xdr:row>97</xdr:row>
      <xdr:rowOff>44227</xdr:rowOff>
    </xdr:to>
    <xdr:sp macro="" textlink="">
      <xdr:nvSpPr>
        <xdr:cNvPr id="460" name="円/楕円 459"/>
        <xdr:cNvSpPr/>
      </xdr:nvSpPr>
      <xdr:spPr>
        <a:xfrm>
          <a:off x="9588500" y="165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60754</xdr:rowOff>
    </xdr:from>
    <xdr:ext cx="599010" cy="259045"/>
    <xdr:sp macro="" textlink="">
      <xdr:nvSpPr>
        <xdr:cNvPr id="461" name="テキスト ボックス 460"/>
        <xdr:cNvSpPr txBox="1"/>
      </xdr:nvSpPr>
      <xdr:spPr>
        <a:xfrm>
          <a:off x="9339794" y="1634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129591</xdr:rowOff>
    </xdr:from>
    <xdr:to>
      <xdr:col>23</xdr:col>
      <xdr:colOff>517525</xdr:colOff>
      <xdr:row>38</xdr:row>
      <xdr:rowOff>138609</xdr:rowOff>
    </xdr:to>
    <xdr:cxnSp macro="">
      <xdr:nvCxnSpPr>
        <xdr:cNvPr id="488" name="直線コネクタ 487"/>
        <xdr:cNvCxnSpPr/>
      </xdr:nvCxnSpPr>
      <xdr:spPr>
        <a:xfrm>
          <a:off x="15481300" y="6644691"/>
          <a:ext cx="838200" cy="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129591</xdr:rowOff>
    </xdr:from>
    <xdr:to>
      <xdr:col>22</xdr:col>
      <xdr:colOff>365125</xdr:colOff>
      <xdr:row>38</xdr:row>
      <xdr:rowOff>137896</xdr:rowOff>
    </xdr:to>
    <xdr:cxnSp macro="">
      <xdr:nvCxnSpPr>
        <xdr:cNvPr id="491" name="直線コネクタ 490"/>
        <xdr:cNvCxnSpPr/>
      </xdr:nvCxnSpPr>
      <xdr:spPr>
        <a:xfrm flipV="1">
          <a:off x="14592300" y="6644691"/>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101412</xdr:rowOff>
    </xdr:from>
    <xdr:to>
      <xdr:col>21</xdr:col>
      <xdr:colOff>161925</xdr:colOff>
      <xdr:row>38</xdr:row>
      <xdr:rowOff>137896</xdr:rowOff>
    </xdr:to>
    <xdr:cxnSp macro="">
      <xdr:nvCxnSpPr>
        <xdr:cNvPr id="494" name="直線コネクタ 493"/>
        <xdr:cNvCxnSpPr/>
      </xdr:nvCxnSpPr>
      <xdr:spPr>
        <a:xfrm>
          <a:off x="13703300" y="6616512"/>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54313</xdr:rowOff>
    </xdr:from>
    <xdr:to>
      <xdr:col>19</xdr:col>
      <xdr:colOff>644525</xdr:colOff>
      <xdr:row>38</xdr:row>
      <xdr:rowOff>101412</xdr:rowOff>
    </xdr:to>
    <xdr:cxnSp macro="">
      <xdr:nvCxnSpPr>
        <xdr:cNvPr id="497" name="直線コネクタ 496"/>
        <xdr:cNvCxnSpPr/>
      </xdr:nvCxnSpPr>
      <xdr:spPr>
        <a:xfrm>
          <a:off x="12814300" y="6569413"/>
          <a:ext cx="889000" cy="4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87809</xdr:rowOff>
    </xdr:from>
    <xdr:to>
      <xdr:col>23</xdr:col>
      <xdr:colOff>568325</xdr:colOff>
      <xdr:row>39</xdr:row>
      <xdr:rowOff>17959</xdr:rowOff>
    </xdr:to>
    <xdr:sp macro="" textlink="">
      <xdr:nvSpPr>
        <xdr:cNvPr id="507" name="円/楕円 506"/>
        <xdr:cNvSpPr/>
      </xdr:nvSpPr>
      <xdr:spPr>
        <a:xfrm>
          <a:off x="16268700" y="66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34099</xdr:rowOff>
    </xdr:from>
    <xdr:ext cx="378565" cy="259045"/>
    <xdr:sp macro="" textlink="">
      <xdr:nvSpPr>
        <xdr:cNvPr id="508" name="災害復旧事業費該当値テキスト"/>
        <xdr:cNvSpPr txBox="1"/>
      </xdr:nvSpPr>
      <xdr:spPr>
        <a:xfrm>
          <a:off x="16370300" y="6549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78791</xdr:rowOff>
    </xdr:from>
    <xdr:to>
      <xdr:col>22</xdr:col>
      <xdr:colOff>415925</xdr:colOff>
      <xdr:row>39</xdr:row>
      <xdr:rowOff>8941</xdr:rowOff>
    </xdr:to>
    <xdr:sp macro="" textlink="">
      <xdr:nvSpPr>
        <xdr:cNvPr id="509" name="円/楕円 508"/>
        <xdr:cNvSpPr/>
      </xdr:nvSpPr>
      <xdr:spPr>
        <a:xfrm>
          <a:off x="15430500" y="659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68</xdr:rowOff>
    </xdr:from>
    <xdr:ext cx="469744" cy="259045"/>
    <xdr:sp macro="" textlink="">
      <xdr:nvSpPr>
        <xdr:cNvPr id="510" name="テキスト ボックス 509"/>
        <xdr:cNvSpPr txBox="1"/>
      </xdr:nvSpPr>
      <xdr:spPr>
        <a:xfrm>
          <a:off x="15246427" y="668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87096</xdr:rowOff>
    </xdr:from>
    <xdr:to>
      <xdr:col>21</xdr:col>
      <xdr:colOff>212725</xdr:colOff>
      <xdr:row>39</xdr:row>
      <xdr:rowOff>17246</xdr:rowOff>
    </xdr:to>
    <xdr:sp macro="" textlink="">
      <xdr:nvSpPr>
        <xdr:cNvPr id="511" name="円/楕円 510"/>
        <xdr:cNvSpPr/>
      </xdr:nvSpPr>
      <xdr:spPr>
        <a:xfrm>
          <a:off x="14541500" y="66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8373</xdr:rowOff>
    </xdr:from>
    <xdr:ext cx="378565" cy="259045"/>
    <xdr:sp macro="" textlink="">
      <xdr:nvSpPr>
        <xdr:cNvPr id="512" name="テキスト ボックス 511"/>
        <xdr:cNvSpPr txBox="1"/>
      </xdr:nvSpPr>
      <xdr:spPr>
        <a:xfrm>
          <a:off x="14403017" y="6694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50612</xdr:rowOff>
    </xdr:from>
    <xdr:to>
      <xdr:col>20</xdr:col>
      <xdr:colOff>9525</xdr:colOff>
      <xdr:row>38</xdr:row>
      <xdr:rowOff>152212</xdr:rowOff>
    </xdr:to>
    <xdr:sp macro="" textlink="">
      <xdr:nvSpPr>
        <xdr:cNvPr id="513" name="円/楕円 512"/>
        <xdr:cNvSpPr/>
      </xdr:nvSpPr>
      <xdr:spPr>
        <a:xfrm>
          <a:off x="13652500" y="656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143339</xdr:rowOff>
    </xdr:from>
    <xdr:ext cx="534377" cy="259045"/>
    <xdr:sp macro="" textlink="">
      <xdr:nvSpPr>
        <xdr:cNvPr id="514" name="テキスト ボックス 513"/>
        <xdr:cNvSpPr txBox="1"/>
      </xdr:nvSpPr>
      <xdr:spPr>
        <a:xfrm>
          <a:off x="13436111" y="665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3513</xdr:rowOff>
    </xdr:from>
    <xdr:to>
      <xdr:col>18</xdr:col>
      <xdr:colOff>492125</xdr:colOff>
      <xdr:row>38</xdr:row>
      <xdr:rowOff>105113</xdr:rowOff>
    </xdr:to>
    <xdr:sp macro="" textlink="">
      <xdr:nvSpPr>
        <xdr:cNvPr id="515" name="円/楕円 514"/>
        <xdr:cNvSpPr/>
      </xdr:nvSpPr>
      <xdr:spPr>
        <a:xfrm>
          <a:off x="12763500" y="651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121640</xdr:rowOff>
    </xdr:from>
    <xdr:ext cx="534377" cy="259045"/>
    <xdr:sp macro="" textlink="">
      <xdr:nvSpPr>
        <xdr:cNvPr id="516" name="テキスト ボックス 515"/>
        <xdr:cNvSpPr txBox="1"/>
      </xdr:nvSpPr>
      <xdr:spPr>
        <a:xfrm>
          <a:off x="12547111" y="629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34452</xdr:rowOff>
    </xdr:from>
    <xdr:to>
      <xdr:col>23</xdr:col>
      <xdr:colOff>517525</xdr:colOff>
      <xdr:row>77</xdr:row>
      <xdr:rowOff>121155</xdr:rowOff>
    </xdr:to>
    <xdr:cxnSp macro="">
      <xdr:nvCxnSpPr>
        <xdr:cNvPr id="600" name="直線コネクタ 599"/>
        <xdr:cNvCxnSpPr/>
      </xdr:nvCxnSpPr>
      <xdr:spPr>
        <a:xfrm>
          <a:off x="15481300" y="13236102"/>
          <a:ext cx="838200" cy="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34452</xdr:rowOff>
    </xdr:from>
    <xdr:to>
      <xdr:col>22</xdr:col>
      <xdr:colOff>365125</xdr:colOff>
      <xdr:row>77</xdr:row>
      <xdr:rowOff>98140</xdr:rowOff>
    </xdr:to>
    <xdr:cxnSp macro="">
      <xdr:nvCxnSpPr>
        <xdr:cNvPr id="603" name="直線コネクタ 602"/>
        <xdr:cNvCxnSpPr/>
      </xdr:nvCxnSpPr>
      <xdr:spPr>
        <a:xfrm flipV="1">
          <a:off x="14592300" y="13236102"/>
          <a:ext cx="889000" cy="6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98140</xdr:rowOff>
    </xdr:from>
    <xdr:to>
      <xdr:col>21</xdr:col>
      <xdr:colOff>161925</xdr:colOff>
      <xdr:row>77</xdr:row>
      <xdr:rowOff>102636</xdr:rowOff>
    </xdr:to>
    <xdr:cxnSp macro="">
      <xdr:nvCxnSpPr>
        <xdr:cNvPr id="606" name="直線コネクタ 605"/>
        <xdr:cNvCxnSpPr/>
      </xdr:nvCxnSpPr>
      <xdr:spPr>
        <a:xfrm flipV="1">
          <a:off x="13703300" y="13299790"/>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102636</xdr:rowOff>
    </xdr:from>
    <xdr:to>
      <xdr:col>19</xdr:col>
      <xdr:colOff>644525</xdr:colOff>
      <xdr:row>77</xdr:row>
      <xdr:rowOff>110714</xdr:rowOff>
    </xdr:to>
    <xdr:cxnSp macro="">
      <xdr:nvCxnSpPr>
        <xdr:cNvPr id="609" name="直線コネクタ 608"/>
        <xdr:cNvCxnSpPr/>
      </xdr:nvCxnSpPr>
      <xdr:spPr>
        <a:xfrm flipV="1">
          <a:off x="12814300" y="13304286"/>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70355</xdr:rowOff>
    </xdr:from>
    <xdr:to>
      <xdr:col>23</xdr:col>
      <xdr:colOff>568325</xdr:colOff>
      <xdr:row>78</xdr:row>
      <xdr:rowOff>505</xdr:rowOff>
    </xdr:to>
    <xdr:sp macro="" textlink="">
      <xdr:nvSpPr>
        <xdr:cNvPr id="619" name="円/楕円 618"/>
        <xdr:cNvSpPr/>
      </xdr:nvSpPr>
      <xdr:spPr>
        <a:xfrm>
          <a:off x="16268700" y="132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48782</xdr:rowOff>
    </xdr:from>
    <xdr:ext cx="599010" cy="259045"/>
    <xdr:sp macro="" textlink="">
      <xdr:nvSpPr>
        <xdr:cNvPr id="620" name="公債費該当値テキスト"/>
        <xdr:cNvSpPr txBox="1"/>
      </xdr:nvSpPr>
      <xdr:spPr>
        <a:xfrm>
          <a:off x="16370300" y="1325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139,735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155102</xdr:rowOff>
    </xdr:from>
    <xdr:to>
      <xdr:col>22</xdr:col>
      <xdr:colOff>415925</xdr:colOff>
      <xdr:row>77</xdr:row>
      <xdr:rowOff>85252</xdr:rowOff>
    </xdr:to>
    <xdr:sp macro="" textlink="">
      <xdr:nvSpPr>
        <xdr:cNvPr id="621" name="円/楕円 620"/>
        <xdr:cNvSpPr/>
      </xdr:nvSpPr>
      <xdr:spPr>
        <a:xfrm>
          <a:off x="15430500" y="1318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101780</xdr:rowOff>
    </xdr:from>
    <xdr:ext cx="599010" cy="259045"/>
    <xdr:sp macro="" textlink="">
      <xdr:nvSpPr>
        <xdr:cNvPr id="622" name="テキスト ボックス 621"/>
        <xdr:cNvSpPr txBox="1"/>
      </xdr:nvSpPr>
      <xdr:spPr>
        <a:xfrm>
          <a:off x="15181794" y="1296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185,248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47340</xdr:rowOff>
    </xdr:from>
    <xdr:to>
      <xdr:col>21</xdr:col>
      <xdr:colOff>212725</xdr:colOff>
      <xdr:row>77</xdr:row>
      <xdr:rowOff>148940</xdr:rowOff>
    </xdr:to>
    <xdr:sp macro="" textlink="">
      <xdr:nvSpPr>
        <xdr:cNvPr id="623" name="円/楕円 622"/>
        <xdr:cNvSpPr/>
      </xdr:nvSpPr>
      <xdr:spPr>
        <a:xfrm>
          <a:off x="14541500" y="132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140067</xdr:rowOff>
    </xdr:from>
    <xdr:ext cx="599010" cy="259045"/>
    <xdr:sp macro="" textlink="">
      <xdr:nvSpPr>
        <xdr:cNvPr id="624" name="テキスト ボックス 623"/>
        <xdr:cNvSpPr txBox="1"/>
      </xdr:nvSpPr>
      <xdr:spPr>
        <a:xfrm>
          <a:off x="14292794" y="1334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151,816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51836</xdr:rowOff>
    </xdr:from>
    <xdr:to>
      <xdr:col>20</xdr:col>
      <xdr:colOff>9525</xdr:colOff>
      <xdr:row>77</xdr:row>
      <xdr:rowOff>153436</xdr:rowOff>
    </xdr:to>
    <xdr:sp macro="" textlink="">
      <xdr:nvSpPr>
        <xdr:cNvPr id="625" name="円/楕円 624"/>
        <xdr:cNvSpPr/>
      </xdr:nvSpPr>
      <xdr:spPr>
        <a:xfrm>
          <a:off x="13652500" y="132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144563</xdr:rowOff>
    </xdr:from>
    <xdr:ext cx="599010" cy="259045"/>
    <xdr:sp macro="" textlink="">
      <xdr:nvSpPr>
        <xdr:cNvPr id="626" name="テキスト ボックス 625"/>
        <xdr:cNvSpPr txBox="1"/>
      </xdr:nvSpPr>
      <xdr:spPr>
        <a:xfrm>
          <a:off x="13403794" y="1334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149,456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59914</xdr:rowOff>
    </xdr:from>
    <xdr:to>
      <xdr:col>18</xdr:col>
      <xdr:colOff>492125</xdr:colOff>
      <xdr:row>77</xdr:row>
      <xdr:rowOff>161514</xdr:rowOff>
    </xdr:to>
    <xdr:sp macro="" textlink="">
      <xdr:nvSpPr>
        <xdr:cNvPr id="627" name="円/楕円 626"/>
        <xdr:cNvSpPr/>
      </xdr:nvSpPr>
      <xdr:spPr>
        <a:xfrm>
          <a:off x="12763500" y="132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152641</xdr:rowOff>
    </xdr:from>
    <xdr:ext cx="599010" cy="259045"/>
    <xdr:sp macro="" textlink="">
      <xdr:nvSpPr>
        <xdr:cNvPr id="628" name="テキスト ボックス 627"/>
        <xdr:cNvSpPr txBox="1"/>
      </xdr:nvSpPr>
      <xdr:spPr>
        <a:xfrm>
          <a:off x="12514794" y="133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15576</xdr:rowOff>
    </xdr:from>
    <xdr:to>
      <xdr:col>23</xdr:col>
      <xdr:colOff>517525</xdr:colOff>
      <xdr:row>99</xdr:row>
      <xdr:rowOff>3465</xdr:rowOff>
    </xdr:to>
    <xdr:cxnSp macro="">
      <xdr:nvCxnSpPr>
        <xdr:cNvPr id="657" name="直線コネクタ 656"/>
        <xdr:cNvCxnSpPr/>
      </xdr:nvCxnSpPr>
      <xdr:spPr>
        <a:xfrm flipV="1">
          <a:off x="15481300" y="16817676"/>
          <a:ext cx="838200" cy="15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29682</xdr:rowOff>
    </xdr:from>
    <xdr:to>
      <xdr:col>22</xdr:col>
      <xdr:colOff>365125</xdr:colOff>
      <xdr:row>99</xdr:row>
      <xdr:rowOff>3465</xdr:rowOff>
    </xdr:to>
    <xdr:cxnSp macro="">
      <xdr:nvCxnSpPr>
        <xdr:cNvPr id="660" name="直線コネクタ 659"/>
        <xdr:cNvCxnSpPr/>
      </xdr:nvCxnSpPr>
      <xdr:spPr>
        <a:xfrm>
          <a:off x="14592300" y="16831782"/>
          <a:ext cx="889000" cy="14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29682</xdr:rowOff>
    </xdr:from>
    <xdr:to>
      <xdr:col>21</xdr:col>
      <xdr:colOff>161925</xdr:colOff>
      <xdr:row>98</xdr:row>
      <xdr:rowOff>123989</xdr:rowOff>
    </xdr:to>
    <xdr:cxnSp macro="">
      <xdr:nvCxnSpPr>
        <xdr:cNvPr id="663" name="直線コネクタ 662"/>
        <xdr:cNvCxnSpPr/>
      </xdr:nvCxnSpPr>
      <xdr:spPr>
        <a:xfrm flipV="1">
          <a:off x="13703300" y="16831782"/>
          <a:ext cx="889000" cy="9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112286</xdr:rowOff>
    </xdr:from>
    <xdr:to>
      <xdr:col>19</xdr:col>
      <xdr:colOff>644525</xdr:colOff>
      <xdr:row>98</xdr:row>
      <xdr:rowOff>123989</xdr:rowOff>
    </xdr:to>
    <xdr:cxnSp macro="">
      <xdr:nvCxnSpPr>
        <xdr:cNvPr id="666" name="直線コネクタ 665"/>
        <xdr:cNvCxnSpPr/>
      </xdr:nvCxnSpPr>
      <xdr:spPr>
        <a:xfrm>
          <a:off x="12814300" y="16914386"/>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136226</xdr:rowOff>
    </xdr:from>
    <xdr:to>
      <xdr:col>23</xdr:col>
      <xdr:colOff>568325</xdr:colOff>
      <xdr:row>98</xdr:row>
      <xdr:rowOff>66376</xdr:rowOff>
    </xdr:to>
    <xdr:sp macro="" textlink="">
      <xdr:nvSpPr>
        <xdr:cNvPr id="676" name="円/楕円 675"/>
        <xdr:cNvSpPr/>
      </xdr:nvSpPr>
      <xdr:spPr>
        <a:xfrm>
          <a:off x="16268700" y="1676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159103</xdr:rowOff>
    </xdr:from>
    <xdr:ext cx="599010" cy="259045"/>
    <xdr:sp macro="" textlink="">
      <xdr:nvSpPr>
        <xdr:cNvPr id="677" name="積立金該当値テキスト"/>
        <xdr:cNvSpPr txBox="1"/>
      </xdr:nvSpPr>
      <xdr:spPr>
        <a:xfrm>
          <a:off x="16370300" y="1661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157,735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124115</xdr:rowOff>
    </xdr:from>
    <xdr:to>
      <xdr:col>22</xdr:col>
      <xdr:colOff>415925</xdr:colOff>
      <xdr:row>99</xdr:row>
      <xdr:rowOff>54265</xdr:rowOff>
    </xdr:to>
    <xdr:sp macro="" textlink="">
      <xdr:nvSpPr>
        <xdr:cNvPr id="678" name="円/楕円 677"/>
        <xdr:cNvSpPr/>
      </xdr:nvSpPr>
      <xdr:spPr>
        <a:xfrm>
          <a:off x="15430500" y="169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45392</xdr:rowOff>
    </xdr:from>
    <xdr:ext cx="534377" cy="259045"/>
    <xdr:sp macro="" textlink="">
      <xdr:nvSpPr>
        <xdr:cNvPr id="679" name="テキスト ボックス 678"/>
        <xdr:cNvSpPr txBox="1"/>
      </xdr:nvSpPr>
      <xdr:spPr>
        <a:xfrm>
          <a:off x="15214111" y="1701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150332</xdr:rowOff>
    </xdr:from>
    <xdr:to>
      <xdr:col>21</xdr:col>
      <xdr:colOff>212725</xdr:colOff>
      <xdr:row>98</xdr:row>
      <xdr:rowOff>80482</xdr:rowOff>
    </xdr:to>
    <xdr:sp macro="" textlink="">
      <xdr:nvSpPr>
        <xdr:cNvPr id="680" name="円/楕円 679"/>
        <xdr:cNvSpPr/>
      </xdr:nvSpPr>
      <xdr:spPr>
        <a:xfrm>
          <a:off x="14541500" y="167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97009</xdr:rowOff>
    </xdr:from>
    <xdr:ext cx="599010" cy="259045"/>
    <xdr:sp macro="" textlink="">
      <xdr:nvSpPr>
        <xdr:cNvPr id="681" name="テキスト ボックス 680"/>
        <xdr:cNvSpPr txBox="1"/>
      </xdr:nvSpPr>
      <xdr:spPr>
        <a:xfrm>
          <a:off x="14292794" y="1655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146,629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73189</xdr:rowOff>
    </xdr:from>
    <xdr:to>
      <xdr:col>20</xdr:col>
      <xdr:colOff>9525</xdr:colOff>
      <xdr:row>99</xdr:row>
      <xdr:rowOff>3339</xdr:rowOff>
    </xdr:to>
    <xdr:sp macro="" textlink="">
      <xdr:nvSpPr>
        <xdr:cNvPr id="682" name="円/楕円 681"/>
        <xdr:cNvSpPr/>
      </xdr:nvSpPr>
      <xdr:spPr>
        <a:xfrm>
          <a:off x="13652500" y="168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165916</xdr:rowOff>
    </xdr:from>
    <xdr:ext cx="534377" cy="259045"/>
    <xdr:sp macro="" textlink="">
      <xdr:nvSpPr>
        <xdr:cNvPr id="683" name="テキスト ボックス 682"/>
        <xdr:cNvSpPr txBox="1"/>
      </xdr:nvSpPr>
      <xdr:spPr>
        <a:xfrm>
          <a:off x="13436111" y="1696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61486</xdr:rowOff>
    </xdr:from>
    <xdr:to>
      <xdr:col>18</xdr:col>
      <xdr:colOff>492125</xdr:colOff>
      <xdr:row>98</xdr:row>
      <xdr:rowOff>163086</xdr:rowOff>
    </xdr:to>
    <xdr:sp macro="" textlink="">
      <xdr:nvSpPr>
        <xdr:cNvPr id="684" name="円/楕円 683"/>
        <xdr:cNvSpPr/>
      </xdr:nvSpPr>
      <xdr:spPr>
        <a:xfrm>
          <a:off x="12763500" y="168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154213</xdr:rowOff>
    </xdr:from>
    <xdr:ext cx="534377" cy="259045"/>
    <xdr:sp macro="" textlink="">
      <xdr:nvSpPr>
        <xdr:cNvPr id="685" name="テキスト ボックス 684"/>
        <xdr:cNvSpPr txBox="1"/>
      </xdr:nvSpPr>
      <xdr:spPr>
        <a:xfrm>
          <a:off x="12547111" y="1695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30635</xdr:rowOff>
    </xdr:from>
    <xdr:to>
      <xdr:col>32</xdr:col>
      <xdr:colOff>187325</xdr:colOff>
      <xdr:row>59</xdr:row>
      <xdr:rowOff>37516</xdr:rowOff>
    </xdr:to>
    <xdr:cxnSp macro="">
      <xdr:nvCxnSpPr>
        <xdr:cNvPr id="771" name="直線コネクタ 770"/>
        <xdr:cNvCxnSpPr/>
      </xdr:nvCxnSpPr>
      <xdr:spPr>
        <a:xfrm flipV="1">
          <a:off x="21323300" y="10146185"/>
          <a:ext cx="8382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37516</xdr:rowOff>
    </xdr:from>
    <xdr:to>
      <xdr:col>31</xdr:col>
      <xdr:colOff>34925</xdr:colOff>
      <xdr:row>59</xdr:row>
      <xdr:rowOff>37698</xdr:rowOff>
    </xdr:to>
    <xdr:cxnSp macro="">
      <xdr:nvCxnSpPr>
        <xdr:cNvPr id="774" name="直線コネクタ 773"/>
        <xdr:cNvCxnSpPr/>
      </xdr:nvCxnSpPr>
      <xdr:spPr>
        <a:xfrm flipV="1">
          <a:off x="20434300" y="10153066"/>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37698</xdr:rowOff>
    </xdr:from>
    <xdr:to>
      <xdr:col>29</xdr:col>
      <xdr:colOff>517525</xdr:colOff>
      <xdr:row>59</xdr:row>
      <xdr:rowOff>43817</xdr:rowOff>
    </xdr:to>
    <xdr:cxnSp macro="">
      <xdr:nvCxnSpPr>
        <xdr:cNvPr id="777" name="直線コネクタ 776"/>
        <xdr:cNvCxnSpPr/>
      </xdr:nvCxnSpPr>
      <xdr:spPr>
        <a:xfrm flipV="1">
          <a:off x="19545300" y="10153248"/>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43300</xdr:rowOff>
    </xdr:from>
    <xdr:to>
      <xdr:col>28</xdr:col>
      <xdr:colOff>314325</xdr:colOff>
      <xdr:row>59</xdr:row>
      <xdr:rowOff>43817</xdr:rowOff>
    </xdr:to>
    <xdr:cxnSp macro="">
      <xdr:nvCxnSpPr>
        <xdr:cNvPr id="780" name="直線コネクタ 779"/>
        <xdr:cNvCxnSpPr/>
      </xdr:nvCxnSpPr>
      <xdr:spPr>
        <a:xfrm>
          <a:off x="18656300" y="10158850"/>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151285</xdr:rowOff>
    </xdr:from>
    <xdr:to>
      <xdr:col>32</xdr:col>
      <xdr:colOff>238125</xdr:colOff>
      <xdr:row>59</xdr:row>
      <xdr:rowOff>81435</xdr:rowOff>
    </xdr:to>
    <xdr:sp macro="" textlink="">
      <xdr:nvSpPr>
        <xdr:cNvPr id="790" name="円/楕円 789"/>
        <xdr:cNvSpPr/>
      </xdr:nvSpPr>
      <xdr:spPr>
        <a:xfrm>
          <a:off x="22110700" y="100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158166</xdr:rowOff>
    </xdr:from>
    <xdr:to>
      <xdr:col>31</xdr:col>
      <xdr:colOff>85725</xdr:colOff>
      <xdr:row>59</xdr:row>
      <xdr:rowOff>88316</xdr:rowOff>
    </xdr:to>
    <xdr:sp macro="" textlink="">
      <xdr:nvSpPr>
        <xdr:cNvPr id="792" name="円/楕円 791"/>
        <xdr:cNvSpPr/>
      </xdr:nvSpPr>
      <xdr:spPr>
        <a:xfrm>
          <a:off x="21272500" y="101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79443</xdr:rowOff>
    </xdr:from>
    <xdr:ext cx="378565" cy="259045"/>
    <xdr:sp macro="" textlink="">
      <xdr:nvSpPr>
        <xdr:cNvPr id="793" name="テキスト ボックス 792"/>
        <xdr:cNvSpPr txBox="1"/>
      </xdr:nvSpPr>
      <xdr:spPr>
        <a:xfrm>
          <a:off x="21134017" y="10194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158348</xdr:rowOff>
    </xdr:from>
    <xdr:to>
      <xdr:col>29</xdr:col>
      <xdr:colOff>568325</xdr:colOff>
      <xdr:row>59</xdr:row>
      <xdr:rowOff>88498</xdr:rowOff>
    </xdr:to>
    <xdr:sp macro="" textlink="">
      <xdr:nvSpPr>
        <xdr:cNvPr id="794" name="円/楕円 793"/>
        <xdr:cNvSpPr/>
      </xdr:nvSpPr>
      <xdr:spPr>
        <a:xfrm>
          <a:off x="20383500" y="1010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79625</xdr:rowOff>
    </xdr:from>
    <xdr:ext cx="378565" cy="259045"/>
    <xdr:sp macro="" textlink="">
      <xdr:nvSpPr>
        <xdr:cNvPr id="795" name="テキスト ボックス 794"/>
        <xdr:cNvSpPr txBox="1"/>
      </xdr:nvSpPr>
      <xdr:spPr>
        <a:xfrm>
          <a:off x="20245017" y="10195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164467</xdr:rowOff>
    </xdr:from>
    <xdr:to>
      <xdr:col>28</xdr:col>
      <xdr:colOff>365125</xdr:colOff>
      <xdr:row>59</xdr:row>
      <xdr:rowOff>94617</xdr:rowOff>
    </xdr:to>
    <xdr:sp macro="" textlink="">
      <xdr:nvSpPr>
        <xdr:cNvPr id="796" name="円/楕円 795"/>
        <xdr:cNvSpPr/>
      </xdr:nvSpPr>
      <xdr:spPr>
        <a:xfrm>
          <a:off x="19494500" y="101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85744</xdr:rowOff>
    </xdr:from>
    <xdr:ext cx="313932" cy="259045"/>
    <xdr:sp macro="" textlink="">
      <xdr:nvSpPr>
        <xdr:cNvPr id="797" name="テキスト ボックス 796"/>
        <xdr:cNvSpPr txBox="1"/>
      </xdr:nvSpPr>
      <xdr:spPr>
        <a:xfrm>
          <a:off x="19388333" y="102012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163950</xdr:rowOff>
    </xdr:from>
    <xdr:to>
      <xdr:col>27</xdr:col>
      <xdr:colOff>161925</xdr:colOff>
      <xdr:row>59</xdr:row>
      <xdr:rowOff>94100</xdr:rowOff>
    </xdr:to>
    <xdr:sp macro="" textlink="">
      <xdr:nvSpPr>
        <xdr:cNvPr id="798" name="円/楕円 797"/>
        <xdr:cNvSpPr/>
      </xdr:nvSpPr>
      <xdr:spPr>
        <a:xfrm>
          <a:off x="18605500" y="101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85227</xdr:rowOff>
    </xdr:from>
    <xdr:ext cx="378565" cy="259045"/>
    <xdr:sp macro="" textlink="">
      <xdr:nvSpPr>
        <xdr:cNvPr id="799" name="テキスト ボックス 798"/>
        <xdr:cNvSpPr txBox="1"/>
      </xdr:nvSpPr>
      <xdr:spPr>
        <a:xfrm>
          <a:off x="18467017" y="10200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27175</xdr:rowOff>
    </xdr:from>
    <xdr:to>
      <xdr:col>32</xdr:col>
      <xdr:colOff>187325</xdr:colOff>
      <xdr:row>77</xdr:row>
      <xdr:rowOff>30296</xdr:rowOff>
    </xdr:to>
    <xdr:cxnSp macro="">
      <xdr:nvCxnSpPr>
        <xdr:cNvPr id="828" name="直線コネクタ 827"/>
        <xdr:cNvCxnSpPr/>
      </xdr:nvCxnSpPr>
      <xdr:spPr>
        <a:xfrm flipV="1">
          <a:off x="21323300" y="13228825"/>
          <a:ext cx="838200" cy="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19524</xdr:rowOff>
    </xdr:from>
    <xdr:to>
      <xdr:col>31</xdr:col>
      <xdr:colOff>34925</xdr:colOff>
      <xdr:row>77</xdr:row>
      <xdr:rowOff>30296</xdr:rowOff>
    </xdr:to>
    <xdr:cxnSp macro="">
      <xdr:nvCxnSpPr>
        <xdr:cNvPr id="831" name="直線コネクタ 830"/>
        <xdr:cNvCxnSpPr/>
      </xdr:nvCxnSpPr>
      <xdr:spPr>
        <a:xfrm>
          <a:off x="20434300" y="13221174"/>
          <a:ext cx="889000" cy="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19524</xdr:rowOff>
    </xdr:from>
    <xdr:to>
      <xdr:col>29</xdr:col>
      <xdr:colOff>517525</xdr:colOff>
      <xdr:row>77</xdr:row>
      <xdr:rowOff>22912</xdr:rowOff>
    </xdr:to>
    <xdr:cxnSp macro="">
      <xdr:nvCxnSpPr>
        <xdr:cNvPr id="834" name="直線コネクタ 833"/>
        <xdr:cNvCxnSpPr/>
      </xdr:nvCxnSpPr>
      <xdr:spPr>
        <a:xfrm flipV="1">
          <a:off x="19545300" y="13221174"/>
          <a:ext cx="889000" cy="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148070</xdr:rowOff>
    </xdr:from>
    <xdr:to>
      <xdr:col>28</xdr:col>
      <xdr:colOff>314325</xdr:colOff>
      <xdr:row>77</xdr:row>
      <xdr:rowOff>22912</xdr:rowOff>
    </xdr:to>
    <xdr:cxnSp macro="">
      <xdr:nvCxnSpPr>
        <xdr:cNvPr id="837" name="直線コネクタ 836"/>
        <xdr:cNvCxnSpPr/>
      </xdr:nvCxnSpPr>
      <xdr:spPr>
        <a:xfrm>
          <a:off x="18656300" y="13178270"/>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147825</xdr:rowOff>
    </xdr:from>
    <xdr:to>
      <xdr:col>32</xdr:col>
      <xdr:colOff>238125</xdr:colOff>
      <xdr:row>77</xdr:row>
      <xdr:rowOff>77975</xdr:rowOff>
    </xdr:to>
    <xdr:sp macro="" textlink="">
      <xdr:nvSpPr>
        <xdr:cNvPr id="847" name="円/楕円 846"/>
        <xdr:cNvSpPr/>
      </xdr:nvSpPr>
      <xdr:spPr>
        <a:xfrm>
          <a:off x="22110700" y="1317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126252</xdr:rowOff>
    </xdr:from>
    <xdr:ext cx="534377" cy="259045"/>
    <xdr:sp macro="" textlink="">
      <xdr:nvSpPr>
        <xdr:cNvPr id="848" name="繰出金該当値テキスト"/>
        <xdr:cNvSpPr txBox="1"/>
      </xdr:nvSpPr>
      <xdr:spPr>
        <a:xfrm>
          <a:off x="22212300" y="1315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94,534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150946</xdr:rowOff>
    </xdr:from>
    <xdr:to>
      <xdr:col>31</xdr:col>
      <xdr:colOff>85725</xdr:colOff>
      <xdr:row>77</xdr:row>
      <xdr:rowOff>81096</xdr:rowOff>
    </xdr:to>
    <xdr:sp macro="" textlink="">
      <xdr:nvSpPr>
        <xdr:cNvPr id="849" name="円/楕円 848"/>
        <xdr:cNvSpPr/>
      </xdr:nvSpPr>
      <xdr:spPr>
        <a:xfrm>
          <a:off x="21272500" y="131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72223</xdr:rowOff>
    </xdr:from>
    <xdr:ext cx="534377" cy="259045"/>
    <xdr:sp macro="" textlink="">
      <xdr:nvSpPr>
        <xdr:cNvPr id="850" name="テキスト ボックス 849"/>
        <xdr:cNvSpPr txBox="1"/>
      </xdr:nvSpPr>
      <xdr:spPr>
        <a:xfrm>
          <a:off x="21056111" y="1327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93,715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140174</xdr:rowOff>
    </xdr:from>
    <xdr:to>
      <xdr:col>29</xdr:col>
      <xdr:colOff>568325</xdr:colOff>
      <xdr:row>77</xdr:row>
      <xdr:rowOff>70324</xdr:rowOff>
    </xdr:to>
    <xdr:sp macro="" textlink="">
      <xdr:nvSpPr>
        <xdr:cNvPr id="851" name="円/楕円 850"/>
        <xdr:cNvSpPr/>
      </xdr:nvSpPr>
      <xdr:spPr>
        <a:xfrm>
          <a:off x="20383500" y="1317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61451</xdr:rowOff>
    </xdr:from>
    <xdr:ext cx="534377" cy="259045"/>
    <xdr:sp macro="" textlink="">
      <xdr:nvSpPr>
        <xdr:cNvPr id="852" name="テキスト ボックス 851"/>
        <xdr:cNvSpPr txBox="1"/>
      </xdr:nvSpPr>
      <xdr:spPr>
        <a:xfrm>
          <a:off x="20167111" y="1326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96,542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143562</xdr:rowOff>
    </xdr:from>
    <xdr:to>
      <xdr:col>28</xdr:col>
      <xdr:colOff>365125</xdr:colOff>
      <xdr:row>77</xdr:row>
      <xdr:rowOff>73712</xdr:rowOff>
    </xdr:to>
    <xdr:sp macro="" textlink="">
      <xdr:nvSpPr>
        <xdr:cNvPr id="853" name="円/楕円 852"/>
        <xdr:cNvSpPr/>
      </xdr:nvSpPr>
      <xdr:spPr>
        <a:xfrm>
          <a:off x="19494500" y="131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64839</xdr:rowOff>
    </xdr:from>
    <xdr:ext cx="534377" cy="259045"/>
    <xdr:sp macro="" textlink="">
      <xdr:nvSpPr>
        <xdr:cNvPr id="854" name="テキスト ボックス 853"/>
        <xdr:cNvSpPr txBox="1"/>
      </xdr:nvSpPr>
      <xdr:spPr>
        <a:xfrm>
          <a:off x="19278111" y="1326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95,653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97270</xdr:rowOff>
    </xdr:from>
    <xdr:to>
      <xdr:col>27</xdr:col>
      <xdr:colOff>161925</xdr:colOff>
      <xdr:row>77</xdr:row>
      <xdr:rowOff>27420</xdr:rowOff>
    </xdr:to>
    <xdr:sp macro="" textlink="">
      <xdr:nvSpPr>
        <xdr:cNvPr id="855" name="円/楕円 854"/>
        <xdr:cNvSpPr/>
      </xdr:nvSpPr>
      <xdr:spPr>
        <a:xfrm>
          <a:off x="18605500" y="131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43948</xdr:rowOff>
    </xdr:from>
    <xdr:ext cx="599010" cy="259045"/>
    <xdr:sp macro="" textlink="">
      <xdr:nvSpPr>
        <xdr:cNvPr id="856" name="テキスト ボックス 855"/>
        <xdr:cNvSpPr txBox="1"/>
      </xdr:nvSpPr>
      <xdr:spPr>
        <a:xfrm>
          <a:off x="18356794" y="1290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人件費、普通建設事業費、積立金が類団平均よりも高くなっている。</a:t>
          </a:r>
        </a:p>
        <a:p>
          <a:r>
            <a:rPr kumimoji="1" lang="ja-JP" altLang="en-US" sz="1200">
              <a:latin typeface="ＭＳ Ｐゴシック"/>
            </a:rPr>
            <a:t>　人件費において、平成</a:t>
          </a:r>
          <a:r>
            <a:rPr kumimoji="1" lang="en-US" altLang="ja-JP" sz="1200">
              <a:latin typeface="ＭＳ Ｐゴシック"/>
            </a:rPr>
            <a:t>27</a:t>
          </a:r>
          <a:r>
            <a:rPr kumimoji="1" lang="ja-JP" altLang="en-US" sz="1200">
              <a:latin typeface="ＭＳ Ｐゴシック"/>
            </a:rPr>
            <a:t>年度は前年度と比べ普通建設事業費のうち人件費としていたものを人件費と分析したことによる増。</a:t>
          </a:r>
        </a:p>
        <a:p>
          <a:r>
            <a:rPr kumimoji="1" lang="ja-JP" altLang="en-US" sz="1200">
              <a:latin typeface="ＭＳ Ｐゴシック"/>
            </a:rPr>
            <a:t>　普通建設事業費は、平成</a:t>
          </a:r>
          <a:r>
            <a:rPr kumimoji="1" lang="en-US" altLang="ja-JP" sz="1200">
              <a:latin typeface="ＭＳ Ｐゴシック"/>
            </a:rPr>
            <a:t>26</a:t>
          </a:r>
          <a:r>
            <a:rPr kumimoji="1" lang="ja-JP" altLang="en-US" sz="1200">
              <a:latin typeface="ＭＳ Ｐゴシック"/>
            </a:rPr>
            <a:t>、</a:t>
          </a:r>
          <a:r>
            <a:rPr kumimoji="1" lang="en-US" altLang="ja-JP" sz="1200">
              <a:latin typeface="ＭＳ Ｐゴシック"/>
            </a:rPr>
            <a:t>27</a:t>
          </a:r>
          <a:r>
            <a:rPr kumimoji="1" lang="ja-JP" altLang="en-US" sz="1200">
              <a:latin typeface="ＭＳ Ｐゴシック"/>
            </a:rPr>
            <a:t>年度の伊根中学校改築事業、観光施設整備事業等大型事業により類団平均より大きな水準となっている。平成</a:t>
          </a:r>
          <a:r>
            <a:rPr kumimoji="1" lang="en-US" altLang="ja-JP" sz="1200">
              <a:latin typeface="ＭＳ Ｐゴシック"/>
            </a:rPr>
            <a:t>27</a:t>
          </a:r>
          <a:r>
            <a:rPr kumimoji="1" lang="ja-JP" altLang="en-US" sz="1200">
              <a:latin typeface="ＭＳ Ｐゴシック"/>
            </a:rPr>
            <a:t>年度で大型事業は一旦完了予定であり、今後は例年と同程度の数値となる見込みである。また、大型事業に伴い地方債発行額が増加しているため、元金償還が始まる平成</a:t>
          </a:r>
          <a:r>
            <a:rPr kumimoji="1" lang="en-US" altLang="ja-JP" sz="1200">
              <a:latin typeface="ＭＳ Ｐゴシック"/>
            </a:rPr>
            <a:t>30</a:t>
          </a:r>
          <a:r>
            <a:rPr kumimoji="1" lang="ja-JP" altLang="en-US" sz="1200">
              <a:latin typeface="ＭＳ Ｐゴシック"/>
            </a:rPr>
            <a:t>年度以降の公債費にも影響がある。</a:t>
          </a:r>
        </a:p>
        <a:p>
          <a:r>
            <a:rPr kumimoji="1" lang="ja-JP" altLang="en-US" sz="1200">
              <a:latin typeface="ＭＳ Ｐゴシック"/>
            </a:rPr>
            <a:t>　積立金は平成</a:t>
          </a:r>
          <a:r>
            <a:rPr kumimoji="1" lang="en-US" altLang="ja-JP" sz="1200">
              <a:latin typeface="ＭＳ Ｐゴシック"/>
            </a:rPr>
            <a:t>25</a:t>
          </a:r>
          <a:r>
            <a:rPr kumimoji="1" lang="ja-JP" altLang="en-US" sz="1200">
              <a:latin typeface="ＭＳ Ｐゴシック"/>
            </a:rPr>
            <a:t>、</a:t>
          </a:r>
          <a:r>
            <a:rPr kumimoji="1" lang="en-US" altLang="ja-JP" sz="1200">
              <a:latin typeface="ＭＳ Ｐゴシック"/>
            </a:rPr>
            <a:t>27</a:t>
          </a:r>
          <a:r>
            <a:rPr kumimoji="1" lang="ja-JP" altLang="en-US" sz="1200">
              <a:latin typeface="ＭＳ Ｐゴシック"/>
            </a:rPr>
            <a:t>年度は類団平均を上回っている。平成</a:t>
          </a:r>
          <a:r>
            <a:rPr kumimoji="1" lang="en-US" altLang="ja-JP" sz="1200">
              <a:latin typeface="ＭＳ Ｐゴシック"/>
            </a:rPr>
            <a:t>25</a:t>
          </a:r>
          <a:r>
            <a:rPr kumimoji="1" lang="ja-JP" altLang="en-US" sz="1200">
              <a:latin typeface="ＭＳ Ｐゴシック"/>
            </a:rPr>
            <a:t>年度は緊急経済対策基金積立金及び残土処分場運営基金、平成</a:t>
          </a:r>
          <a:r>
            <a:rPr kumimoji="1" lang="en-US" altLang="ja-JP" sz="1200">
              <a:latin typeface="ＭＳ Ｐゴシック"/>
            </a:rPr>
            <a:t>27</a:t>
          </a:r>
          <a:r>
            <a:rPr kumimoji="1" lang="ja-JP" altLang="en-US" sz="1200">
              <a:latin typeface="ＭＳ Ｐゴシック"/>
            </a:rPr>
            <a:t>年度は減債基金積立金により数値が急増している。積立金は後年度の安定した財政運営に必要不可欠なものであるため、安定した財政運営のためにも更なる事務事業見直しを図る必要がある。</a:t>
          </a:r>
        </a:p>
        <a:p>
          <a:r>
            <a:rPr kumimoji="1" lang="ja-JP" altLang="en-US" sz="1200">
              <a:latin typeface="ＭＳ Ｐゴシック"/>
            </a:rPr>
            <a:t>　維持補修費については類団平均よりも大幅に下回っているが、本町は施設数が少ないこと、また大きな修繕は普通建設事業費と分析していることが挙げられる。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京都府伊根町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2,262
2,254
61.95
3,509,978
3,323,295
132,408
1,663,616
3,659,375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106537</xdr:rowOff>
    </xdr:from>
    <xdr:to>
      <xdr:col>6</xdr:col>
      <xdr:colOff>511175</xdr:colOff>
      <xdr:row>37</xdr:row>
      <xdr:rowOff>132597</xdr:rowOff>
    </xdr:to>
    <xdr:cxnSp macro="">
      <xdr:nvCxnSpPr>
        <xdr:cNvPr id="62" name="直線コネクタ 61"/>
        <xdr:cNvCxnSpPr/>
      </xdr:nvCxnSpPr>
      <xdr:spPr>
        <a:xfrm flipV="1">
          <a:off x="3797300" y="6450187"/>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131666</xdr:rowOff>
    </xdr:from>
    <xdr:to>
      <xdr:col>5</xdr:col>
      <xdr:colOff>358775</xdr:colOff>
      <xdr:row>37</xdr:row>
      <xdr:rowOff>132597</xdr:rowOff>
    </xdr:to>
    <xdr:cxnSp macro="">
      <xdr:nvCxnSpPr>
        <xdr:cNvPr id="65" name="直線コネクタ 64"/>
        <xdr:cNvCxnSpPr/>
      </xdr:nvCxnSpPr>
      <xdr:spPr>
        <a:xfrm>
          <a:off x="2908300" y="6475316"/>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131666</xdr:rowOff>
    </xdr:from>
    <xdr:to>
      <xdr:col>4</xdr:col>
      <xdr:colOff>155575</xdr:colOff>
      <xdr:row>37</xdr:row>
      <xdr:rowOff>148975</xdr:rowOff>
    </xdr:to>
    <xdr:cxnSp macro="">
      <xdr:nvCxnSpPr>
        <xdr:cNvPr id="68" name="直線コネクタ 67"/>
        <xdr:cNvCxnSpPr/>
      </xdr:nvCxnSpPr>
      <xdr:spPr>
        <a:xfrm flipV="1">
          <a:off x="2019300" y="6475316"/>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59494</xdr:rowOff>
    </xdr:from>
    <xdr:to>
      <xdr:col>2</xdr:col>
      <xdr:colOff>638175</xdr:colOff>
      <xdr:row>37</xdr:row>
      <xdr:rowOff>148975</xdr:rowOff>
    </xdr:to>
    <xdr:cxnSp macro="">
      <xdr:nvCxnSpPr>
        <xdr:cNvPr id="71" name="直線コネクタ 70"/>
        <xdr:cNvCxnSpPr/>
      </xdr:nvCxnSpPr>
      <xdr:spPr>
        <a:xfrm>
          <a:off x="1130300" y="6060244"/>
          <a:ext cx="889000" cy="43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55737</xdr:rowOff>
    </xdr:from>
    <xdr:to>
      <xdr:col>6</xdr:col>
      <xdr:colOff>561975</xdr:colOff>
      <xdr:row>37</xdr:row>
      <xdr:rowOff>157337</xdr:rowOff>
    </xdr:to>
    <xdr:sp macro="" textlink="">
      <xdr:nvSpPr>
        <xdr:cNvPr id="81" name="円/楕円 80"/>
        <xdr:cNvSpPr/>
      </xdr:nvSpPr>
      <xdr:spPr>
        <a:xfrm>
          <a:off x="4584700" y="63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78614</xdr:rowOff>
    </xdr:from>
    <xdr:ext cx="534377" cy="259045"/>
    <xdr:sp macro="" textlink="">
      <xdr:nvSpPr>
        <xdr:cNvPr id="82" name="議会費該当値テキスト"/>
        <xdr:cNvSpPr txBox="1"/>
      </xdr:nvSpPr>
      <xdr:spPr>
        <a:xfrm>
          <a:off x="4686300" y="625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20,531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81797</xdr:rowOff>
    </xdr:from>
    <xdr:to>
      <xdr:col>5</xdr:col>
      <xdr:colOff>409575</xdr:colOff>
      <xdr:row>38</xdr:row>
      <xdr:rowOff>11947</xdr:rowOff>
    </xdr:to>
    <xdr:sp macro="" textlink="">
      <xdr:nvSpPr>
        <xdr:cNvPr id="83" name="円/楕円 82"/>
        <xdr:cNvSpPr/>
      </xdr:nvSpPr>
      <xdr:spPr>
        <a:xfrm>
          <a:off x="3746500" y="64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28474</xdr:rowOff>
    </xdr:from>
    <xdr:ext cx="534377" cy="259045"/>
    <xdr:sp macro="" textlink="">
      <xdr:nvSpPr>
        <xdr:cNvPr id="84" name="テキスト ボックス 83"/>
        <xdr:cNvSpPr txBox="1"/>
      </xdr:nvSpPr>
      <xdr:spPr>
        <a:xfrm>
          <a:off x="3530111" y="620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80866</xdr:rowOff>
    </xdr:from>
    <xdr:to>
      <xdr:col>4</xdr:col>
      <xdr:colOff>206375</xdr:colOff>
      <xdr:row>38</xdr:row>
      <xdr:rowOff>11016</xdr:rowOff>
    </xdr:to>
    <xdr:sp macro="" textlink="">
      <xdr:nvSpPr>
        <xdr:cNvPr id="85" name="円/楕円 84"/>
        <xdr:cNvSpPr/>
      </xdr:nvSpPr>
      <xdr:spPr>
        <a:xfrm>
          <a:off x="2857500" y="642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27543</xdr:rowOff>
    </xdr:from>
    <xdr:ext cx="534377" cy="259045"/>
    <xdr:sp macro="" textlink="">
      <xdr:nvSpPr>
        <xdr:cNvPr id="86" name="テキスト ボックス 85"/>
        <xdr:cNvSpPr txBox="1"/>
      </xdr:nvSpPr>
      <xdr:spPr>
        <a:xfrm>
          <a:off x="2641111" y="61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98175</xdr:rowOff>
    </xdr:from>
    <xdr:to>
      <xdr:col>3</xdr:col>
      <xdr:colOff>3175</xdr:colOff>
      <xdr:row>38</xdr:row>
      <xdr:rowOff>28325</xdr:rowOff>
    </xdr:to>
    <xdr:sp macro="" textlink="">
      <xdr:nvSpPr>
        <xdr:cNvPr id="87" name="円/楕円 86"/>
        <xdr:cNvSpPr/>
      </xdr:nvSpPr>
      <xdr:spPr>
        <a:xfrm>
          <a:off x="1968500" y="64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19452</xdr:rowOff>
    </xdr:from>
    <xdr:ext cx="534377" cy="259045"/>
    <xdr:sp macro="" textlink="">
      <xdr:nvSpPr>
        <xdr:cNvPr id="88" name="テキスト ボックス 87"/>
        <xdr:cNvSpPr txBox="1"/>
      </xdr:nvSpPr>
      <xdr:spPr>
        <a:xfrm>
          <a:off x="1752111" y="65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8694</xdr:rowOff>
    </xdr:from>
    <xdr:to>
      <xdr:col>1</xdr:col>
      <xdr:colOff>485775</xdr:colOff>
      <xdr:row>35</xdr:row>
      <xdr:rowOff>110294</xdr:rowOff>
    </xdr:to>
    <xdr:sp macro="" textlink="">
      <xdr:nvSpPr>
        <xdr:cNvPr id="89" name="円/楕円 88"/>
        <xdr:cNvSpPr/>
      </xdr:nvSpPr>
      <xdr:spPr>
        <a:xfrm>
          <a:off x="1079500" y="600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126821</xdr:rowOff>
    </xdr:from>
    <xdr:ext cx="534377" cy="259045"/>
    <xdr:sp macro="" textlink="">
      <xdr:nvSpPr>
        <xdr:cNvPr id="90" name="テキスト ボックス 89"/>
        <xdr:cNvSpPr txBox="1"/>
      </xdr:nvSpPr>
      <xdr:spPr>
        <a:xfrm>
          <a:off x="863111" y="57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79819</xdr:rowOff>
    </xdr:from>
    <xdr:to>
      <xdr:col>6</xdr:col>
      <xdr:colOff>511175</xdr:colOff>
      <xdr:row>58</xdr:row>
      <xdr:rowOff>67232</xdr:rowOff>
    </xdr:to>
    <xdr:cxnSp macro="">
      <xdr:nvCxnSpPr>
        <xdr:cNvPr id="121" name="直線コネクタ 120"/>
        <xdr:cNvCxnSpPr/>
      </xdr:nvCxnSpPr>
      <xdr:spPr>
        <a:xfrm flipV="1">
          <a:off x="3797300" y="9852469"/>
          <a:ext cx="838200" cy="15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645</xdr:rowOff>
    </xdr:from>
    <xdr:to>
      <xdr:col>5</xdr:col>
      <xdr:colOff>358775</xdr:colOff>
      <xdr:row>58</xdr:row>
      <xdr:rowOff>67232</xdr:rowOff>
    </xdr:to>
    <xdr:cxnSp macro="">
      <xdr:nvCxnSpPr>
        <xdr:cNvPr id="124" name="直線コネクタ 123"/>
        <xdr:cNvCxnSpPr/>
      </xdr:nvCxnSpPr>
      <xdr:spPr>
        <a:xfrm>
          <a:off x="2908300" y="9944745"/>
          <a:ext cx="889000" cy="6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645</xdr:rowOff>
    </xdr:from>
    <xdr:to>
      <xdr:col>4</xdr:col>
      <xdr:colOff>155575</xdr:colOff>
      <xdr:row>58</xdr:row>
      <xdr:rowOff>36342</xdr:rowOff>
    </xdr:to>
    <xdr:cxnSp macro="">
      <xdr:nvCxnSpPr>
        <xdr:cNvPr id="127" name="直線コネクタ 126"/>
        <xdr:cNvCxnSpPr/>
      </xdr:nvCxnSpPr>
      <xdr:spPr>
        <a:xfrm flipV="1">
          <a:off x="2019300" y="9944745"/>
          <a:ext cx="889000" cy="3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36342</xdr:rowOff>
    </xdr:from>
    <xdr:to>
      <xdr:col>2</xdr:col>
      <xdr:colOff>638175</xdr:colOff>
      <xdr:row>58</xdr:row>
      <xdr:rowOff>62302</xdr:rowOff>
    </xdr:to>
    <xdr:cxnSp macro="">
      <xdr:nvCxnSpPr>
        <xdr:cNvPr id="130" name="直線コネクタ 129"/>
        <xdr:cNvCxnSpPr/>
      </xdr:nvCxnSpPr>
      <xdr:spPr>
        <a:xfrm flipV="1">
          <a:off x="1130300" y="9980442"/>
          <a:ext cx="8890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29019</xdr:rowOff>
    </xdr:from>
    <xdr:to>
      <xdr:col>6</xdr:col>
      <xdr:colOff>561975</xdr:colOff>
      <xdr:row>57</xdr:row>
      <xdr:rowOff>130619</xdr:rowOff>
    </xdr:to>
    <xdr:sp macro="" textlink="">
      <xdr:nvSpPr>
        <xdr:cNvPr id="140" name="円/楕円 139"/>
        <xdr:cNvSpPr/>
      </xdr:nvSpPr>
      <xdr:spPr>
        <a:xfrm>
          <a:off x="4584700" y="98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51896</xdr:rowOff>
    </xdr:from>
    <xdr:ext cx="599010" cy="259045"/>
    <xdr:sp macro="" textlink="">
      <xdr:nvSpPr>
        <xdr:cNvPr id="141" name="総務費該当値テキスト"/>
        <xdr:cNvSpPr txBox="1"/>
      </xdr:nvSpPr>
      <xdr:spPr>
        <a:xfrm>
          <a:off x="4686300" y="96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332,509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16432</xdr:rowOff>
    </xdr:from>
    <xdr:to>
      <xdr:col>5</xdr:col>
      <xdr:colOff>409575</xdr:colOff>
      <xdr:row>58</xdr:row>
      <xdr:rowOff>118032</xdr:rowOff>
    </xdr:to>
    <xdr:sp macro="" textlink="">
      <xdr:nvSpPr>
        <xdr:cNvPr id="142" name="円/楕円 141"/>
        <xdr:cNvSpPr/>
      </xdr:nvSpPr>
      <xdr:spPr>
        <a:xfrm>
          <a:off x="3746500" y="996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109159</xdr:rowOff>
    </xdr:from>
    <xdr:ext cx="599010" cy="259045"/>
    <xdr:sp macro="" textlink="">
      <xdr:nvSpPr>
        <xdr:cNvPr id="143" name="テキスト ボックス 142"/>
        <xdr:cNvSpPr txBox="1"/>
      </xdr:nvSpPr>
      <xdr:spPr>
        <a:xfrm>
          <a:off x="3497794" y="1005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121295</xdr:rowOff>
    </xdr:from>
    <xdr:to>
      <xdr:col>4</xdr:col>
      <xdr:colOff>206375</xdr:colOff>
      <xdr:row>58</xdr:row>
      <xdr:rowOff>51445</xdr:rowOff>
    </xdr:to>
    <xdr:sp macro="" textlink="">
      <xdr:nvSpPr>
        <xdr:cNvPr id="144" name="円/楕円 143"/>
        <xdr:cNvSpPr/>
      </xdr:nvSpPr>
      <xdr:spPr>
        <a:xfrm>
          <a:off x="2857500" y="989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42572</xdr:rowOff>
    </xdr:from>
    <xdr:ext cx="599010" cy="259045"/>
    <xdr:sp macro="" textlink="">
      <xdr:nvSpPr>
        <xdr:cNvPr id="145" name="テキスト ボックス 144"/>
        <xdr:cNvSpPr txBox="1"/>
      </xdr:nvSpPr>
      <xdr:spPr>
        <a:xfrm>
          <a:off x="2608794" y="998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156992</xdr:rowOff>
    </xdr:from>
    <xdr:to>
      <xdr:col>3</xdr:col>
      <xdr:colOff>3175</xdr:colOff>
      <xdr:row>58</xdr:row>
      <xdr:rowOff>87142</xdr:rowOff>
    </xdr:to>
    <xdr:sp macro="" textlink="">
      <xdr:nvSpPr>
        <xdr:cNvPr id="146" name="円/楕円 145"/>
        <xdr:cNvSpPr/>
      </xdr:nvSpPr>
      <xdr:spPr>
        <a:xfrm>
          <a:off x="1968500" y="99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78269</xdr:rowOff>
    </xdr:from>
    <xdr:ext cx="599010" cy="259045"/>
    <xdr:sp macro="" textlink="">
      <xdr:nvSpPr>
        <xdr:cNvPr id="147" name="テキスト ボックス 146"/>
        <xdr:cNvSpPr txBox="1"/>
      </xdr:nvSpPr>
      <xdr:spPr>
        <a:xfrm>
          <a:off x="1719794" y="1002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11502</xdr:rowOff>
    </xdr:from>
    <xdr:to>
      <xdr:col>1</xdr:col>
      <xdr:colOff>485775</xdr:colOff>
      <xdr:row>58</xdr:row>
      <xdr:rowOff>113102</xdr:rowOff>
    </xdr:to>
    <xdr:sp macro="" textlink="">
      <xdr:nvSpPr>
        <xdr:cNvPr id="148" name="円/楕円 147"/>
        <xdr:cNvSpPr/>
      </xdr:nvSpPr>
      <xdr:spPr>
        <a:xfrm>
          <a:off x="1079500" y="995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104229</xdr:rowOff>
    </xdr:from>
    <xdr:ext cx="599010" cy="259045"/>
    <xdr:sp macro="" textlink="">
      <xdr:nvSpPr>
        <xdr:cNvPr id="149" name="テキスト ボックス 148"/>
        <xdr:cNvSpPr txBox="1"/>
      </xdr:nvSpPr>
      <xdr:spPr>
        <a:xfrm>
          <a:off x="830794" y="1004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122921</xdr:rowOff>
    </xdr:from>
    <xdr:to>
      <xdr:col>6</xdr:col>
      <xdr:colOff>511175</xdr:colOff>
      <xdr:row>77</xdr:row>
      <xdr:rowOff>127989</xdr:rowOff>
    </xdr:to>
    <xdr:cxnSp macro="">
      <xdr:nvCxnSpPr>
        <xdr:cNvPr id="178" name="直線コネクタ 177"/>
        <xdr:cNvCxnSpPr/>
      </xdr:nvCxnSpPr>
      <xdr:spPr>
        <a:xfrm>
          <a:off x="3797300" y="13324571"/>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122921</xdr:rowOff>
    </xdr:from>
    <xdr:to>
      <xdr:col>5</xdr:col>
      <xdr:colOff>358775</xdr:colOff>
      <xdr:row>77</xdr:row>
      <xdr:rowOff>156400</xdr:rowOff>
    </xdr:to>
    <xdr:cxnSp macro="">
      <xdr:nvCxnSpPr>
        <xdr:cNvPr id="181" name="直線コネクタ 180"/>
        <xdr:cNvCxnSpPr/>
      </xdr:nvCxnSpPr>
      <xdr:spPr>
        <a:xfrm flipV="1">
          <a:off x="2908300" y="13324571"/>
          <a:ext cx="889000" cy="3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156400</xdr:rowOff>
    </xdr:from>
    <xdr:to>
      <xdr:col>4</xdr:col>
      <xdr:colOff>155575</xdr:colOff>
      <xdr:row>77</xdr:row>
      <xdr:rowOff>170042</xdr:rowOff>
    </xdr:to>
    <xdr:cxnSp macro="">
      <xdr:nvCxnSpPr>
        <xdr:cNvPr id="184" name="直線コネクタ 183"/>
        <xdr:cNvCxnSpPr/>
      </xdr:nvCxnSpPr>
      <xdr:spPr>
        <a:xfrm flipV="1">
          <a:off x="2019300" y="13358050"/>
          <a:ext cx="889000" cy="1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170042</xdr:rowOff>
    </xdr:from>
    <xdr:to>
      <xdr:col>2</xdr:col>
      <xdr:colOff>638175</xdr:colOff>
      <xdr:row>78</xdr:row>
      <xdr:rowOff>1743</xdr:rowOff>
    </xdr:to>
    <xdr:cxnSp macro="">
      <xdr:nvCxnSpPr>
        <xdr:cNvPr id="187" name="直線コネクタ 186"/>
        <xdr:cNvCxnSpPr/>
      </xdr:nvCxnSpPr>
      <xdr:spPr>
        <a:xfrm flipV="1">
          <a:off x="1130300" y="13371692"/>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77189</xdr:rowOff>
    </xdr:from>
    <xdr:to>
      <xdr:col>6</xdr:col>
      <xdr:colOff>561975</xdr:colOff>
      <xdr:row>78</xdr:row>
      <xdr:rowOff>7339</xdr:rowOff>
    </xdr:to>
    <xdr:sp macro="" textlink="">
      <xdr:nvSpPr>
        <xdr:cNvPr id="197" name="円/楕円 196"/>
        <xdr:cNvSpPr/>
      </xdr:nvSpPr>
      <xdr:spPr>
        <a:xfrm>
          <a:off x="4584700" y="132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204,221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72121</xdr:rowOff>
    </xdr:from>
    <xdr:to>
      <xdr:col>5</xdr:col>
      <xdr:colOff>409575</xdr:colOff>
      <xdr:row>78</xdr:row>
      <xdr:rowOff>2271</xdr:rowOff>
    </xdr:to>
    <xdr:sp macro="" textlink="">
      <xdr:nvSpPr>
        <xdr:cNvPr id="199" name="円/楕円 198"/>
        <xdr:cNvSpPr/>
      </xdr:nvSpPr>
      <xdr:spPr>
        <a:xfrm>
          <a:off x="3746500" y="1327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18798</xdr:rowOff>
    </xdr:from>
    <xdr:ext cx="599010" cy="259045"/>
    <xdr:sp macro="" textlink="">
      <xdr:nvSpPr>
        <xdr:cNvPr id="200" name="テキスト ボックス 199"/>
        <xdr:cNvSpPr txBox="1"/>
      </xdr:nvSpPr>
      <xdr:spPr>
        <a:xfrm>
          <a:off x="3497794" y="1304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105600</xdr:rowOff>
    </xdr:from>
    <xdr:to>
      <xdr:col>4</xdr:col>
      <xdr:colOff>206375</xdr:colOff>
      <xdr:row>78</xdr:row>
      <xdr:rowOff>35750</xdr:rowOff>
    </xdr:to>
    <xdr:sp macro="" textlink="">
      <xdr:nvSpPr>
        <xdr:cNvPr id="201" name="円/楕円 200"/>
        <xdr:cNvSpPr/>
      </xdr:nvSpPr>
      <xdr:spPr>
        <a:xfrm>
          <a:off x="2857500" y="133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26877</xdr:rowOff>
    </xdr:from>
    <xdr:ext cx="599010" cy="259045"/>
    <xdr:sp macro="" textlink="">
      <xdr:nvSpPr>
        <xdr:cNvPr id="202" name="テキスト ボックス 201"/>
        <xdr:cNvSpPr txBox="1"/>
      </xdr:nvSpPr>
      <xdr:spPr>
        <a:xfrm>
          <a:off x="2608794" y="1339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119242</xdr:rowOff>
    </xdr:from>
    <xdr:to>
      <xdr:col>3</xdr:col>
      <xdr:colOff>3175</xdr:colOff>
      <xdr:row>78</xdr:row>
      <xdr:rowOff>49392</xdr:rowOff>
    </xdr:to>
    <xdr:sp macro="" textlink="">
      <xdr:nvSpPr>
        <xdr:cNvPr id="203" name="円/楕円 202"/>
        <xdr:cNvSpPr/>
      </xdr:nvSpPr>
      <xdr:spPr>
        <a:xfrm>
          <a:off x="1968500" y="133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40519</xdr:rowOff>
    </xdr:from>
    <xdr:ext cx="599010" cy="259045"/>
    <xdr:sp macro="" textlink="">
      <xdr:nvSpPr>
        <xdr:cNvPr id="204" name="テキスト ボックス 203"/>
        <xdr:cNvSpPr txBox="1"/>
      </xdr:nvSpPr>
      <xdr:spPr>
        <a:xfrm>
          <a:off x="1719794" y="134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122393</xdr:rowOff>
    </xdr:from>
    <xdr:to>
      <xdr:col>1</xdr:col>
      <xdr:colOff>485775</xdr:colOff>
      <xdr:row>78</xdr:row>
      <xdr:rowOff>52543</xdr:rowOff>
    </xdr:to>
    <xdr:sp macro="" textlink="">
      <xdr:nvSpPr>
        <xdr:cNvPr id="205" name="円/楕円 204"/>
        <xdr:cNvSpPr/>
      </xdr:nvSpPr>
      <xdr:spPr>
        <a:xfrm>
          <a:off x="1079500" y="133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43670</xdr:rowOff>
    </xdr:from>
    <xdr:ext cx="599010" cy="259045"/>
    <xdr:sp macro="" textlink="">
      <xdr:nvSpPr>
        <xdr:cNvPr id="206" name="テキスト ボックス 205"/>
        <xdr:cNvSpPr txBox="1"/>
      </xdr:nvSpPr>
      <xdr:spPr>
        <a:xfrm>
          <a:off x="830794" y="134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6324</xdr:rowOff>
    </xdr:from>
    <xdr:to>
      <xdr:col>6</xdr:col>
      <xdr:colOff>511175</xdr:colOff>
      <xdr:row>97</xdr:row>
      <xdr:rowOff>27679</xdr:rowOff>
    </xdr:to>
    <xdr:cxnSp macro="">
      <xdr:nvCxnSpPr>
        <xdr:cNvPr id="235" name="直線コネクタ 234"/>
        <xdr:cNvCxnSpPr/>
      </xdr:nvCxnSpPr>
      <xdr:spPr>
        <a:xfrm flipV="1">
          <a:off x="3797300" y="16636974"/>
          <a:ext cx="8382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164663</xdr:rowOff>
    </xdr:from>
    <xdr:to>
      <xdr:col>5</xdr:col>
      <xdr:colOff>358775</xdr:colOff>
      <xdr:row>97</xdr:row>
      <xdr:rowOff>27679</xdr:rowOff>
    </xdr:to>
    <xdr:cxnSp macro="">
      <xdr:nvCxnSpPr>
        <xdr:cNvPr id="238" name="直線コネクタ 237"/>
        <xdr:cNvCxnSpPr/>
      </xdr:nvCxnSpPr>
      <xdr:spPr>
        <a:xfrm>
          <a:off x="2908300" y="16623863"/>
          <a:ext cx="889000" cy="3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164663</xdr:rowOff>
    </xdr:from>
    <xdr:to>
      <xdr:col>4</xdr:col>
      <xdr:colOff>155575</xdr:colOff>
      <xdr:row>97</xdr:row>
      <xdr:rowOff>20901</xdr:rowOff>
    </xdr:to>
    <xdr:cxnSp macro="">
      <xdr:nvCxnSpPr>
        <xdr:cNvPr id="241" name="直線コネクタ 240"/>
        <xdr:cNvCxnSpPr/>
      </xdr:nvCxnSpPr>
      <xdr:spPr>
        <a:xfrm flipV="1">
          <a:off x="2019300" y="16623863"/>
          <a:ext cx="889000" cy="2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20901</xdr:rowOff>
    </xdr:from>
    <xdr:to>
      <xdr:col>2</xdr:col>
      <xdr:colOff>638175</xdr:colOff>
      <xdr:row>97</xdr:row>
      <xdr:rowOff>78101</xdr:rowOff>
    </xdr:to>
    <xdr:cxnSp macro="">
      <xdr:nvCxnSpPr>
        <xdr:cNvPr id="244" name="直線コネクタ 243"/>
        <xdr:cNvCxnSpPr/>
      </xdr:nvCxnSpPr>
      <xdr:spPr>
        <a:xfrm flipV="1">
          <a:off x="1130300" y="16651551"/>
          <a:ext cx="889000" cy="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126974</xdr:rowOff>
    </xdr:from>
    <xdr:to>
      <xdr:col>6</xdr:col>
      <xdr:colOff>561975</xdr:colOff>
      <xdr:row>97</xdr:row>
      <xdr:rowOff>57124</xdr:rowOff>
    </xdr:to>
    <xdr:sp macro="" textlink="">
      <xdr:nvSpPr>
        <xdr:cNvPr id="254" name="円/楕円 253"/>
        <xdr:cNvSpPr/>
      </xdr:nvSpPr>
      <xdr:spPr>
        <a:xfrm>
          <a:off x="4584700" y="165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105401</xdr:rowOff>
    </xdr:from>
    <xdr:ext cx="599010" cy="259045"/>
    <xdr:sp macro="" textlink="">
      <xdr:nvSpPr>
        <xdr:cNvPr id="255" name="衛生費該当値テキスト"/>
        <xdr:cNvSpPr txBox="1"/>
      </xdr:nvSpPr>
      <xdr:spPr>
        <a:xfrm>
          <a:off x="4686300" y="1656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100,007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148329</xdr:rowOff>
    </xdr:from>
    <xdr:to>
      <xdr:col>5</xdr:col>
      <xdr:colOff>409575</xdr:colOff>
      <xdr:row>97</xdr:row>
      <xdr:rowOff>78479</xdr:rowOff>
    </xdr:to>
    <xdr:sp macro="" textlink="">
      <xdr:nvSpPr>
        <xdr:cNvPr id="256" name="円/楕円 255"/>
        <xdr:cNvSpPr/>
      </xdr:nvSpPr>
      <xdr:spPr>
        <a:xfrm>
          <a:off x="3746500" y="166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69606</xdr:rowOff>
    </xdr:from>
    <xdr:ext cx="534377" cy="259045"/>
    <xdr:sp macro="" textlink="">
      <xdr:nvSpPr>
        <xdr:cNvPr id="257" name="テキスト ボックス 256"/>
        <xdr:cNvSpPr txBox="1"/>
      </xdr:nvSpPr>
      <xdr:spPr>
        <a:xfrm>
          <a:off x="3530111" y="1670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113863</xdr:rowOff>
    </xdr:from>
    <xdr:to>
      <xdr:col>4</xdr:col>
      <xdr:colOff>206375</xdr:colOff>
      <xdr:row>97</xdr:row>
      <xdr:rowOff>44013</xdr:rowOff>
    </xdr:to>
    <xdr:sp macro="" textlink="">
      <xdr:nvSpPr>
        <xdr:cNvPr id="258" name="円/楕円 257"/>
        <xdr:cNvSpPr/>
      </xdr:nvSpPr>
      <xdr:spPr>
        <a:xfrm>
          <a:off x="2857500" y="1657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60540</xdr:rowOff>
    </xdr:from>
    <xdr:ext cx="599010" cy="259045"/>
    <xdr:sp macro="" textlink="">
      <xdr:nvSpPr>
        <xdr:cNvPr id="259" name="テキスト ボックス 258"/>
        <xdr:cNvSpPr txBox="1"/>
      </xdr:nvSpPr>
      <xdr:spPr>
        <a:xfrm>
          <a:off x="2608794" y="1634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141551</xdr:rowOff>
    </xdr:from>
    <xdr:to>
      <xdr:col>3</xdr:col>
      <xdr:colOff>3175</xdr:colOff>
      <xdr:row>97</xdr:row>
      <xdr:rowOff>71701</xdr:rowOff>
    </xdr:to>
    <xdr:sp macro="" textlink="">
      <xdr:nvSpPr>
        <xdr:cNvPr id="260" name="円/楕円 259"/>
        <xdr:cNvSpPr/>
      </xdr:nvSpPr>
      <xdr:spPr>
        <a:xfrm>
          <a:off x="1968500" y="166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88228</xdr:rowOff>
    </xdr:from>
    <xdr:ext cx="534377" cy="259045"/>
    <xdr:sp macro="" textlink="">
      <xdr:nvSpPr>
        <xdr:cNvPr id="261" name="テキスト ボックス 260"/>
        <xdr:cNvSpPr txBox="1"/>
      </xdr:nvSpPr>
      <xdr:spPr>
        <a:xfrm>
          <a:off x="1752111" y="163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27301</xdr:rowOff>
    </xdr:from>
    <xdr:to>
      <xdr:col>1</xdr:col>
      <xdr:colOff>485775</xdr:colOff>
      <xdr:row>97</xdr:row>
      <xdr:rowOff>128901</xdr:rowOff>
    </xdr:to>
    <xdr:sp macro="" textlink="">
      <xdr:nvSpPr>
        <xdr:cNvPr id="262" name="円/楕円 261"/>
        <xdr:cNvSpPr/>
      </xdr:nvSpPr>
      <xdr:spPr>
        <a:xfrm>
          <a:off x="1079500" y="166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120028</xdr:rowOff>
    </xdr:from>
    <xdr:ext cx="534377" cy="259045"/>
    <xdr:sp macro="" textlink="">
      <xdr:nvSpPr>
        <xdr:cNvPr id="263" name="テキスト ボックス 262"/>
        <xdr:cNvSpPr txBox="1"/>
      </xdr:nvSpPr>
      <xdr:spPr>
        <a:xfrm>
          <a:off x="863111" y="1675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154591</xdr:rowOff>
    </xdr:from>
    <xdr:to>
      <xdr:col>15</xdr:col>
      <xdr:colOff>180975</xdr:colOff>
      <xdr:row>39</xdr:row>
      <xdr:rowOff>11505</xdr:rowOff>
    </xdr:to>
    <xdr:cxnSp macro="">
      <xdr:nvCxnSpPr>
        <xdr:cNvPr id="294" name="直線コネクタ 293"/>
        <xdr:cNvCxnSpPr/>
      </xdr:nvCxnSpPr>
      <xdr:spPr>
        <a:xfrm flipV="1">
          <a:off x="9639300" y="6669691"/>
          <a:ext cx="838200" cy="2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122979</xdr:rowOff>
    </xdr:from>
    <xdr:to>
      <xdr:col>14</xdr:col>
      <xdr:colOff>28575</xdr:colOff>
      <xdr:row>39</xdr:row>
      <xdr:rowOff>11505</xdr:rowOff>
    </xdr:to>
    <xdr:cxnSp macro="">
      <xdr:nvCxnSpPr>
        <xdr:cNvPr id="297" name="直線コネクタ 296"/>
        <xdr:cNvCxnSpPr/>
      </xdr:nvCxnSpPr>
      <xdr:spPr>
        <a:xfrm>
          <a:off x="8750300" y="6638079"/>
          <a:ext cx="889000" cy="5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122979</xdr:rowOff>
    </xdr:from>
    <xdr:to>
      <xdr:col>12</xdr:col>
      <xdr:colOff>511175</xdr:colOff>
      <xdr:row>38</xdr:row>
      <xdr:rowOff>160535</xdr:rowOff>
    </xdr:to>
    <xdr:cxnSp macro="">
      <xdr:nvCxnSpPr>
        <xdr:cNvPr id="300" name="直線コネクタ 299"/>
        <xdr:cNvCxnSpPr/>
      </xdr:nvCxnSpPr>
      <xdr:spPr>
        <a:xfrm flipV="1">
          <a:off x="7861300" y="663807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110145</xdr:rowOff>
    </xdr:from>
    <xdr:to>
      <xdr:col>11</xdr:col>
      <xdr:colOff>307975</xdr:colOff>
      <xdr:row>38</xdr:row>
      <xdr:rowOff>160535</xdr:rowOff>
    </xdr:to>
    <xdr:cxnSp macro="">
      <xdr:nvCxnSpPr>
        <xdr:cNvPr id="303" name="直線コネクタ 302"/>
        <xdr:cNvCxnSpPr/>
      </xdr:nvCxnSpPr>
      <xdr:spPr>
        <a:xfrm>
          <a:off x="6972300" y="6625245"/>
          <a:ext cx="889000" cy="5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103791</xdr:rowOff>
    </xdr:from>
    <xdr:to>
      <xdr:col>15</xdr:col>
      <xdr:colOff>231775</xdr:colOff>
      <xdr:row>39</xdr:row>
      <xdr:rowOff>33941</xdr:rowOff>
    </xdr:to>
    <xdr:sp macro="" textlink="">
      <xdr:nvSpPr>
        <xdr:cNvPr id="313" name="円/楕円 312"/>
        <xdr:cNvSpPr/>
      </xdr:nvSpPr>
      <xdr:spPr>
        <a:xfrm>
          <a:off x="10426700" y="66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63169</xdr:rowOff>
    </xdr:from>
    <xdr:ext cx="469744" cy="259045"/>
    <xdr:sp macro="" textlink="">
      <xdr:nvSpPr>
        <xdr:cNvPr id="314" name="労働費該当値テキスト"/>
        <xdr:cNvSpPr txBox="1"/>
      </xdr:nvSpPr>
      <xdr:spPr>
        <a:xfrm>
          <a:off x="10528300" y="64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132155</xdr:rowOff>
    </xdr:from>
    <xdr:to>
      <xdr:col>14</xdr:col>
      <xdr:colOff>79375</xdr:colOff>
      <xdr:row>39</xdr:row>
      <xdr:rowOff>62305</xdr:rowOff>
    </xdr:to>
    <xdr:sp macro="" textlink="">
      <xdr:nvSpPr>
        <xdr:cNvPr id="315" name="円/楕円 314"/>
        <xdr:cNvSpPr/>
      </xdr:nvSpPr>
      <xdr:spPr>
        <a:xfrm>
          <a:off x="9588500" y="66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78831</xdr:rowOff>
    </xdr:from>
    <xdr:ext cx="469744" cy="259045"/>
    <xdr:sp macro="" textlink="">
      <xdr:nvSpPr>
        <xdr:cNvPr id="316" name="テキスト ボックス 315"/>
        <xdr:cNvSpPr txBox="1"/>
      </xdr:nvSpPr>
      <xdr:spPr>
        <a:xfrm>
          <a:off x="9404427" y="642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72179</xdr:rowOff>
    </xdr:from>
    <xdr:to>
      <xdr:col>12</xdr:col>
      <xdr:colOff>561975</xdr:colOff>
      <xdr:row>39</xdr:row>
      <xdr:rowOff>2329</xdr:rowOff>
    </xdr:to>
    <xdr:sp macro="" textlink="">
      <xdr:nvSpPr>
        <xdr:cNvPr id="317" name="円/楕円 316"/>
        <xdr:cNvSpPr/>
      </xdr:nvSpPr>
      <xdr:spPr>
        <a:xfrm>
          <a:off x="8699500" y="65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18857</xdr:rowOff>
    </xdr:from>
    <xdr:ext cx="469744" cy="259045"/>
    <xdr:sp macro="" textlink="">
      <xdr:nvSpPr>
        <xdr:cNvPr id="318" name="テキスト ボックス 317"/>
        <xdr:cNvSpPr txBox="1"/>
      </xdr:nvSpPr>
      <xdr:spPr>
        <a:xfrm>
          <a:off x="8515427" y="63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109735</xdr:rowOff>
    </xdr:from>
    <xdr:to>
      <xdr:col>11</xdr:col>
      <xdr:colOff>358775</xdr:colOff>
      <xdr:row>39</xdr:row>
      <xdr:rowOff>39885</xdr:rowOff>
    </xdr:to>
    <xdr:sp macro="" textlink="">
      <xdr:nvSpPr>
        <xdr:cNvPr id="319" name="円/楕円 318"/>
        <xdr:cNvSpPr/>
      </xdr:nvSpPr>
      <xdr:spPr>
        <a:xfrm>
          <a:off x="7810500" y="66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56412</xdr:rowOff>
    </xdr:from>
    <xdr:ext cx="469744" cy="259045"/>
    <xdr:sp macro="" textlink="">
      <xdr:nvSpPr>
        <xdr:cNvPr id="320" name="テキスト ボックス 319"/>
        <xdr:cNvSpPr txBox="1"/>
      </xdr:nvSpPr>
      <xdr:spPr>
        <a:xfrm>
          <a:off x="7626427" y="640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59345</xdr:rowOff>
    </xdr:from>
    <xdr:to>
      <xdr:col>10</xdr:col>
      <xdr:colOff>155575</xdr:colOff>
      <xdr:row>38</xdr:row>
      <xdr:rowOff>160945</xdr:rowOff>
    </xdr:to>
    <xdr:sp macro="" textlink="">
      <xdr:nvSpPr>
        <xdr:cNvPr id="321" name="円/楕円 320"/>
        <xdr:cNvSpPr/>
      </xdr:nvSpPr>
      <xdr:spPr>
        <a:xfrm>
          <a:off x="6921500" y="657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6022</xdr:rowOff>
    </xdr:from>
    <xdr:ext cx="469744" cy="259045"/>
    <xdr:sp macro="" textlink="">
      <xdr:nvSpPr>
        <xdr:cNvPr id="322" name="テキスト ボックス 321"/>
        <xdr:cNvSpPr txBox="1"/>
      </xdr:nvSpPr>
      <xdr:spPr>
        <a:xfrm>
          <a:off x="6737427" y="634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108702</xdr:rowOff>
    </xdr:from>
    <xdr:to>
      <xdr:col>15</xdr:col>
      <xdr:colOff>180975</xdr:colOff>
      <xdr:row>58</xdr:row>
      <xdr:rowOff>109369</xdr:rowOff>
    </xdr:to>
    <xdr:cxnSp macro="">
      <xdr:nvCxnSpPr>
        <xdr:cNvPr id="353" name="直線コネクタ 352"/>
        <xdr:cNvCxnSpPr/>
      </xdr:nvCxnSpPr>
      <xdr:spPr>
        <a:xfrm flipV="1">
          <a:off x="9639300" y="10052802"/>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109369</xdr:rowOff>
    </xdr:from>
    <xdr:to>
      <xdr:col>14</xdr:col>
      <xdr:colOff>28575</xdr:colOff>
      <xdr:row>58</xdr:row>
      <xdr:rowOff>143179</xdr:rowOff>
    </xdr:to>
    <xdr:cxnSp macro="">
      <xdr:nvCxnSpPr>
        <xdr:cNvPr id="356" name="直線コネクタ 355"/>
        <xdr:cNvCxnSpPr/>
      </xdr:nvCxnSpPr>
      <xdr:spPr>
        <a:xfrm flipV="1">
          <a:off x="8750300" y="10053469"/>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143179</xdr:rowOff>
    </xdr:from>
    <xdr:to>
      <xdr:col>12</xdr:col>
      <xdr:colOff>511175</xdr:colOff>
      <xdr:row>58</xdr:row>
      <xdr:rowOff>157716</xdr:rowOff>
    </xdr:to>
    <xdr:cxnSp macro="">
      <xdr:nvCxnSpPr>
        <xdr:cNvPr id="359" name="直線コネクタ 358"/>
        <xdr:cNvCxnSpPr/>
      </xdr:nvCxnSpPr>
      <xdr:spPr>
        <a:xfrm flipV="1">
          <a:off x="7861300" y="10087279"/>
          <a:ext cx="889000" cy="1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135077</xdr:rowOff>
    </xdr:from>
    <xdr:to>
      <xdr:col>11</xdr:col>
      <xdr:colOff>307975</xdr:colOff>
      <xdr:row>58</xdr:row>
      <xdr:rowOff>157716</xdr:rowOff>
    </xdr:to>
    <xdr:cxnSp macro="">
      <xdr:nvCxnSpPr>
        <xdr:cNvPr id="362" name="直線コネクタ 361"/>
        <xdr:cNvCxnSpPr/>
      </xdr:nvCxnSpPr>
      <xdr:spPr>
        <a:xfrm>
          <a:off x="6972300" y="10079177"/>
          <a:ext cx="889000" cy="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57902</xdr:rowOff>
    </xdr:from>
    <xdr:to>
      <xdr:col>15</xdr:col>
      <xdr:colOff>231775</xdr:colOff>
      <xdr:row>58</xdr:row>
      <xdr:rowOff>159502</xdr:rowOff>
    </xdr:to>
    <xdr:sp macro="" textlink="">
      <xdr:nvSpPr>
        <xdr:cNvPr id="372" name="円/楕円 371"/>
        <xdr:cNvSpPr/>
      </xdr:nvSpPr>
      <xdr:spPr>
        <a:xfrm>
          <a:off x="10426700" y="1000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36329</xdr:rowOff>
    </xdr:from>
    <xdr:ext cx="599010" cy="259045"/>
    <xdr:sp macro="" textlink="">
      <xdr:nvSpPr>
        <xdr:cNvPr id="373" name="農林水産業費該当値テキスト"/>
        <xdr:cNvSpPr txBox="1"/>
      </xdr:nvSpPr>
      <xdr:spPr>
        <a:xfrm>
          <a:off x="10528300" y="998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148,476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58569</xdr:rowOff>
    </xdr:from>
    <xdr:to>
      <xdr:col>14</xdr:col>
      <xdr:colOff>79375</xdr:colOff>
      <xdr:row>58</xdr:row>
      <xdr:rowOff>160169</xdr:rowOff>
    </xdr:to>
    <xdr:sp macro="" textlink="">
      <xdr:nvSpPr>
        <xdr:cNvPr id="374" name="円/楕円 373"/>
        <xdr:cNvSpPr/>
      </xdr:nvSpPr>
      <xdr:spPr>
        <a:xfrm>
          <a:off x="9588500" y="100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151296</xdr:rowOff>
    </xdr:from>
    <xdr:ext cx="599010" cy="259045"/>
    <xdr:sp macro="" textlink="">
      <xdr:nvSpPr>
        <xdr:cNvPr id="375" name="テキスト ボックス 374"/>
        <xdr:cNvSpPr txBox="1"/>
      </xdr:nvSpPr>
      <xdr:spPr>
        <a:xfrm>
          <a:off x="9339794" y="1009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92379</xdr:rowOff>
    </xdr:from>
    <xdr:to>
      <xdr:col>12</xdr:col>
      <xdr:colOff>561975</xdr:colOff>
      <xdr:row>59</xdr:row>
      <xdr:rowOff>22529</xdr:rowOff>
    </xdr:to>
    <xdr:sp macro="" textlink="">
      <xdr:nvSpPr>
        <xdr:cNvPr id="376" name="円/楕円 375"/>
        <xdr:cNvSpPr/>
      </xdr:nvSpPr>
      <xdr:spPr>
        <a:xfrm>
          <a:off x="8699500" y="100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13656</xdr:rowOff>
    </xdr:from>
    <xdr:ext cx="599010" cy="259045"/>
    <xdr:sp macro="" textlink="">
      <xdr:nvSpPr>
        <xdr:cNvPr id="377" name="テキスト ボックス 376"/>
        <xdr:cNvSpPr txBox="1"/>
      </xdr:nvSpPr>
      <xdr:spPr>
        <a:xfrm>
          <a:off x="8450794" y="1012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116,804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106916</xdr:rowOff>
    </xdr:from>
    <xdr:to>
      <xdr:col>11</xdr:col>
      <xdr:colOff>358775</xdr:colOff>
      <xdr:row>59</xdr:row>
      <xdr:rowOff>37066</xdr:rowOff>
    </xdr:to>
    <xdr:sp macro="" textlink="">
      <xdr:nvSpPr>
        <xdr:cNvPr id="378" name="円/楕円 377"/>
        <xdr:cNvSpPr/>
      </xdr:nvSpPr>
      <xdr:spPr>
        <a:xfrm>
          <a:off x="7810500" y="100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28193</xdr:rowOff>
    </xdr:from>
    <xdr:ext cx="599010" cy="259045"/>
    <xdr:sp macro="" textlink="">
      <xdr:nvSpPr>
        <xdr:cNvPr id="379" name="テキスト ボックス 378"/>
        <xdr:cNvSpPr txBox="1"/>
      </xdr:nvSpPr>
      <xdr:spPr>
        <a:xfrm>
          <a:off x="7561794" y="101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84277</xdr:rowOff>
    </xdr:from>
    <xdr:to>
      <xdr:col>10</xdr:col>
      <xdr:colOff>155575</xdr:colOff>
      <xdr:row>59</xdr:row>
      <xdr:rowOff>14427</xdr:rowOff>
    </xdr:to>
    <xdr:sp macro="" textlink="">
      <xdr:nvSpPr>
        <xdr:cNvPr id="380" name="円/楕円 379"/>
        <xdr:cNvSpPr/>
      </xdr:nvSpPr>
      <xdr:spPr>
        <a:xfrm>
          <a:off x="6921500" y="100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5554</xdr:rowOff>
    </xdr:from>
    <xdr:ext cx="599010" cy="259045"/>
    <xdr:sp macro="" textlink="">
      <xdr:nvSpPr>
        <xdr:cNvPr id="381" name="テキスト ボックス 380"/>
        <xdr:cNvSpPr txBox="1"/>
      </xdr:nvSpPr>
      <xdr:spPr>
        <a:xfrm>
          <a:off x="6672794" y="1012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66315</xdr:rowOff>
    </xdr:from>
    <xdr:to>
      <xdr:col>15</xdr:col>
      <xdr:colOff>180975</xdr:colOff>
      <xdr:row>77</xdr:row>
      <xdr:rowOff>124369</xdr:rowOff>
    </xdr:to>
    <xdr:cxnSp macro="">
      <xdr:nvCxnSpPr>
        <xdr:cNvPr id="410" name="直線コネクタ 409"/>
        <xdr:cNvCxnSpPr/>
      </xdr:nvCxnSpPr>
      <xdr:spPr>
        <a:xfrm flipV="1">
          <a:off x="9639300" y="13267965"/>
          <a:ext cx="838200" cy="5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124369</xdr:rowOff>
    </xdr:from>
    <xdr:to>
      <xdr:col>14</xdr:col>
      <xdr:colOff>28575</xdr:colOff>
      <xdr:row>78</xdr:row>
      <xdr:rowOff>144893</xdr:rowOff>
    </xdr:to>
    <xdr:cxnSp macro="">
      <xdr:nvCxnSpPr>
        <xdr:cNvPr id="413" name="直線コネクタ 412"/>
        <xdr:cNvCxnSpPr/>
      </xdr:nvCxnSpPr>
      <xdr:spPr>
        <a:xfrm flipV="1">
          <a:off x="8750300" y="13326019"/>
          <a:ext cx="889000" cy="19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123630</xdr:rowOff>
    </xdr:from>
    <xdr:to>
      <xdr:col>12</xdr:col>
      <xdr:colOff>511175</xdr:colOff>
      <xdr:row>78</xdr:row>
      <xdr:rowOff>144893</xdr:rowOff>
    </xdr:to>
    <xdr:cxnSp macro="">
      <xdr:nvCxnSpPr>
        <xdr:cNvPr id="416" name="直線コネクタ 415"/>
        <xdr:cNvCxnSpPr/>
      </xdr:nvCxnSpPr>
      <xdr:spPr>
        <a:xfrm>
          <a:off x="7861300" y="13496730"/>
          <a:ext cx="889000" cy="2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123630</xdr:rowOff>
    </xdr:from>
    <xdr:to>
      <xdr:col>11</xdr:col>
      <xdr:colOff>307975</xdr:colOff>
      <xdr:row>78</xdr:row>
      <xdr:rowOff>158026</xdr:rowOff>
    </xdr:to>
    <xdr:cxnSp macro="">
      <xdr:nvCxnSpPr>
        <xdr:cNvPr id="419" name="直線コネクタ 418"/>
        <xdr:cNvCxnSpPr/>
      </xdr:nvCxnSpPr>
      <xdr:spPr>
        <a:xfrm flipV="1">
          <a:off x="6972300" y="13496730"/>
          <a:ext cx="889000" cy="3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15515</xdr:rowOff>
    </xdr:from>
    <xdr:to>
      <xdr:col>15</xdr:col>
      <xdr:colOff>231775</xdr:colOff>
      <xdr:row>77</xdr:row>
      <xdr:rowOff>117115</xdr:rowOff>
    </xdr:to>
    <xdr:sp macro="" textlink="">
      <xdr:nvSpPr>
        <xdr:cNvPr id="429" name="円/楕円 428"/>
        <xdr:cNvSpPr/>
      </xdr:nvSpPr>
      <xdr:spPr>
        <a:xfrm>
          <a:off x="10426700" y="132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38392</xdr:rowOff>
    </xdr:from>
    <xdr:ext cx="534377" cy="259045"/>
    <xdr:sp macro="" textlink="">
      <xdr:nvSpPr>
        <xdr:cNvPr id="430" name="商工費該当値テキスト"/>
        <xdr:cNvSpPr txBox="1"/>
      </xdr:nvSpPr>
      <xdr:spPr>
        <a:xfrm>
          <a:off x="10528300" y="1306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73569</xdr:rowOff>
    </xdr:from>
    <xdr:to>
      <xdr:col>14</xdr:col>
      <xdr:colOff>79375</xdr:colOff>
      <xdr:row>78</xdr:row>
      <xdr:rowOff>3719</xdr:rowOff>
    </xdr:to>
    <xdr:sp macro="" textlink="">
      <xdr:nvSpPr>
        <xdr:cNvPr id="431" name="円/楕円 430"/>
        <xdr:cNvSpPr/>
      </xdr:nvSpPr>
      <xdr:spPr>
        <a:xfrm>
          <a:off x="9588500" y="1327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20246</xdr:rowOff>
    </xdr:from>
    <xdr:ext cx="534377" cy="259045"/>
    <xdr:sp macro="" textlink="">
      <xdr:nvSpPr>
        <xdr:cNvPr id="432" name="テキスト ボックス 431"/>
        <xdr:cNvSpPr txBox="1"/>
      </xdr:nvSpPr>
      <xdr:spPr>
        <a:xfrm>
          <a:off x="9372111" y="1305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94093</xdr:rowOff>
    </xdr:from>
    <xdr:to>
      <xdr:col>12</xdr:col>
      <xdr:colOff>561975</xdr:colOff>
      <xdr:row>79</xdr:row>
      <xdr:rowOff>24243</xdr:rowOff>
    </xdr:to>
    <xdr:sp macro="" textlink="">
      <xdr:nvSpPr>
        <xdr:cNvPr id="433" name="円/楕円 432"/>
        <xdr:cNvSpPr/>
      </xdr:nvSpPr>
      <xdr:spPr>
        <a:xfrm>
          <a:off x="8699500" y="134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15370</xdr:rowOff>
    </xdr:from>
    <xdr:ext cx="534377" cy="259045"/>
    <xdr:sp macro="" textlink="">
      <xdr:nvSpPr>
        <xdr:cNvPr id="434" name="テキスト ボックス 433"/>
        <xdr:cNvSpPr txBox="1"/>
      </xdr:nvSpPr>
      <xdr:spPr>
        <a:xfrm>
          <a:off x="8483111" y="1355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72830</xdr:rowOff>
    </xdr:from>
    <xdr:to>
      <xdr:col>11</xdr:col>
      <xdr:colOff>358775</xdr:colOff>
      <xdr:row>79</xdr:row>
      <xdr:rowOff>2980</xdr:rowOff>
    </xdr:to>
    <xdr:sp macro="" textlink="">
      <xdr:nvSpPr>
        <xdr:cNvPr id="435" name="円/楕円 434"/>
        <xdr:cNvSpPr/>
      </xdr:nvSpPr>
      <xdr:spPr>
        <a:xfrm>
          <a:off x="7810500" y="134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165557</xdr:rowOff>
    </xdr:from>
    <xdr:ext cx="534377" cy="259045"/>
    <xdr:sp macro="" textlink="">
      <xdr:nvSpPr>
        <xdr:cNvPr id="436" name="テキスト ボックス 435"/>
        <xdr:cNvSpPr txBox="1"/>
      </xdr:nvSpPr>
      <xdr:spPr>
        <a:xfrm>
          <a:off x="7594111" y="135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107226</xdr:rowOff>
    </xdr:from>
    <xdr:to>
      <xdr:col>10</xdr:col>
      <xdr:colOff>155575</xdr:colOff>
      <xdr:row>79</xdr:row>
      <xdr:rowOff>37376</xdr:rowOff>
    </xdr:to>
    <xdr:sp macro="" textlink="">
      <xdr:nvSpPr>
        <xdr:cNvPr id="437" name="円/楕円 436"/>
        <xdr:cNvSpPr/>
      </xdr:nvSpPr>
      <xdr:spPr>
        <a:xfrm>
          <a:off x="6921500" y="134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28503</xdr:rowOff>
    </xdr:from>
    <xdr:ext cx="534377" cy="259045"/>
    <xdr:sp macro="" textlink="">
      <xdr:nvSpPr>
        <xdr:cNvPr id="438" name="テキスト ボックス 437"/>
        <xdr:cNvSpPr txBox="1"/>
      </xdr:nvSpPr>
      <xdr:spPr>
        <a:xfrm>
          <a:off x="6705111" y="1357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81972</xdr:rowOff>
    </xdr:from>
    <xdr:to>
      <xdr:col>15</xdr:col>
      <xdr:colOff>180975</xdr:colOff>
      <xdr:row>98</xdr:row>
      <xdr:rowOff>91287</xdr:rowOff>
    </xdr:to>
    <xdr:cxnSp macro="">
      <xdr:nvCxnSpPr>
        <xdr:cNvPr id="467" name="直線コネクタ 466"/>
        <xdr:cNvCxnSpPr/>
      </xdr:nvCxnSpPr>
      <xdr:spPr>
        <a:xfrm>
          <a:off x="9639300" y="16884072"/>
          <a:ext cx="8382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81972</xdr:rowOff>
    </xdr:from>
    <xdr:to>
      <xdr:col>14</xdr:col>
      <xdr:colOff>28575</xdr:colOff>
      <xdr:row>98</xdr:row>
      <xdr:rowOff>95520</xdr:rowOff>
    </xdr:to>
    <xdr:cxnSp macro="">
      <xdr:nvCxnSpPr>
        <xdr:cNvPr id="470" name="直線コネクタ 469"/>
        <xdr:cNvCxnSpPr/>
      </xdr:nvCxnSpPr>
      <xdr:spPr>
        <a:xfrm flipV="1">
          <a:off x="8750300" y="16884072"/>
          <a:ext cx="889000" cy="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95520</xdr:rowOff>
    </xdr:from>
    <xdr:to>
      <xdr:col>12</xdr:col>
      <xdr:colOff>511175</xdr:colOff>
      <xdr:row>98</xdr:row>
      <xdr:rowOff>147692</xdr:rowOff>
    </xdr:to>
    <xdr:cxnSp macro="">
      <xdr:nvCxnSpPr>
        <xdr:cNvPr id="473" name="直線コネクタ 472"/>
        <xdr:cNvCxnSpPr/>
      </xdr:nvCxnSpPr>
      <xdr:spPr>
        <a:xfrm flipV="1">
          <a:off x="7861300" y="16897620"/>
          <a:ext cx="8890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122191</xdr:rowOff>
    </xdr:from>
    <xdr:to>
      <xdr:col>11</xdr:col>
      <xdr:colOff>307975</xdr:colOff>
      <xdr:row>98</xdr:row>
      <xdr:rowOff>147692</xdr:rowOff>
    </xdr:to>
    <xdr:cxnSp macro="">
      <xdr:nvCxnSpPr>
        <xdr:cNvPr id="476" name="直線コネクタ 475"/>
        <xdr:cNvCxnSpPr/>
      </xdr:nvCxnSpPr>
      <xdr:spPr>
        <a:xfrm>
          <a:off x="6972300" y="16924291"/>
          <a:ext cx="889000" cy="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40487</xdr:rowOff>
    </xdr:from>
    <xdr:to>
      <xdr:col>15</xdr:col>
      <xdr:colOff>231775</xdr:colOff>
      <xdr:row>98</xdr:row>
      <xdr:rowOff>142087</xdr:rowOff>
    </xdr:to>
    <xdr:sp macro="" textlink="">
      <xdr:nvSpPr>
        <xdr:cNvPr id="486" name="円/楕円 485"/>
        <xdr:cNvSpPr/>
      </xdr:nvSpPr>
      <xdr:spPr>
        <a:xfrm>
          <a:off x="10426700" y="168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171314</xdr:rowOff>
    </xdr:from>
    <xdr:ext cx="599010" cy="259045"/>
    <xdr:sp macro="" textlink="">
      <xdr:nvSpPr>
        <xdr:cNvPr id="487" name="土木費該当値テキスト"/>
        <xdr:cNvSpPr txBox="1"/>
      </xdr:nvSpPr>
      <xdr:spPr>
        <a:xfrm>
          <a:off x="10528300" y="1663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31172</xdr:rowOff>
    </xdr:from>
    <xdr:to>
      <xdr:col>14</xdr:col>
      <xdr:colOff>79375</xdr:colOff>
      <xdr:row>98</xdr:row>
      <xdr:rowOff>132772</xdr:rowOff>
    </xdr:to>
    <xdr:sp macro="" textlink="">
      <xdr:nvSpPr>
        <xdr:cNvPr id="488" name="円/楕円 487"/>
        <xdr:cNvSpPr/>
      </xdr:nvSpPr>
      <xdr:spPr>
        <a:xfrm>
          <a:off x="9588500" y="168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149299</xdr:rowOff>
    </xdr:from>
    <xdr:ext cx="599010" cy="259045"/>
    <xdr:sp macro="" textlink="">
      <xdr:nvSpPr>
        <xdr:cNvPr id="489" name="テキスト ボックス 488"/>
        <xdr:cNvSpPr txBox="1"/>
      </xdr:nvSpPr>
      <xdr:spPr>
        <a:xfrm>
          <a:off x="9339794" y="1660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44720</xdr:rowOff>
    </xdr:from>
    <xdr:to>
      <xdr:col>12</xdr:col>
      <xdr:colOff>561975</xdr:colOff>
      <xdr:row>98</xdr:row>
      <xdr:rowOff>146320</xdr:rowOff>
    </xdr:to>
    <xdr:sp macro="" textlink="">
      <xdr:nvSpPr>
        <xdr:cNvPr id="490" name="円/楕円 489"/>
        <xdr:cNvSpPr/>
      </xdr:nvSpPr>
      <xdr:spPr>
        <a:xfrm>
          <a:off x="8699500" y="1684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162847</xdr:rowOff>
    </xdr:from>
    <xdr:ext cx="599010" cy="259045"/>
    <xdr:sp macro="" textlink="">
      <xdr:nvSpPr>
        <xdr:cNvPr id="491" name="テキスト ボックス 490"/>
        <xdr:cNvSpPr txBox="1"/>
      </xdr:nvSpPr>
      <xdr:spPr>
        <a:xfrm>
          <a:off x="8450794" y="1662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157,979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96892</xdr:rowOff>
    </xdr:from>
    <xdr:to>
      <xdr:col>11</xdr:col>
      <xdr:colOff>358775</xdr:colOff>
      <xdr:row>99</xdr:row>
      <xdr:rowOff>27042</xdr:rowOff>
    </xdr:to>
    <xdr:sp macro="" textlink="">
      <xdr:nvSpPr>
        <xdr:cNvPr id="492" name="円/楕円 491"/>
        <xdr:cNvSpPr/>
      </xdr:nvSpPr>
      <xdr:spPr>
        <a:xfrm>
          <a:off x="7810500" y="168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18169</xdr:rowOff>
    </xdr:from>
    <xdr:ext cx="534377" cy="259045"/>
    <xdr:sp macro="" textlink="">
      <xdr:nvSpPr>
        <xdr:cNvPr id="493" name="テキスト ボックス 492"/>
        <xdr:cNvSpPr txBox="1"/>
      </xdr:nvSpPr>
      <xdr:spPr>
        <a:xfrm>
          <a:off x="7594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89,513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71391</xdr:rowOff>
    </xdr:from>
    <xdr:to>
      <xdr:col>10</xdr:col>
      <xdr:colOff>155575</xdr:colOff>
      <xdr:row>99</xdr:row>
      <xdr:rowOff>1541</xdr:rowOff>
    </xdr:to>
    <xdr:sp macro="" textlink="">
      <xdr:nvSpPr>
        <xdr:cNvPr id="494" name="円/楕円 493"/>
        <xdr:cNvSpPr/>
      </xdr:nvSpPr>
      <xdr:spPr>
        <a:xfrm>
          <a:off x="6921500" y="1687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18068</xdr:rowOff>
    </xdr:from>
    <xdr:ext cx="599010" cy="259045"/>
    <xdr:sp macro="" textlink="">
      <xdr:nvSpPr>
        <xdr:cNvPr id="495" name="テキスト ボックス 494"/>
        <xdr:cNvSpPr txBox="1"/>
      </xdr:nvSpPr>
      <xdr:spPr>
        <a:xfrm>
          <a:off x="6672794" y="1664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150234</xdr:rowOff>
    </xdr:from>
    <xdr:to>
      <xdr:col>23</xdr:col>
      <xdr:colOff>517525</xdr:colOff>
      <xdr:row>38</xdr:row>
      <xdr:rowOff>16021</xdr:rowOff>
    </xdr:to>
    <xdr:cxnSp macro="">
      <xdr:nvCxnSpPr>
        <xdr:cNvPr id="522" name="直線コネクタ 521"/>
        <xdr:cNvCxnSpPr/>
      </xdr:nvCxnSpPr>
      <xdr:spPr>
        <a:xfrm flipV="1">
          <a:off x="15481300" y="6493884"/>
          <a:ext cx="838200" cy="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16021</xdr:rowOff>
    </xdr:from>
    <xdr:to>
      <xdr:col>22</xdr:col>
      <xdr:colOff>365125</xdr:colOff>
      <xdr:row>38</xdr:row>
      <xdr:rowOff>40122</xdr:rowOff>
    </xdr:to>
    <xdr:cxnSp macro="">
      <xdr:nvCxnSpPr>
        <xdr:cNvPr id="525" name="直線コネクタ 524"/>
        <xdr:cNvCxnSpPr/>
      </xdr:nvCxnSpPr>
      <xdr:spPr>
        <a:xfrm flipV="1">
          <a:off x="14592300" y="6531121"/>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25884</xdr:rowOff>
    </xdr:from>
    <xdr:to>
      <xdr:col>21</xdr:col>
      <xdr:colOff>161925</xdr:colOff>
      <xdr:row>38</xdr:row>
      <xdr:rowOff>40122</xdr:rowOff>
    </xdr:to>
    <xdr:cxnSp macro="">
      <xdr:nvCxnSpPr>
        <xdr:cNvPr id="528" name="直線コネクタ 527"/>
        <xdr:cNvCxnSpPr/>
      </xdr:nvCxnSpPr>
      <xdr:spPr>
        <a:xfrm>
          <a:off x="13703300" y="6540984"/>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25884</xdr:rowOff>
    </xdr:from>
    <xdr:to>
      <xdr:col>19</xdr:col>
      <xdr:colOff>644525</xdr:colOff>
      <xdr:row>38</xdr:row>
      <xdr:rowOff>34976</xdr:rowOff>
    </xdr:to>
    <xdr:cxnSp macro="">
      <xdr:nvCxnSpPr>
        <xdr:cNvPr id="531" name="直線コネクタ 530"/>
        <xdr:cNvCxnSpPr/>
      </xdr:nvCxnSpPr>
      <xdr:spPr>
        <a:xfrm flipV="1">
          <a:off x="12814300" y="6540984"/>
          <a:ext cx="8890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99434</xdr:rowOff>
    </xdr:from>
    <xdr:to>
      <xdr:col>23</xdr:col>
      <xdr:colOff>568325</xdr:colOff>
      <xdr:row>38</xdr:row>
      <xdr:rowOff>29584</xdr:rowOff>
    </xdr:to>
    <xdr:sp macro="" textlink="">
      <xdr:nvSpPr>
        <xdr:cNvPr id="541" name="円/楕円 540"/>
        <xdr:cNvSpPr/>
      </xdr:nvSpPr>
      <xdr:spPr>
        <a:xfrm>
          <a:off x="16268700" y="64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122311</xdr:rowOff>
    </xdr:from>
    <xdr:ext cx="534377" cy="259045"/>
    <xdr:sp macro="" textlink="">
      <xdr:nvSpPr>
        <xdr:cNvPr id="542" name="消防費該当値テキスト"/>
        <xdr:cNvSpPr txBox="1"/>
      </xdr:nvSpPr>
      <xdr:spPr>
        <a:xfrm>
          <a:off x="16370300" y="62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136671</xdr:rowOff>
    </xdr:from>
    <xdr:to>
      <xdr:col>22</xdr:col>
      <xdr:colOff>415925</xdr:colOff>
      <xdr:row>38</xdr:row>
      <xdr:rowOff>66821</xdr:rowOff>
    </xdr:to>
    <xdr:sp macro="" textlink="">
      <xdr:nvSpPr>
        <xdr:cNvPr id="543" name="円/楕円 542"/>
        <xdr:cNvSpPr/>
      </xdr:nvSpPr>
      <xdr:spPr>
        <a:xfrm>
          <a:off x="15430500" y="64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57948</xdr:rowOff>
    </xdr:from>
    <xdr:ext cx="534377" cy="259045"/>
    <xdr:sp macro="" textlink="">
      <xdr:nvSpPr>
        <xdr:cNvPr id="544" name="テキスト ボックス 543"/>
        <xdr:cNvSpPr txBox="1"/>
      </xdr:nvSpPr>
      <xdr:spPr>
        <a:xfrm>
          <a:off x="15214111" y="65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160772</xdr:rowOff>
    </xdr:from>
    <xdr:to>
      <xdr:col>21</xdr:col>
      <xdr:colOff>212725</xdr:colOff>
      <xdr:row>38</xdr:row>
      <xdr:rowOff>90922</xdr:rowOff>
    </xdr:to>
    <xdr:sp macro="" textlink="">
      <xdr:nvSpPr>
        <xdr:cNvPr id="545" name="円/楕円 544"/>
        <xdr:cNvSpPr/>
      </xdr:nvSpPr>
      <xdr:spPr>
        <a:xfrm>
          <a:off x="14541500" y="650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82049</xdr:rowOff>
    </xdr:from>
    <xdr:ext cx="534377" cy="259045"/>
    <xdr:sp macro="" textlink="">
      <xdr:nvSpPr>
        <xdr:cNvPr id="546" name="テキスト ボックス 545"/>
        <xdr:cNvSpPr txBox="1"/>
      </xdr:nvSpPr>
      <xdr:spPr>
        <a:xfrm>
          <a:off x="14325111" y="659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146534</xdr:rowOff>
    </xdr:from>
    <xdr:to>
      <xdr:col>20</xdr:col>
      <xdr:colOff>9525</xdr:colOff>
      <xdr:row>38</xdr:row>
      <xdr:rowOff>76684</xdr:rowOff>
    </xdr:to>
    <xdr:sp macro="" textlink="">
      <xdr:nvSpPr>
        <xdr:cNvPr id="547" name="円/楕円 546"/>
        <xdr:cNvSpPr/>
      </xdr:nvSpPr>
      <xdr:spPr>
        <a:xfrm>
          <a:off x="13652500" y="64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93211</xdr:rowOff>
    </xdr:from>
    <xdr:ext cx="534377" cy="259045"/>
    <xdr:sp macro="" textlink="">
      <xdr:nvSpPr>
        <xdr:cNvPr id="548" name="テキスト ボックス 547"/>
        <xdr:cNvSpPr txBox="1"/>
      </xdr:nvSpPr>
      <xdr:spPr>
        <a:xfrm>
          <a:off x="13436111" y="626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155626</xdr:rowOff>
    </xdr:from>
    <xdr:to>
      <xdr:col>18</xdr:col>
      <xdr:colOff>492125</xdr:colOff>
      <xdr:row>38</xdr:row>
      <xdr:rowOff>85776</xdr:rowOff>
    </xdr:to>
    <xdr:sp macro="" textlink="">
      <xdr:nvSpPr>
        <xdr:cNvPr id="549" name="円/楕円 548"/>
        <xdr:cNvSpPr/>
      </xdr:nvSpPr>
      <xdr:spPr>
        <a:xfrm>
          <a:off x="12763500" y="64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102303</xdr:rowOff>
    </xdr:from>
    <xdr:ext cx="534377" cy="259045"/>
    <xdr:sp macro="" textlink="">
      <xdr:nvSpPr>
        <xdr:cNvPr id="550" name="テキスト ボックス 549"/>
        <xdr:cNvSpPr txBox="1"/>
      </xdr:nvSpPr>
      <xdr:spPr>
        <a:xfrm>
          <a:off x="12547111" y="62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156287</xdr:rowOff>
    </xdr:from>
    <xdr:to>
      <xdr:col>23</xdr:col>
      <xdr:colOff>517525</xdr:colOff>
      <xdr:row>57</xdr:row>
      <xdr:rowOff>10247</xdr:rowOff>
    </xdr:to>
    <xdr:cxnSp macro="">
      <xdr:nvCxnSpPr>
        <xdr:cNvPr id="579" name="直線コネクタ 578"/>
        <xdr:cNvCxnSpPr/>
      </xdr:nvCxnSpPr>
      <xdr:spPr>
        <a:xfrm>
          <a:off x="15481300" y="9414587"/>
          <a:ext cx="838200" cy="36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156287</xdr:rowOff>
    </xdr:from>
    <xdr:to>
      <xdr:col>22</xdr:col>
      <xdr:colOff>365125</xdr:colOff>
      <xdr:row>56</xdr:row>
      <xdr:rowOff>116341</xdr:rowOff>
    </xdr:to>
    <xdr:cxnSp macro="">
      <xdr:nvCxnSpPr>
        <xdr:cNvPr id="582" name="直線コネクタ 581"/>
        <xdr:cNvCxnSpPr/>
      </xdr:nvCxnSpPr>
      <xdr:spPr>
        <a:xfrm flipV="1">
          <a:off x="14592300" y="9414587"/>
          <a:ext cx="889000" cy="30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116341</xdr:rowOff>
    </xdr:from>
    <xdr:to>
      <xdr:col>21</xdr:col>
      <xdr:colOff>161925</xdr:colOff>
      <xdr:row>58</xdr:row>
      <xdr:rowOff>22628</xdr:rowOff>
    </xdr:to>
    <xdr:cxnSp macro="">
      <xdr:nvCxnSpPr>
        <xdr:cNvPr id="585" name="直線コネクタ 584"/>
        <xdr:cNvCxnSpPr/>
      </xdr:nvCxnSpPr>
      <xdr:spPr>
        <a:xfrm flipV="1">
          <a:off x="13703300" y="9717541"/>
          <a:ext cx="889000" cy="2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22628</xdr:rowOff>
    </xdr:from>
    <xdr:to>
      <xdr:col>19</xdr:col>
      <xdr:colOff>644525</xdr:colOff>
      <xdr:row>58</xdr:row>
      <xdr:rowOff>61664</xdr:rowOff>
    </xdr:to>
    <xdr:cxnSp macro="">
      <xdr:nvCxnSpPr>
        <xdr:cNvPr id="588" name="直線コネクタ 587"/>
        <xdr:cNvCxnSpPr/>
      </xdr:nvCxnSpPr>
      <xdr:spPr>
        <a:xfrm flipV="1">
          <a:off x="12814300" y="9966728"/>
          <a:ext cx="889000" cy="3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130897</xdr:rowOff>
    </xdr:from>
    <xdr:to>
      <xdr:col>23</xdr:col>
      <xdr:colOff>568325</xdr:colOff>
      <xdr:row>57</xdr:row>
      <xdr:rowOff>61047</xdr:rowOff>
    </xdr:to>
    <xdr:sp macro="" textlink="">
      <xdr:nvSpPr>
        <xdr:cNvPr id="598" name="円/楕円 597"/>
        <xdr:cNvSpPr/>
      </xdr:nvSpPr>
      <xdr:spPr>
        <a:xfrm>
          <a:off x="16268700" y="973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153774</xdr:rowOff>
    </xdr:from>
    <xdr:ext cx="599010" cy="259045"/>
    <xdr:sp macro="" textlink="">
      <xdr:nvSpPr>
        <xdr:cNvPr id="599" name="教育費該当値テキスト"/>
        <xdr:cNvSpPr txBox="1"/>
      </xdr:nvSpPr>
      <xdr:spPr>
        <a:xfrm>
          <a:off x="16370300" y="958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197,954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105487</xdr:rowOff>
    </xdr:from>
    <xdr:to>
      <xdr:col>22</xdr:col>
      <xdr:colOff>415925</xdr:colOff>
      <xdr:row>55</xdr:row>
      <xdr:rowOff>35637</xdr:rowOff>
    </xdr:to>
    <xdr:sp macro="" textlink="">
      <xdr:nvSpPr>
        <xdr:cNvPr id="600" name="円/楕円 599"/>
        <xdr:cNvSpPr/>
      </xdr:nvSpPr>
      <xdr:spPr>
        <a:xfrm>
          <a:off x="15430500" y="936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52164</xdr:rowOff>
    </xdr:from>
    <xdr:ext cx="599010" cy="259045"/>
    <xdr:sp macro="" textlink="">
      <xdr:nvSpPr>
        <xdr:cNvPr id="601" name="テキスト ボックス 600"/>
        <xdr:cNvSpPr txBox="1"/>
      </xdr:nvSpPr>
      <xdr:spPr>
        <a:xfrm>
          <a:off x="15181794" y="913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391,293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65541</xdr:rowOff>
    </xdr:from>
    <xdr:to>
      <xdr:col>21</xdr:col>
      <xdr:colOff>212725</xdr:colOff>
      <xdr:row>56</xdr:row>
      <xdr:rowOff>167141</xdr:rowOff>
    </xdr:to>
    <xdr:sp macro="" textlink="">
      <xdr:nvSpPr>
        <xdr:cNvPr id="602" name="円/楕円 601"/>
        <xdr:cNvSpPr/>
      </xdr:nvSpPr>
      <xdr:spPr>
        <a:xfrm>
          <a:off x="14541500" y="966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12218</xdr:rowOff>
    </xdr:from>
    <xdr:ext cx="599010" cy="259045"/>
    <xdr:sp macro="" textlink="">
      <xdr:nvSpPr>
        <xdr:cNvPr id="603" name="テキスト ボックス 602"/>
        <xdr:cNvSpPr txBox="1"/>
      </xdr:nvSpPr>
      <xdr:spPr>
        <a:xfrm>
          <a:off x="14292794" y="944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232,262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143278</xdr:rowOff>
    </xdr:from>
    <xdr:to>
      <xdr:col>20</xdr:col>
      <xdr:colOff>9525</xdr:colOff>
      <xdr:row>58</xdr:row>
      <xdr:rowOff>73428</xdr:rowOff>
    </xdr:to>
    <xdr:sp macro="" textlink="">
      <xdr:nvSpPr>
        <xdr:cNvPr id="604" name="円/楕円 603"/>
        <xdr:cNvSpPr/>
      </xdr:nvSpPr>
      <xdr:spPr>
        <a:xfrm>
          <a:off x="13652500" y="99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64555</xdr:rowOff>
    </xdr:from>
    <xdr:ext cx="599010" cy="259045"/>
    <xdr:sp macro="" textlink="">
      <xdr:nvSpPr>
        <xdr:cNvPr id="605" name="テキスト ボックス 604"/>
        <xdr:cNvSpPr txBox="1"/>
      </xdr:nvSpPr>
      <xdr:spPr>
        <a:xfrm>
          <a:off x="13403794" y="1000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101,455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10864</xdr:rowOff>
    </xdr:from>
    <xdr:to>
      <xdr:col>18</xdr:col>
      <xdr:colOff>492125</xdr:colOff>
      <xdr:row>58</xdr:row>
      <xdr:rowOff>112464</xdr:rowOff>
    </xdr:to>
    <xdr:sp macro="" textlink="">
      <xdr:nvSpPr>
        <xdr:cNvPr id="606" name="円/楕円 605"/>
        <xdr:cNvSpPr/>
      </xdr:nvSpPr>
      <xdr:spPr>
        <a:xfrm>
          <a:off x="12763500" y="99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103591</xdr:rowOff>
    </xdr:from>
    <xdr:ext cx="534377" cy="259045"/>
    <xdr:sp macro="" textlink="">
      <xdr:nvSpPr>
        <xdr:cNvPr id="607" name="テキスト ボックス 606"/>
        <xdr:cNvSpPr txBox="1"/>
      </xdr:nvSpPr>
      <xdr:spPr>
        <a:xfrm>
          <a:off x="12547111" y="1004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129591</xdr:rowOff>
    </xdr:from>
    <xdr:to>
      <xdr:col>23</xdr:col>
      <xdr:colOff>517525</xdr:colOff>
      <xdr:row>78</xdr:row>
      <xdr:rowOff>138610</xdr:rowOff>
    </xdr:to>
    <xdr:cxnSp macro="">
      <xdr:nvCxnSpPr>
        <xdr:cNvPr id="634" name="直線コネクタ 633"/>
        <xdr:cNvCxnSpPr/>
      </xdr:nvCxnSpPr>
      <xdr:spPr>
        <a:xfrm>
          <a:off x="15481300" y="13502691"/>
          <a:ext cx="838200" cy="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129591</xdr:rowOff>
    </xdr:from>
    <xdr:to>
      <xdr:col>22</xdr:col>
      <xdr:colOff>365125</xdr:colOff>
      <xdr:row>78</xdr:row>
      <xdr:rowOff>137897</xdr:rowOff>
    </xdr:to>
    <xdr:cxnSp macro="">
      <xdr:nvCxnSpPr>
        <xdr:cNvPr id="637" name="直線コネクタ 636"/>
        <xdr:cNvCxnSpPr/>
      </xdr:nvCxnSpPr>
      <xdr:spPr>
        <a:xfrm flipV="1">
          <a:off x="14592300" y="13502691"/>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101412</xdr:rowOff>
    </xdr:from>
    <xdr:to>
      <xdr:col>21</xdr:col>
      <xdr:colOff>161925</xdr:colOff>
      <xdr:row>78</xdr:row>
      <xdr:rowOff>137897</xdr:rowOff>
    </xdr:to>
    <xdr:cxnSp macro="">
      <xdr:nvCxnSpPr>
        <xdr:cNvPr id="640" name="直線コネクタ 639"/>
        <xdr:cNvCxnSpPr/>
      </xdr:nvCxnSpPr>
      <xdr:spPr>
        <a:xfrm>
          <a:off x="13703300" y="13474512"/>
          <a:ext cx="8890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54313</xdr:rowOff>
    </xdr:from>
    <xdr:to>
      <xdr:col>19</xdr:col>
      <xdr:colOff>644525</xdr:colOff>
      <xdr:row>78</xdr:row>
      <xdr:rowOff>101412</xdr:rowOff>
    </xdr:to>
    <xdr:cxnSp macro="">
      <xdr:nvCxnSpPr>
        <xdr:cNvPr id="643" name="直線コネクタ 642"/>
        <xdr:cNvCxnSpPr/>
      </xdr:nvCxnSpPr>
      <xdr:spPr>
        <a:xfrm>
          <a:off x="12814300" y="13427413"/>
          <a:ext cx="889000" cy="4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87810</xdr:rowOff>
    </xdr:from>
    <xdr:to>
      <xdr:col>23</xdr:col>
      <xdr:colOff>568325</xdr:colOff>
      <xdr:row>79</xdr:row>
      <xdr:rowOff>17960</xdr:rowOff>
    </xdr:to>
    <xdr:sp macro="" textlink="">
      <xdr:nvSpPr>
        <xdr:cNvPr id="653" name="円/楕円 652"/>
        <xdr:cNvSpPr/>
      </xdr:nvSpPr>
      <xdr:spPr>
        <a:xfrm>
          <a:off x="16268700" y="134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378565" cy="259045"/>
    <xdr:sp macro="" textlink="">
      <xdr:nvSpPr>
        <xdr:cNvPr id="654" name="災害復旧費該当値テキスト"/>
        <xdr:cNvSpPr txBox="1"/>
      </xdr:nvSpPr>
      <xdr:spPr>
        <a:xfrm>
          <a:off x="16370300" y="13407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78791</xdr:rowOff>
    </xdr:from>
    <xdr:to>
      <xdr:col>22</xdr:col>
      <xdr:colOff>415925</xdr:colOff>
      <xdr:row>79</xdr:row>
      <xdr:rowOff>8941</xdr:rowOff>
    </xdr:to>
    <xdr:sp macro="" textlink="">
      <xdr:nvSpPr>
        <xdr:cNvPr id="655" name="円/楕円 654"/>
        <xdr:cNvSpPr/>
      </xdr:nvSpPr>
      <xdr:spPr>
        <a:xfrm>
          <a:off x="15430500" y="134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68</xdr:rowOff>
    </xdr:from>
    <xdr:ext cx="469744" cy="259045"/>
    <xdr:sp macro="" textlink="">
      <xdr:nvSpPr>
        <xdr:cNvPr id="656" name="テキスト ボックス 655"/>
        <xdr:cNvSpPr txBox="1"/>
      </xdr:nvSpPr>
      <xdr:spPr>
        <a:xfrm>
          <a:off x="15246427" y="1354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87097</xdr:rowOff>
    </xdr:from>
    <xdr:to>
      <xdr:col>21</xdr:col>
      <xdr:colOff>212725</xdr:colOff>
      <xdr:row>79</xdr:row>
      <xdr:rowOff>17247</xdr:rowOff>
    </xdr:to>
    <xdr:sp macro="" textlink="">
      <xdr:nvSpPr>
        <xdr:cNvPr id="657" name="円/楕円 656"/>
        <xdr:cNvSpPr/>
      </xdr:nvSpPr>
      <xdr:spPr>
        <a:xfrm>
          <a:off x="14541500" y="134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8374</xdr:rowOff>
    </xdr:from>
    <xdr:ext cx="378565" cy="259045"/>
    <xdr:sp macro="" textlink="">
      <xdr:nvSpPr>
        <xdr:cNvPr id="658" name="テキスト ボックス 657"/>
        <xdr:cNvSpPr txBox="1"/>
      </xdr:nvSpPr>
      <xdr:spPr>
        <a:xfrm>
          <a:off x="14403017" y="135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50612</xdr:rowOff>
    </xdr:from>
    <xdr:to>
      <xdr:col>20</xdr:col>
      <xdr:colOff>9525</xdr:colOff>
      <xdr:row>78</xdr:row>
      <xdr:rowOff>152212</xdr:rowOff>
    </xdr:to>
    <xdr:sp macro="" textlink="">
      <xdr:nvSpPr>
        <xdr:cNvPr id="659" name="円/楕円 658"/>
        <xdr:cNvSpPr/>
      </xdr:nvSpPr>
      <xdr:spPr>
        <a:xfrm>
          <a:off x="13652500" y="134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143339</xdr:rowOff>
    </xdr:from>
    <xdr:ext cx="534377" cy="259045"/>
    <xdr:sp macro="" textlink="">
      <xdr:nvSpPr>
        <xdr:cNvPr id="660" name="テキスト ボックス 659"/>
        <xdr:cNvSpPr txBox="1"/>
      </xdr:nvSpPr>
      <xdr:spPr>
        <a:xfrm>
          <a:off x="13436111" y="135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3513</xdr:rowOff>
    </xdr:from>
    <xdr:to>
      <xdr:col>18</xdr:col>
      <xdr:colOff>492125</xdr:colOff>
      <xdr:row>78</xdr:row>
      <xdr:rowOff>105113</xdr:rowOff>
    </xdr:to>
    <xdr:sp macro="" textlink="">
      <xdr:nvSpPr>
        <xdr:cNvPr id="661" name="円/楕円 660"/>
        <xdr:cNvSpPr/>
      </xdr:nvSpPr>
      <xdr:spPr>
        <a:xfrm>
          <a:off x="12763500" y="133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121640</xdr:rowOff>
    </xdr:from>
    <xdr:ext cx="534377" cy="259045"/>
    <xdr:sp macro="" textlink="">
      <xdr:nvSpPr>
        <xdr:cNvPr id="662" name="テキスト ボックス 661"/>
        <xdr:cNvSpPr txBox="1"/>
      </xdr:nvSpPr>
      <xdr:spPr>
        <a:xfrm>
          <a:off x="12547111" y="131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34452</xdr:rowOff>
    </xdr:from>
    <xdr:to>
      <xdr:col>23</xdr:col>
      <xdr:colOff>517525</xdr:colOff>
      <xdr:row>97</xdr:row>
      <xdr:rowOff>121155</xdr:rowOff>
    </xdr:to>
    <xdr:cxnSp macro="">
      <xdr:nvCxnSpPr>
        <xdr:cNvPr id="691" name="直線コネクタ 690"/>
        <xdr:cNvCxnSpPr/>
      </xdr:nvCxnSpPr>
      <xdr:spPr>
        <a:xfrm>
          <a:off x="15481300" y="16665102"/>
          <a:ext cx="838200" cy="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34452</xdr:rowOff>
    </xdr:from>
    <xdr:to>
      <xdr:col>22</xdr:col>
      <xdr:colOff>365125</xdr:colOff>
      <xdr:row>97</xdr:row>
      <xdr:rowOff>98140</xdr:rowOff>
    </xdr:to>
    <xdr:cxnSp macro="">
      <xdr:nvCxnSpPr>
        <xdr:cNvPr id="694" name="直線コネクタ 693"/>
        <xdr:cNvCxnSpPr/>
      </xdr:nvCxnSpPr>
      <xdr:spPr>
        <a:xfrm flipV="1">
          <a:off x="14592300" y="16665102"/>
          <a:ext cx="889000" cy="6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98140</xdr:rowOff>
    </xdr:from>
    <xdr:to>
      <xdr:col>21</xdr:col>
      <xdr:colOff>161925</xdr:colOff>
      <xdr:row>97</xdr:row>
      <xdr:rowOff>102636</xdr:rowOff>
    </xdr:to>
    <xdr:cxnSp macro="">
      <xdr:nvCxnSpPr>
        <xdr:cNvPr id="697" name="直線コネクタ 696"/>
        <xdr:cNvCxnSpPr/>
      </xdr:nvCxnSpPr>
      <xdr:spPr>
        <a:xfrm flipV="1">
          <a:off x="13703300" y="16728790"/>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102636</xdr:rowOff>
    </xdr:from>
    <xdr:to>
      <xdr:col>19</xdr:col>
      <xdr:colOff>644525</xdr:colOff>
      <xdr:row>97</xdr:row>
      <xdr:rowOff>110714</xdr:rowOff>
    </xdr:to>
    <xdr:cxnSp macro="">
      <xdr:nvCxnSpPr>
        <xdr:cNvPr id="700" name="直線コネクタ 699"/>
        <xdr:cNvCxnSpPr/>
      </xdr:nvCxnSpPr>
      <xdr:spPr>
        <a:xfrm flipV="1">
          <a:off x="12814300" y="16733286"/>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70355</xdr:rowOff>
    </xdr:from>
    <xdr:to>
      <xdr:col>23</xdr:col>
      <xdr:colOff>568325</xdr:colOff>
      <xdr:row>98</xdr:row>
      <xdr:rowOff>505</xdr:rowOff>
    </xdr:to>
    <xdr:sp macro="" textlink="">
      <xdr:nvSpPr>
        <xdr:cNvPr id="710" name="円/楕円 709"/>
        <xdr:cNvSpPr/>
      </xdr:nvSpPr>
      <xdr:spPr>
        <a:xfrm>
          <a:off x="16268700" y="167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48782</xdr:rowOff>
    </xdr:from>
    <xdr:ext cx="599010" cy="259045"/>
    <xdr:sp macro="" textlink="">
      <xdr:nvSpPr>
        <xdr:cNvPr id="711" name="公債費該当値テキスト"/>
        <xdr:cNvSpPr txBox="1"/>
      </xdr:nvSpPr>
      <xdr:spPr>
        <a:xfrm>
          <a:off x="16370300" y="166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139,735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155102</xdr:rowOff>
    </xdr:from>
    <xdr:to>
      <xdr:col>22</xdr:col>
      <xdr:colOff>415925</xdr:colOff>
      <xdr:row>97</xdr:row>
      <xdr:rowOff>85252</xdr:rowOff>
    </xdr:to>
    <xdr:sp macro="" textlink="">
      <xdr:nvSpPr>
        <xdr:cNvPr id="712" name="円/楕円 711"/>
        <xdr:cNvSpPr/>
      </xdr:nvSpPr>
      <xdr:spPr>
        <a:xfrm>
          <a:off x="15430500" y="166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101779</xdr:rowOff>
    </xdr:from>
    <xdr:ext cx="599010" cy="259045"/>
    <xdr:sp macro="" textlink="">
      <xdr:nvSpPr>
        <xdr:cNvPr id="713" name="テキスト ボックス 712"/>
        <xdr:cNvSpPr txBox="1"/>
      </xdr:nvSpPr>
      <xdr:spPr>
        <a:xfrm>
          <a:off x="15181794" y="1638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185,248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47340</xdr:rowOff>
    </xdr:from>
    <xdr:to>
      <xdr:col>21</xdr:col>
      <xdr:colOff>212725</xdr:colOff>
      <xdr:row>97</xdr:row>
      <xdr:rowOff>148940</xdr:rowOff>
    </xdr:to>
    <xdr:sp macro="" textlink="">
      <xdr:nvSpPr>
        <xdr:cNvPr id="714" name="円/楕円 713"/>
        <xdr:cNvSpPr/>
      </xdr:nvSpPr>
      <xdr:spPr>
        <a:xfrm>
          <a:off x="14541500" y="1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140067</xdr:rowOff>
    </xdr:from>
    <xdr:ext cx="599010" cy="259045"/>
    <xdr:sp macro="" textlink="">
      <xdr:nvSpPr>
        <xdr:cNvPr id="715" name="テキスト ボックス 714"/>
        <xdr:cNvSpPr txBox="1"/>
      </xdr:nvSpPr>
      <xdr:spPr>
        <a:xfrm>
          <a:off x="14292794" y="1677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151,816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51836</xdr:rowOff>
    </xdr:from>
    <xdr:to>
      <xdr:col>20</xdr:col>
      <xdr:colOff>9525</xdr:colOff>
      <xdr:row>97</xdr:row>
      <xdr:rowOff>153436</xdr:rowOff>
    </xdr:to>
    <xdr:sp macro="" textlink="">
      <xdr:nvSpPr>
        <xdr:cNvPr id="716" name="円/楕円 715"/>
        <xdr:cNvSpPr/>
      </xdr:nvSpPr>
      <xdr:spPr>
        <a:xfrm>
          <a:off x="13652500" y="1668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144563</xdr:rowOff>
    </xdr:from>
    <xdr:ext cx="599010" cy="259045"/>
    <xdr:sp macro="" textlink="">
      <xdr:nvSpPr>
        <xdr:cNvPr id="717" name="テキスト ボックス 716"/>
        <xdr:cNvSpPr txBox="1"/>
      </xdr:nvSpPr>
      <xdr:spPr>
        <a:xfrm>
          <a:off x="13403794" y="1677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149,456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59914</xdr:rowOff>
    </xdr:from>
    <xdr:to>
      <xdr:col>18</xdr:col>
      <xdr:colOff>492125</xdr:colOff>
      <xdr:row>97</xdr:row>
      <xdr:rowOff>161514</xdr:rowOff>
    </xdr:to>
    <xdr:sp macro="" textlink="">
      <xdr:nvSpPr>
        <xdr:cNvPr id="718" name="円/楕円 717"/>
        <xdr:cNvSpPr/>
      </xdr:nvSpPr>
      <xdr:spPr>
        <a:xfrm>
          <a:off x="12763500" y="166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152641</xdr:rowOff>
    </xdr:from>
    <xdr:ext cx="599010" cy="259045"/>
    <xdr:sp macro="" textlink="">
      <xdr:nvSpPr>
        <xdr:cNvPr id="719" name="テキスト ボックス 718"/>
        <xdr:cNvSpPr txBox="1"/>
      </xdr:nvSpPr>
      <xdr:spPr>
        <a:xfrm>
          <a:off x="12514794" y="1678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総務費は、例年類団平均より低いが、平成</a:t>
          </a:r>
          <a:r>
            <a:rPr kumimoji="1" lang="en-US" altLang="ja-JP" sz="1300">
              <a:latin typeface="ＭＳ Ｐゴシック"/>
            </a:rPr>
            <a:t>27</a:t>
          </a:r>
          <a:r>
            <a:rPr kumimoji="1" lang="ja-JP" altLang="en-US" sz="1300">
              <a:latin typeface="ＭＳ Ｐゴシック"/>
            </a:rPr>
            <a:t>年度は光回線整備事業、減債基金積立金等により数値が急増した。</a:t>
          </a:r>
        </a:p>
        <a:p>
          <a:r>
            <a:rPr kumimoji="1" lang="ja-JP" altLang="en-US" sz="1300">
              <a:latin typeface="ＭＳ Ｐゴシック"/>
            </a:rPr>
            <a:t>　労働費は、平成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2</a:t>
          </a:r>
          <a:r>
            <a:rPr kumimoji="1" lang="ja-JP" altLang="en-US" sz="1300">
              <a:latin typeface="ＭＳ Ｐゴシック"/>
            </a:rPr>
            <a:t>倍程度又はそれ以上類団平均より高い数値となっているが、住宅改修助成事業によるものであり、平成</a:t>
          </a:r>
          <a:r>
            <a:rPr kumimoji="1" lang="en-US" altLang="ja-JP" sz="1300">
              <a:latin typeface="ＭＳ Ｐゴシック"/>
            </a:rPr>
            <a:t>29</a:t>
          </a:r>
          <a:r>
            <a:rPr kumimoji="1" lang="ja-JP" altLang="en-US" sz="1300">
              <a:latin typeface="ＭＳ Ｐゴシック"/>
            </a:rPr>
            <a:t>年度で事業は終了する予定である。</a:t>
          </a:r>
        </a:p>
        <a:p>
          <a:r>
            <a:rPr kumimoji="1" lang="ja-JP" altLang="en-US" sz="1300">
              <a:latin typeface="ＭＳ Ｐゴシック"/>
            </a:rPr>
            <a:t>　商工費は、平成</a:t>
          </a:r>
          <a:r>
            <a:rPr kumimoji="1" lang="en-US" altLang="ja-JP" sz="1300">
              <a:latin typeface="ＭＳ Ｐゴシック"/>
            </a:rPr>
            <a:t>26</a:t>
          </a:r>
          <a:r>
            <a:rPr kumimoji="1" lang="ja-JP" altLang="en-US" sz="1300">
              <a:latin typeface="ＭＳ Ｐゴシック"/>
            </a:rPr>
            <a:t>年度から数値が急増しているが、観光交流施設整備事業によるものであり平成</a:t>
          </a:r>
          <a:r>
            <a:rPr kumimoji="1" lang="en-US" altLang="ja-JP" sz="1300">
              <a:latin typeface="ＭＳ Ｐゴシック"/>
            </a:rPr>
            <a:t>28</a:t>
          </a:r>
          <a:r>
            <a:rPr kumimoji="1" lang="ja-JP" altLang="en-US" sz="1300">
              <a:latin typeface="ＭＳ Ｐゴシック"/>
            </a:rPr>
            <a:t>年度で完了する見込みである。</a:t>
          </a:r>
        </a:p>
        <a:p>
          <a:r>
            <a:rPr kumimoji="1" lang="ja-JP" altLang="en-US" sz="1300">
              <a:latin typeface="ＭＳ Ｐゴシック"/>
            </a:rPr>
            <a:t>　消防費は、平成</a:t>
          </a:r>
          <a:r>
            <a:rPr kumimoji="1" lang="en-US" altLang="ja-JP" sz="1300">
              <a:latin typeface="ＭＳ Ｐゴシック"/>
            </a:rPr>
            <a:t>27</a:t>
          </a:r>
          <a:r>
            <a:rPr kumimoji="1" lang="ja-JP" altLang="en-US" sz="1300">
              <a:latin typeface="ＭＳ Ｐゴシック"/>
            </a:rPr>
            <a:t>年度に数値が増加しているが、消防艇庫改築事業によるものであり平成</a:t>
          </a:r>
          <a:r>
            <a:rPr kumimoji="1" lang="en-US" altLang="ja-JP" sz="1300">
              <a:latin typeface="ＭＳ Ｐゴシック"/>
            </a:rPr>
            <a:t>28</a:t>
          </a:r>
          <a:r>
            <a:rPr kumimoji="1" lang="ja-JP" altLang="en-US" sz="1300">
              <a:latin typeface="ＭＳ Ｐゴシック"/>
            </a:rPr>
            <a:t>年度に完了した。</a:t>
          </a:r>
        </a:p>
        <a:p>
          <a:r>
            <a:rPr kumimoji="1" lang="ja-JP" altLang="en-US" sz="1300">
              <a:latin typeface="ＭＳ Ｐゴシック"/>
            </a:rPr>
            <a:t>　教育費は、平成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年度にかけて数値が急増し、平成</a:t>
          </a:r>
          <a:r>
            <a:rPr kumimoji="1" lang="en-US" altLang="ja-JP" sz="1300">
              <a:latin typeface="ＭＳ Ｐゴシック"/>
            </a:rPr>
            <a:t>27</a:t>
          </a:r>
          <a:r>
            <a:rPr kumimoji="1" lang="ja-JP" altLang="en-US" sz="1300">
              <a:latin typeface="ＭＳ Ｐゴシック"/>
            </a:rPr>
            <a:t>年度には事業費が減少している。これは伊根中学校改築事業によるもので平成</a:t>
          </a:r>
          <a:r>
            <a:rPr kumimoji="1" lang="en-US" altLang="ja-JP" sz="1300">
              <a:latin typeface="ＭＳ Ｐゴシック"/>
            </a:rPr>
            <a:t>27</a:t>
          </a:r>
          <a:r>
            <a:rPr kumimoji="1" lang="ja-JP" altLang="en-US" sz="1300">
              <a:latin typeface="ＭＳ Ｐゴシック"/>
            </a:rPr>
            <a:t>年度に完了した。</a:t>
          </a:r>
        </a:p>
        <a:p>
          <a:r>
            <a:rPr kumimoji="1" lang="ja-JP" altLang="en-US" sz="1300">
              <a:latin typeface="ＭＳ Ｐゴシック"/>
            </a:rPr>
            <a:t>　公債費は、平成</a:t>
          </a:r>
          <a:r>
            <a:rPr kumimoji="1" lang="en-US" altLang="ja-JP" sz="1300">
              <a:latin typeface="ＭＳ Ｐゴシック"/>
            </a:rPr>
            <a:t>26</a:t>
          </a:r>
          <a:r>
            <a:rPr kumimoji="1" lang="ja-JP" altLang="en-US" sz="1300">
              <a:latin typeface="ＭＳ Ｐゴシック"/>
            </a:rPr>
            <a:t>年度に数値が増加しているが、繰上償還によるものである。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年度は大型普通建設事業があり、財政調整基金を取崩したため実質単年度収支が負の数値となったり、財政調整基金への積立てができなかった。</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年度以降は積立てができ、平成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年度の取崩し前の残高を超えるものとなった。</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年度は実質収支は前年度と同程度であり、単年度収支も少ない。積立てを行ったが同程度取り崩したため、実質単年度収支は極めて低い数値となった。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各会計とも健全性が保たれた財政運営である。</a:t>
          </a:r>
        </a:p>
        <a:p>
          <a:r>
            <a:rPr kumimoji="1" lang="ja-JP" altLang="en-US" sz="1400">
              <a:latin typeface="ＭＳ ゴシック" pitchFamily="49" charset="-128"/>
              <a:ea typeface="ＭＳ ゴシック" pitchFamily="49" charset="-128"/>
            </a:rPr>
            <a:t>　 特に、介護サービス事業勘定、訪問看護事業特別会計は一般会計からの繰入れを受けることなく独立採算が保たれている。</a:t>
          </a:r>
        </a:p>
        <a:p>
          <a:r>
            <a:rPr kumimoji="1" lang="ja-JP" altLang="en-US" sz="1400">
              <a:latin typeface="ＭＳ ゴシック" pitchFamily="49" charset="-128"/>
              <a:ea typeface="ＭＳ ゴシック" pitchFamily="49" charset="-128"/>
            </a:rPr>
            <a:t> 　国民健康保険特別会計は被保険者数が少なく、高度医療が必要な患者により給付費も変動することから決算収支が変動する。また、次年度精算する事業もあり決算収支が変動する。</a:t>
          </a:r>
        </a:p>
        <a:p>
          <a:r>
            <a:rPr kumimoji="1" lang="ja-JP" altLang="en-US" sz="1400">
              <a:latin typeface="ＭＳ ゴシック" pitchFamily="49" charset="-128"/>
              <a:ea typeface="ＭＳ ゴシック" pitchFamily="49" charset="-128"/>
            </a:rPr>
            <a:t>　 介護保険事業勘定は３年毎の事業計画に基づいた運営となるので、期間内で一定の範囲で数値が変動する。</a:t>
          </a:r>
        </a:p>
        <a:p>
          <a:r>
            <a:rPr kumimoji="1" lang="ja-JP" altLang="en-US" sz="1400">
              <a:latin typeface="ＭＳ ゴシック" pitchFamily="49" charset="-128"/>
              <a:ea typeface="ＭＳ ゴシック" pitchFamily="49" charset="-128"/>
            </a:rPr>
            <a:t> 　下水道事業、簡易水道については、一般会計から国の基準により繰入を受けているので、ほぼ一定の比率で推移。</a:t>
          </a:r>
        </a:p>
        <a:p>
          <a:r>
            <a:rPr kumimoji="1" lang="ja-JP" altLang="en-US" sz="1400">
              <a:latin typeface="ＭＳ ゴシック" pitchFamily="49" charset="-128"/>
              <a:ea typeface="ＭＳ ゴシック" pitchFamily="49" charset="-128"/>
            </a:rPr>
            <a:t> 　その他（後期高齢者医療特別会計）も広域で行う事務であり、ほぼ一定の比率で推移。</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4636_&#20234;&#26681;&#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10.8</v>
          </cell>
          <cell r="L75">
            <v>9</v>
          </cell>
          <cell r="M75">
            <v>7.8</v>
          </cell>
          <cell r="N75">
            <v>8.1999999999999993</v>
          </cell>
          <cell r="O75">
            <v>7.6</v>
          </cell>
        </row>
        <row r="77">
          <cell r="G77" t="str">
            <v>類似団体内平均値</v>
          </cell>
          <cell r="K77">
            <v>0</v>
          </cell>
          <cell r="L77">
            <v>0</v>
          </cell>
          <cell r="M77">
            <v>0</v>
          </cell>
          <cell r="N77">
            <v>0</v>
          </cell>
          <cell r="O77">
            <v>0</v>
          </cell>
        </row>
        <row r="79">
          <cell r="K79">
            <v>11.4</v>
          </cell>
          <cell r="L79">
            <v>10.1</v>
          </cell>
          <cell r="M79">
            <v>9.1999999999999993</v>
          </cell>
          <cell r="N79">
            <v>8.1999999999999993</v>
          </cell>
          <cell r="O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3509978</v>
      </c>
      <c r="BO4" s="379"/>
      <c r="BP4" s="379"/>
      <c r="BQ4" s="379"/>
      <c r="BR4" s="379"/>
      <c r="BS4" s="379"/>
      <c r="BT4" s="379"/>
      <c r="BU4" s="380"/>
      <c r="BV4" s="378">
        <v>3760480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v>
      </c>
      <c r="CU4" s="556"/>
      <c r="CV4" s="556"/>
      <c r="CW4" s="556"/>
      <c r="CX4" s="556"/>
      <c r="CY4" s="556"/>
      <c r="CZ4" s="556"/>
      <c r="DA4" s="557"/>
      <c r="DB4" s="555">
        <v>8.1</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3323295</v>
      </c>
      <c r="BO5" s="384"/>
      <c r="BP5" s="384"/>
      <c r="BQ5" s="384"/>
      <c r="BR5" s="384"/>
      <c r="BS5" s="384"/>
      <c r="BT5" s="384"/>
      <c r="BU5" s="385"/>
      <c r="BV5" s="383">
        <v>3604825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83.8</v>
      </c>
      <c r="CU5" s="354"/>
      <c r="CV5" s="354"/>
      <c r="CW5" s="354"/>
      <c r="CX5" s="354"/>
      <c r="CY5" s="354"/>
      <c r="CZ5" s="354"/>
      <c r="DA5" s="355"/>
      <c r="DB5" s="353">
        <v>88.4</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186683</v>
      </c>
      <c r="BO6" s="384"/>
      <c r="BP6" s="384"/>
      <c r="BQ6" s="384"/>
      <c r="BR6" s="384"/>
      <c r="BS6" s="384"/>
      <c r="BT6" s="384"/>
      <c r="BU6" s="385"/>
      <c r="BV6" s="383">
        <v>155655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87.9</v>
      </c>
      <c r="CU6" s="530"/>
      <c r="CV6" s="530"/>
      <c r="CW6" s="530"/>
      <c r="CX6" s="530"/>
      <c r="CY6" s="530"/>
      <c r="CZ6" s="530"/>
      <c r="DA6" s="531"/>
      <c r="DB6" s="529">
        <v>92.9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54275</v>
      </c>
      <c r="BO7" s="384"/>
      <c r="BP7" s="384"/>
      <c r="BQ7" s="384"/>
      <c r="BR7" s="384"/>
      <c r="BS7" s="384"/>
      <c r="BT7" s="384"/>
      <c r="BU7" s="385"/>
      <c r="BV7" s="383">
        <v>29356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1663616</v>
      </c>
      <c r="CU7" s="384"/>
      <c r="CV7" s="384"/>
      <c r="CW7" s="384"/>
      <c r="CX7" s="384"/>
      <c r="CY7" s="384"/>
      <c r="CZ7" s="384"/>
      <c r="DA7" s="385"/>
      <c r="DB7" s="383">
        <v>1565433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132408</v>
      </c>
      <c r="BO8" s="384"/>
      <c r="BP8" s="384"/>
      <c r="BQ8" s="384"/>
      <c r="BR8" s="384"/>
      <c r="BS8" s="384"/>
      <c r="BT8" s="384"/>
      <c r="BU8" s="385"/>
      <c r="BV8" s="383">
        <v>126299</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0.11</v>
      </c>
      <c r="CU8" s="493"/>
      <c r="CV8" s="493"/>
      <c r="CW8" s="493"/>
      <c r="CX8" s="493"/>
      <c r="CY8" s="493"/>
      <c r="CZ8" s="493"/>
      <c r="DA8" s="494"/>
      <c r="DB8" s="492">
        <v>0.11</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2110</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6109</v>
      </c>
      <c r="BO9" s="384"/>
      <c r="BP9" s="384"/>
      <c r="BQ9" s="384"/>
      <c r="BR9" s="384"/>
      <c r="BS9" s="384"/>
      <c r="BT9" s="384"/>
      <c r="BU9" s="385"/>
      <c r="BV9" s="383">
        <v>17996</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14.5</v>
      </c>
      <c r="CU9" s="354"/>
      <c r="CV9" s="354"/>
      <c r="CW9" s="354"/>
      <c r="CX9" s="354"/>
      <c r="CY9" s="354"/>
      <c r="CZ9" s="354"/>
      <c r="DA9" s="355"/>
      <c r="DB9" s="353">
        <v>18.600000000000001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2410</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68840</v>
      </c>
      <c r="BO10" s="384"/>
      <c r="BP10" s="384"/>
      <c r="BQ10" s="384"/>
      <c r="BR10" s="384"/>
      <c r="BS10" s="384"/>
      <c r="BT10" s="384"/>
      <c r="BU10" s="385"/>
      <c r="BV10" s="383">
        <v>4443</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105</v>
      </c>
      <c r="M11" s="432"/>
      <c r="N11" s="432"/>
      <c r="O11" s="432"/>
      <c r="P11" s="432"/>
      <c r="Q11" s="433"/>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v>82690</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2262</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70000</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2254</v>
      </c>
      <c r="S13" s="485"/>
      <c r="T13" s="485"/>
      <c r="U13" s="485"/>
      <c r="V13" s="486"/>
      <c r="W13" s="472" t="s">
        <v>121</v>
      </c>
      <c r="X13" s="398"/>
      <c r="Y13" s="398"/>
      <c r="Z13" s="398"/>
      <c r="AA13" s="398"/>
      <c r="AB13" s="399"/>
      <c r="AC13" s="359">
        <v>312</v>
      </c>
      <c r="AD13" s="360"/>
      <c r="AE13" s="360"/>
      <c r="AF13" s="360"/>
      <c r="AG13" s="361"/>
      <c r="AH13" s="359">
        <v>412</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4949</v>
      </c>
      <c r="BO13" s="384"/>
      <c r="BP13" s="384"/>
      <c r="BQ13" s="384"/>
      <c r="BR13" s="384"/>
      <c r="BS13" s="384"/>
      <c r="BT13" s="384"/>
      <c r="BU13" s="385"/>
      <c r="BV13" s="383">
        <v>105129</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7.6</v>
      </c>
      <c r="CU13" s="354"/>
      <c r="CV13" s="354"/>
      <c r="CW13" s="354"/>
      <c r="CX13" s="354"/>
      <c r="CY13" s="354"/>
      <c r="CZ13" s="354"/>
      <c r="DA13" s="355"/>
      <c r="DB13" s="353">
        <v>8.1999999999999993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2339</v>
      </c>
      <c r="S14" s="485"/>
      <c r="T14" s="485"/>
      <c r="U14" s="485"/>
      <c r="V14" s="486"/>
      <c r="W14" s="487"/>
      <c r="X14" s="401"/>
      <c r="Y14" s="401"/>
      <c r="Z14" s="401"/>
      <c r="AA14" s="401"/>
      <c r="AB14" s="402"/>
      <c r="AC14" s="477">
        <v>28</v>
      </c>
      <c r="AD14" s="478"/>
      <c r="AE14" s="478"/>
      <c r="AF14" s="478"/>
      <c r="AG14" s="479"/>
      <c r="AH14" s="477">
        <v>30.9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2331</v>
      </c>
      <c r="S15" s="485"/>
      <c r="T15" s="485"/>
      <c r="U15" s="485"/>
      <c r="V15" s="486"/>
      <c r="W15" s="472" t="s">
        <v>128</v>
      </c>
      <c r="X15" s="398"/>
      <c r="Y15" s="398"/>
      <c r="Z15" s="398"/>
      <c r="AA15" s="398"/>
      <c r="AB15" s="399"/>
      <c r="AC15" s="359">
        <v>173</v>
      </c>
      <c r="AD15" s="360"/>
      <c r="AE15" s="360"/>
      <c r="AF15" s="360"/>
      <c r="AG15" s="361"/>
      <c r="AH15" s="359">
        <v>213</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176803</v>
      </c>
      <c r="BO15" s="379"/>
      <c r="BP15" s="379"/>
      <c r="BQ15" s="379"/>
      <c r="BR15" s="379"/>
      <c r="BS15" s="379"/>
      <c r="BT15" s="379"/>
      <c r="BU15" s="380"/>
      <c r="BV15" s="378">
        <v>164554</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401"/>
      <c r="Y16" s="401"/>
      <c r="Z16" s="401"/>
      <c r="AA16" s="401"/>
      <c r="AB16" s="402"/>
      <c r="AC16" s="477">
        <v>15.5</v>
      </c>
      <c r="AD16" s="478"/>
      <c r="AE16" s="478"/>
      <c r="AF16" s="478"/>
      <c r="AG16" s="479"/>
      <c r="AH16" s="477">
        <v>16</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1542949</v>
      </c>
      <c r="BO16" s="384"/>
      <c r="BP16" s="384"/>
      <c r="BQ16" s="384"/>
      <c r="BR16" s="384"/>
      <c r="BS16" s="384"/>
      <c r="BT16" s="384"/>
      <c r="BU16" s="385"/>
      <c r="BV16" s="383">
        <v>1446057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8"/>
      <c r="Y17" s="398"/>
      <c r="Z17" s="398"/>
      <c r="AA17" s="398"/>
      <c r="AB17" s="399"/>
      <c r="AC17" s="359">
        <v>629</v>
      </c>
      <c r="AD17" s="360"/>
      <c r="AE17" s="360"/>
      <c r="AF17" s="360"/>
      <c r="AG17" s="361"/>
      <c r="AH17" s="359">
        <v>707</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218682</v>
      </c>
      <c r="BO17" s="384"/>
      <c r="BP17" s="384"/>
      <c r="BQ17" s="384"/>
      <c r="BR17" s="384"/>
      <c r="BS17" s="384"/>
      <c r="BT17" s="384"/>
      <c r="BU17" s="385"/>
      <c r="BV17" s="383">
        <v>206769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61.95</v>
      </c>
      <c r="M18" s="448"/>
      <c r="N18" s="448"/>
      <c r="O18" s="448"/>
      <c r="P18" s="448"/>
      <c r="Q18" s="448"/>
      <c r="R18" s="449"/>
      <c r="S18" s="449"/>
      <c r="T18" s="449"/>
      <c r="U18" s="449"/>
      <c r="V18" s="450"/>
      <c r="W18" s="464"/>
      <c r="X18" s="465"/>
      <c r="Y18" s="465"/>
      <c r="Z18" s="465"/>
      <c r="AA18" s="465"/>
      <c r="AB18" s="473"/>
      <c r="AC18" s="347">
        <v>56.5</v>
      </c>
      <c r="AD18" s="348"/>
      <c r="AE18" s="348"/>
      <c r="AF18" s="348"/>
      <c r="AG18" s="451"/>
      <c r="AH18" s="347">
        <v>53</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1405219</v>
      </c>
      <c r="BO18" s="384"/>
      <c r="BP18" s="384"/>
      <c r="BQ18" s="384"/>
      <c r="BR18" s="384"/>
      <c r="BS18" s="384"/>
      <c r="BT18" s="384"/>
      <c r="BU18" s="385"/>
      <c r="BV18" s="383">
        <v>1392961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34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2173845</v>
      </c>
      <c r="BO19" s="384"/>
      <c r="BP19" s="384"/>
      <c r="BQ19" s="384"/>
      <c r="BR19" s="384"/>
      <c r="BS19" s="384"/>
      <c r="BT19" s="384"/>
      <c r="BU19" s="385"/>
      <c r="BV19" s="383">
        <v>2132124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873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143</v>
      </c>
      <c r="C22" s="415"/>
      <c r="D22" s="416"/>
      <c r="E22" s="423" t="s">
        <v>1</v>
      </c>
      <c r="F22" s="398"/>
      <c r="G22" s="398"/>
      <c r="H22" s="398"/>
      <c r="I22" s="398"/>
      <c r="J22" s="398"/>
      <c r="K22" s="399"/>
      <c r="L22" s="423" t="s">
        <v>144</v>
      </c>
      <c r="M22" s="398"/>
      <c r="N22" s="398"/>
      <c r="O22" s="398"/>
      <c r="P22" s="399"/>
      <c r="Q22" s="408" t="s">
        <v>145</v>
      </c>
      <c r="R22" s="409"/>
      <c r="S22" s="409"/>
      <c r="T22" s="409"/>
      <c r="U22" s="409"/>
      <c r="V22" s="424"/>
      <c r="W22" s="426" t="s">
        <v>146</v>
      </c>
      <c r="X22" s="415"/>
      <c r="Y22" s="416"/>
      <c r="Z22" s="423" t="s">
        <v>1</v>
      </c>
      <c r="AA22" s="398"/>
      <c r="AB22" s="398"/>
      <c r="AC22" s="398"/>
      <c r="AD22" s="398"/>
      <c r="AE22" s="398"/>
      <c r="AF22" s="398"/>
      <c r="AG22" s="399"/>
      <c r="AH22" s="397" t="s">
        <v>147</v>
      </c>
      <c r="AI22" s="398"/>
      <c r="AJ22" s="398"/>
      <c r="AK22" s="398"/>
      <c r="AL22" s="399"/>
      <c r="AM22" s="397" t="s">
        <v>148</v>
      </c>
      <c r="AN22" s="403"/>
      <c r="AO22" s="403"/>
      <c r="AP22" s="403"/>
      <c r="AQ22" s="403"/>
      <c r="AR22" s="404"/>
      <c r="AS22" s="408" t="s">
        <v>145</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149</v>
      </c>
      <c r="AZ23" s="376"/>
      <c r="BA23" s="376"/>
      <c r="BB23" s="376"/>
      <c r="BC23" s="376"/>
      <c r="BD23" s="376"/>
      <c r="BE23" s="376"/>
      <c r="BF23" s="376"/>
      <c r="BG23" s="376"/>
      <c r="BH23" s="376"/>
      <c r="BI23" s="376"/>
      <c r="BJ23" s="376"/>
      <c r="BK23" s="376"/>
      <c r="BL23" s="376"/>
      <c r="BM23" s="377"/>
      <c r="BN23" s="383">
        <v>3659375</v>
      </c>
      <c r="BO23" s="384"/>
      <c r="BP23" s="384"/>
      <c r="BQ23" s="384"/>
      <c r="BR23" s="384"/>
      <c r="BS23" s="384"/>
      <c r="BT23" s="384"/>
      <c r="BU23" s="385"/>
      <c r="BV23" s="383">
        <v>3090855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150</v>
      </c>
      <c r="F24" s="357"/>
      <c r="G24" s="357"/>
      <c r="H24" s="357"/>
      <c r="I24" s="357"/>
      <c r="J24" s="357"/>
      <c r="K24" s="358"/>
      <c r="L24" s="359">
        <v>1</v>
      </c>
      <c r="M24" s="360"/>
      <c r="N24" s="360"/>
      <c r="O24" s="360"/>
      <c r="P24" s="361"/>
      <c r="Q24" s="359">
        <v>6900</v>
      </c>
      <c r="R24" s="360"/>
      <c r="S24" s="360"/>
      <c r="T24" s="360"/>
      <c r="U24" s="360"/>
      <c r="V24" s="361"/>
      <c r="W24" s="427"/>
      <c r="X24" s="418"/>
      <c r="Y24" s="419"/>
      <c r="Z24" s="356" t="s">
        <v>151</v>
      </c>
      <c r="AA24" s="357"/>
      <c r="AB24" s="357"/>
      <c r="AC24" s="357"/>
      <c r="AD24" s="357"/>
      <c r="AE24" s="357"/>
      <c r="AF24" s="357"/>
      <c r="AG24" s="358"/>
      <c r="AH24" s="359">
        <v>62</v>
      </c>
      <c r="AI24" s="360"/>
      <c r="AJ24" s="360"/>
      <c r="AK24" s="360"/>
      <c r="AL24" s="361"/>
      <c r="AM24" s="359">
        <v>174158</v>
      </c>
      <c r="AN24" s="360"/>
      <c r="AO24" s="360"/>
      <c r="AP24" s="360"/>
      <c r="AQ24" s="360"/>
      <c r="AR24" s="361"/>
      <c r="AS24" s="359">
        <v>2809</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3126805</v>
      </c>
      <c r="BO24" s="384"/>
      <c r="BP24" s="384"/>
      <c r="BQ24" s="384"/>
      <c r="BR24" s="384"/>
      <c r="BS24" s="384"/>
      <c r="BT24" s="384"/>
      <c r="BU24" s="385"/>
      <c r="BV24" s="383">
        <v>2624727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153</v>
      </c>
      <c r="F25" s="357"/>
      <c r="G25" s="357"/>
      <c r="H25" s="357"/>
      <c r="I25" s="357"/>
      <c r="J25" s="357"/>
      <c r="K25" s="358"/>
      <c r="L25" s="359">
        <v>1</v>
      </c>
      <c r="M25" s="360"/>
      <c r="N25" s="360"/>
      <c r="O25" s="360"/>
      <c r="P25" s="361"/>
      <c r="Q25" s="359">
        <v>5630</v>
      </c>
      <c r="R25" s="360"/>
      <c r="S25" s="360"/>
      <c r="T25" s="360"/>
      <c r="U25" s="360"/>
      <c r="V25" s="361"/>
      <c r="W25" s="427"/>
      <c r="X25" s="418"/>
      <c r="Y25" s="419"/>
      <c r="Z25" s="356" t="s">
        <v>154</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156</v>
      </c>
      <c r="F26" s="357"/>
      <c r="G26" s="357"/>
      <c r="H26" s="357"/>
      <c r="I26" s="357"/>
      <c r="J26" s="357"/>
      <c r="K26" s="358"/>
      <c r="L26" s="359">
        <v>1</v>
      </c>
      <c r="M26" s="360"/>
      <c r="N26" s="360"/>
      <c r="O26" s="360"/>
      <c r="P26" s="361"/>
      <c r="Q26" s="359">
        <v>5270</v>
      </c>
      <c r="R26" s="360"/>
      <c r="S26" s="360"/>
      <c r="T26" s="360"/>
      <c r="U26" s="360"/>
      <c r="V26" s="361"/>
      <c r="W26" s="427"/>
      <c r="X26" s="418"/>
      <c r="Y26" s="419"/>
      <c r="Z26" s="356" t="s">
        <v>157</v>
      </c>
      <c r="AA26" s="395"/>
      <c r="AB26" s="395"/>
      <c r="AC26" s="395"/>
      <c r="AD26" s="395"/>
      <c r="AE26" s="395"/>
      <c r="AF26" s="395"/>
      <c r="AG26" s="396"/>
      <c r="AH26" s="359">
        <v>4</v>
      </c>
      <c r="AI26" s="360"/>
      <c r="AJ26" s="360"/>
      <c r="AK26" s="360"/>
      <c r="AL26" s="361"/>
      <c r="AM26" s="359">
        <v>11896</v>
      </c>
      <c r="AN26" s="360"/>
      <c r="AO26" s="360"/>
      <c r="AP26" s="360"/>
      <c r="AQ26" s="360"/>
      <c r="AR26" s="361"/>
      <c r="AS26" s="359">
        <v>2974</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159</v>
      </c>
      <c r="F27" s="357"/>
      <c r="G27" s="357"/>
      <c r="H27" s="357"/>
      <c r="I27" s="357"/>
      <c r="J27" s="357"/>
      <c r="K27" s="358"/>
      <c r="L27" s="359">
        <v>1</v>
      </c>
      <c r="M27" s="360"/>
      <c r="N27" s="360"/>
      <c r="O27" s="360"/>
      <c r="P27" s="361"/>
      <c r="Q27" s="359">
        <v>2280</v>
      </c>
      <c r="R27" s="360"/>
      <c r="S27" s="360"/>
      <c r="T27" s="360"/>
      <c r="U27" s="360"/>
      <c r="V27" s="361"/>
      <c r="W27" s="427"/>
      <c r="X27" s="418"/>
      <c r="Y27" s="419"/>
      <c r="Z27" s="356" t="s">
        <v>160</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t="s">
        <v>118</v>
      </c>
      <c r="BO27" s="387"/>
      <c r="BP27" s="387"/>
      <c r="BQ27" s="387"/>
      <c r="BR27" s="387"/>
      <c r="BS27" s="387"/>
      <c r="BT27" s="387"/>
      <c r="BU27" s="388"/>
      <c r="BV27" s="386" t="s">
        <v>118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162</v>
      </c>
      <c r="F28" s="357"/>
      <c r="G28" s="357"/>
      <c r="H28" s="357"/>
      <c r="I28" s="357"/>
      <c r="J28" s="357"/>
      <c r="K28" s="358"/>
      <c r="L28" s="359">
        <v>1</v>
      </c>
      <c r="M28" s="360"/>
      <c r="N28" s="360"/>
      <c r="O28" s="360"/>
      <c r="P28" s="361"/>
      <c r="Q28" s="359">
        <v>1730</v>
      </c>
      <c r="R28" s="360"/>
      <c r="S28" s="360"/>
      <c r="T28" s="360"/>
      <c r="U28" s="360"/>
      <c r="V28" s="361"/>
      <c r="W28" s="427"/>
      <c r="X28" s="418"/>
      <c r="Y28" s="419"/>
      <c r="Z28" s="356" t="s">
        <v>163</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974596</v>
      </c>
      <c r="BO28" s="379"/>
      <c r="BP28" s="379"/>
      <c r="BQ28" s="379"/>
      <c r="BR28" s="379"/>
      <c r="BS28" s="379"/>
      <c r="BT28" s="379"/>
      <c r="BU28" s="380"/>
      <c r="BV28" s="378">
        <v>975756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166</v>
      </c>
      <c r="F29" s="357"/>
      <c r="G29" s="357"/>
      <c r="H29" s="357"/>
      <c r="I29" s="357"/>
      <c r="J29" s="357"/>
      <c r="K29" s="358"/>
      <c r="L29" s="359">
        <v>8</v>
      </c>
      <c r="M29" s="360"/>
      <c r="N29" s="360"/>
      <c r="O29" s="360"/>
      <c r="P29" s="361"/>
      <c r="Q29" s="359">
        <v>1480</v>
      </c>
      <c r="R29" s="360"/>
      <c r="S29" s="360"/>
      <c r="T29" s="360"/>
      <c r="U29" s="360"/>
      <c r="V29" s="361"/>
      <c r="W29" s="428"/>
      <c r="X29" s="429"/>
      <c r="Y29" s="430"/>
      <c r="Z29" s="356" t="s">
        <v>167</v>
      </c>
      <c r="AA29" s="357"/>
      <c r="AB29" s="357"/>
      <c r="AC29" s="357"/>
      <c r="AD29" s="357"/>
      <c r="AE29" s="357"/>
      <c r="AF29" s="357"/>
      <c r="AG29" s="358"/>
      <c r="AH29" s="359">
        <v>62</v>
      </c>
      <c r="AI29" s="360"/>
      <c r="AJ29" s="360"/>
      <c r="AK29" s="360"/>
      <c r="AL29" s="361"/>
      <c r="AM29" s="359">
        <v>174158</v>
      </c>
      <c r="AN29" s="360"/>
      <c r="AO29" s="360"/>
      <c r="AP29" s="360"/>
      <c r="AQ29" s="360"/>
      <c r="AR29" s="361"/>
      <c r="AS29" s="359">
        <v>2809</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910122</v>
      </c>
      <c r="BO29" s="384"/>
      <c r="BP29" s="384"/>
      <c r="BQ29" s="384"/>
      <c r="BR29" s="384"/>
      <c r="BS29" s="384"/>
      <c r="BT29" s="384"/>
      <c r="BU29" s="385"/>
      <c r="BV29" s="383">
        <v>687347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169</v>
      </c>
      <c r="X30" s="438"/>
      <c r="Y30" s="438"/>
      <c r="Z30" s="438"/>
      <c r="AA30" s="438"/>
      <c r="AB30" s="438"/>
      <c r="AC30" s="438"/>
      <c r="AD30" s="438"/>
      <c r="AE30" s="438"/>
      <c r="AF30" s="438"/>
      <c r="AG30" s="439"/>
      <c r="AH30" s="347">
        <v>96.3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305367</v>
      </c>
      <c r="BO30" s="387"/>
      <c r="BP30" s="387"/>
      <c r="BQ30" s="387"/>
      <c r="BR30" s="387"/>
      <c r="BS30" s="387"/>
      <c r="BT30" s="387"/>
      <c r="BU30" s="388"/>
      <c r="BV30" s="386">
        <v>253053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京都府市町村議会議員公務災害補償等組合（一般会計）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伊根町ふるさと振興公社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訪問看護事業特別会計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京都府市町村職員退職手当組合（一般会計）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京都府住宅新築資金等貸付事業管理組合（一般会計）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京都府住宅新築資金等貸付事業管理組合（特別会計）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介護保険特別会計（介護サービス事業勘定）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京都府自治会館管理組合（一般会計）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宮津与謝消防組合（一般会計）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京都府後期高齢者医療広域連合（一般会計）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京都府後期高齢者医療広域連合（特別会計）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京都地方税機構（一般会計）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宮津与謝環境組合（一般会計）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51" t="s">
        <v>533</v>
      </c>
      <c r="D34" s="1151"/>
      <c r="E34" s="1152"/>
      <c r="F34" s="32">
        <v>4.92</v>
      </c>
      <c r="G34" s="33">
        <v>5.72</v>
      </c>
      <c r="H34" s="33">
        <v>6.78</v>
      </c>
      <c r="I34" s="33">
        <v>8.06</v>
      </c>
      <c r="J34" s="34">
        <v>7.95</v>
      </c>
      <c r="K34" s="22"/>
      <c r="L34" s="22"/>
      <c r="M34" s="22"/>
      <c r="N34" s="22"/>
      <c r="O34" s="22"/>
      <c r="P34" s="22"/>
    </row>
    <row r="35" spans="1:16" ht="39" customHeight="1" x14ac:dyDescent="0.15">
      <c r="A35" s="22"/>
      <c r="B35" s="35"/>
      <c r="C35" s="1145" t="s">
        <v>534</v>
      </c>
      <c r="D35" s="1146"/>
      <c r="E35" s="1147"/>
      <c r="F35" s="36">
        <v>0</v>
      </c>
      <c r="G35" s="37">
        <v>0.21</v>
      </c>
      <c r="H35" s="37">
        <v>0.89</v>
      </c>
      <c r="I35" s="37">
        <v>1.39</v>
      </c>
      <c r="J35" s="38">
        <v>0.54</v>
      </c>
      <c r="K35" s="22"/>
      <c r="L35" s="22"/>
      <c r="M35" s="22"/>
      <c r="N35" s="22"/>
      <c r="O35" s="22"/>
      <c r="P35" s="22"/>
    </row>
    <row r="36" spans="1:16" ht="39" customHeight="1" x14ac:dyDescent="0.15">
      <c r="A36" s="22"/>
      <c r="B36" s="35"/>
      <c r="C36" s="1145" t="s">
        <v>535</v>
      </c>
      <c r="D36" s="1146"/>
      <c r="E36" s="1147"/>
      <c r="F36" s="36">
        <v>1.67</v>
      </c>
      <c r="G36" s="37">
        <v>2.15</v>
      </c>
      <c r="H36" s="37">
        <v>0</v>
      </c>
      <c r="I36" s="37">
        <v>0.01</v>
      </c>
      <c r="J36" s="38">
        <v>0.52</v>
      </c>
      <c r="K36" s="22"/>
      <c r="L36" s="22"/>
      <c r="M36" s="22"/>
      <c r="N36" s="22"/>
      <c r="O36" s="22"/>
      <c r="P36" s="22"/>
    </row>
    <row r="37" spans="1:16" ht="39" customHeight="1" x14ac:dyDescent="0.15">
      <c r="A37" s="22"/>
      <c r="B37" s="35"/>
      <c r="C37" s="1145" t="s">
        <v>536</v>
      </c>
      <c r="D37" s="1146"/>
      <c r="E37" s="1147"/>
      <c r="F37" s="36">
        <v>0.03</v>
      </c>
      <c r="G37" s="37">
        <v>0.01</v>
      </c>
      <c r="H37" s="37">
        <v>0.3</v>
      </c>
      <c r="I37" s="37">
        <v>0.1</v>
      </c>
      <c r="J37" s="38">
        <v>0.17</v>
      </c>
      <c r="K37" s="22"/>
      <c r="L37" s="22"/>
      <c r="M37" s="22"/>
      <c r="N37" s="22"/>
      <c r="O37" s="22"/>
      <c r="P37" s="22"/>
    </row>
    <row r="38" spans="1:16" ht="39" customHeight="1" x14ac:dyDescent="0.15">
      <c r="A38" s="22"/>
      <c r="B38" s="35"/>
      <c r="C38" s="1145" t="s">
        <v>537</v>
      </c>
      <c r="D38" s="1146"/>
      <c r="E38" s="1147"/>
      <c r="F38" s="36">
        <v>0</v>
      </c>
      <c r="G38" s="37">
        <v>0</v>
      </c>
      <c r="H38" s="37">
        <v>0</v>
      </c>
      <c r="I38" s="37">
        <v>0.08</v>
      </c>
      <c r="J38" s="38">
        <v>0.14000000000000001</v>
      </c>
      <c r="K38" s="22"/>
      <c r="L38" s="22"/>
      <c r="M38" s="22"/>
      <c r="N38" s="22"/>
      <c r="O38" s="22"/>
      <c r="P38" s="22"/>
    </row>
    <row r="39" spans="1:16" ht="39" customHeight="1" x14ac:dyDescent="0.15">
      <c r="A39" s="22"/>
      <c r="B39" s="35"/>
      <c r="C39" s="1145" t="s">
        <v>538</v>
      </c>
      <c r="D39" s="1146"/>
      <c r="E39" s="1147"/>
      <c r="F39" s="36">
        <v>0.04</v>
      </c>
      <c r="G39" s="37">
        <v>0.06</v>
      </c>
      <c r="H39" s="37">
        <v>7.0000000000000007E-2</v>
      </c>
      <c r="I39" s="37">
        <v>0.08</v>
      </c>
      <c r="J39" s="38">
        <v>0.09</v>
      </c>
      <c r="K39" s="22"/>
      <c r="L39" s="22"/>
      <c r="M39" s="22"/>
      <c r="N39" s="22"/>
      <c r="O39" s="22"/>
      <c r="P39" s="22"/>
    </row>
    <row r="40" spans="1:16" ht="39" customHeight="1" x14ac:dyDescent="0.15">
      <c r="A40" s="22"/>
      <c r="B40" s="35"/>
      <c r="C40" s="1145" t="s">
        <v>539</v>
      </c>
      <c r="D40" s="1146"/>
      <c r="E40" s="1147"/>
      <c r="F40" s="36">
        <v>0</v>
      </c>
      <c r="G40" s="37">
        <v>0.04</v>
      </c>
      <c r="H40" s="37">
        <v>0.01</v>
      </c>
      <c r="I40" s="37">
        <v>0</v>
      </c>
      <c r="J40" s="38">
        <v>0</v>
      </c>
      <c r="K40" s="22"/>
      <c r="L40" s="22"/>
      <c r="M40" s="22"/>
      <c r="N40" s="22"/>
      <c r="O40" s="22"/>
      <c r="P40" s="22"/>
    </row>
    <row r="41" spans="1:16" ht="39" customHeight="1" x14ac:dyDescent="0.15">
      <c r="A41" s="22"/>
      <c r="B41" s="35"/>
      <c r="C41" s="1145" t="s">
        <v>540</v>
      </c>
      <c r="D41" s="1146"/>
      <c r="E41" s="1147"/>
      <c r="F41" s="36">
        <v>0.13</v>
      </c>
      <c r="G41" s="37">
        <v>0</v>
      </c>
      <c r="H41" s="37">
        <v>0</v>
      </c>
      <c r="I41" s="37">
        <v>0.06</v>
      </c>
      <c r="J41" s="38">
        <v>0</v>
      </c>
      <c r="K41" s="22"/>
      <c r="L41" s="22"/>
      <c r="M41" s="22"/>
      <c r="N41" s="22"/>
      <c r="O41" s="22"/>
      <c r="P41" s="22"/>
    </row>
    <row r="42" spans="1:16" ht="39" customHeight="1" x14ac:dyDescent="0.15">
      <c r="A42" s="22"/>
      <c r="B42" s="39"/>
      <c r="C42" s="1145" t="s">
        <v>541</v>
      </c>
      <c r="D42" s="1146"/>
      <c r="E42" s="1147"/>
      <c r="F42" s="36" t="s">
        <v>487</v>
      </c>
      <c r="G42" s="37" t="s">
        <v>487</v>
      </c>
      <c r="H42" s="37" t="s">
        <v>487</v>
      </c>
      <c r="I42" s="37" t="s">
        <v>487</v>
      </c>
      <c r="J42" s="38" t="s">
        <v>487</v>
      </c>
      <c r="K42" s="22"/>
      <c r="L42" s="22"/>
      <c r="M42" s="22"/>
      <c r="N42" s="22"/>
      <c r="O42" s="22"/>
      <c r="P42" s="22"/>
    </row>
    <row r="43" spans="1:16" ht="39" customHeight="1" thickBot="1" x14ac:dyDescent="0.2">
      <c r="A43" s="22"/>
      <c r="B43" s="40"/>
      <c r="C43" s="1148" t="s">
        <v>542</v>
      </c>
      <c r="D43" s="1149"/>
      <c r="E43" s="1150"/>
      <c r="F43" s="41">
        <v>0</v>
      </c>
      <c r="G43" s="42">
        <v>0.06</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M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360</v>
      </c>
      <c r="L45" s="60">
        <v>362</v>
      </c>
      <c r="M45" s="60">
        <v>361</v>
      </c>
      <c r="N45" s="60">
        <v>350</v>
      </c>
      <c r="O45" s="61">
        <v>316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x14ac:dyDescent="0.15">
      <c r="A48" s="48"/>
      <c r="B48" s="1163"/>
      <c r="C48" s="1164"/>
      <c r="D48" s="62"/>
      <c r="E48" s="1155" t="s">
        <v>15</v>
      </c>
      <c r="F48" s="1155"/>
      <c r="G48" s="1155"/>
      <c r="H48" s="1155"/>
      <c r="I48" s="1155"/>
      <c r="J48" s="1156"/>
      <c r="K48" s="63">
        <v>90</v>
      </c>
      <c r="L48" s="64">
        <v>93</v>
      </c>
      <c r="M48" s="64">
        <v>97</v>
      </c>
      <c r="N48" s="64">
        <v>90</v>
      </c>
      <c r="O48" s="65">
        <v>90</v>
      </c>
      <c r="P48" s="48"/>
      <c r="Q48" s="48"/>
      <c r="R48" s="48"/>
      <c r="S48" s="48"/>
      <c r="T48" s="48"/>
      <c r="U48" s="48"/>
    </row>
    <row r="49" spans="1:21" ht="30.75" customHeight="1" x14ac:dyDescent="0.15">
      <c r="A49" s="48"/>
      <c r="B49" s="1163"/>
      <c r="C49" s="1164"/>
      <c r="D49" s="62"/>
      <c r="E49" s="1155" t="s">
        <v>16</v>
      </c>
      <c r="F49" s="1155"/>
      <c r="G49" s="1155"/>
      <c r="H49" s="1155"/>
      <c r="I49" s="1155"/>
      <c r="J49" s="1156"/>
      <c r="K49" s="63">
        <v>2</v>
      </c>
      <c r="L49" s="64">
        <v>2</v>
      </c>
      <c r="M49" s="64">
        <v>2</v>
      </c>
      <c r="N49" s="64">
        <v>2</v>
      </c>
      <c r="O49" s="65">
        <v>2</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487</v>
      </c>
      <c r="L50" s="64" t="s">
        <v>487</v>
      </c>
      <c r="M50" s="64" t="s">
        <v>487</v>
      </c>
      <c r="N50" s="64" t="s">
        <v>487</v>
      </c>
      <c r="O50" s="65" t="s">
        <v>487</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487</v>
      </c>
      <c r="M51" s="64">
        <v>0</v>
      </c>
      <c r="N51" s="64">
        <v>1</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342</v>
      </c>
      <c r="L52" s="64">
        <v>354</v>
      </c>
      <c r="M52" s="64">
        <v>365</v>
      </c>
      <c r="N52" s="64">
        <v>331</v>
      </c>
      <c r="O52" s="65">
        <v>320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110</v>
      </c>
      <c r="L53" s="69">
        <v>103</v>
      </c>
      <c r="M53" s="69">
        <v>95</v>
      </c>
      <c r="N53" s="69">
        <v>112</v>
      </c>
      <c r="O53" s="70">
        <v>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L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181" t="s">
        <v>24</v>
      </c>
      <c r="C41" s="1182"/>
      <c r="D41" s="81"/>
      <c r="E41" s="1183" t="s">
        <v>25</v>
      </c>
      <c r="F41" s="1183"/>
      <c r="G41" s="1183"/>
      <c r="H41" s="1184"/>
      <c r="I41" s="82">
        <v>2808</v>
      </c>
      <c r="J41" s="83">
        <v>2708</v>
      </c>
      <c r="K41" s="83">
        <v>2641</v>
      </c>
      <c r="L41" s="83">
        <v>3091</v>
      </c>
      <c r="M41" s="84">
        <v>3659</v>
      </c>
    </row>
    <row r="42" spans="2:13" ht="27.75" customHeight="1" x14ac:dyDescent="0.15">
      <c r="B42" s="1171"/>
      <c r="C42" s="1172"/>
      <c r="D42" s="85"/>
      <c r="E42" s="1175" t="s">
        <v>26</v>
      </c>
      <c r="F42" s="1175"/>
      <c r="G42" s="1175"/>
      <c r="H42" s="1176"/>
      <c r="I42" s="86" t="s">
        <v>487</v>
      </c>
      <c r="J42" s="87" t="s">
        <v>487</v>
      </c>
      <c r="K42" s="87" t="s">
        <v>487</v>
      </c>
      <c r="L42" s="87" t="s">
        <v>487</v>
      </c>
      <c r="M42" s="88" t="s">
        <v>487</v>
      </c>
    </row>
    <row r="43" spans="2:13" ht="27.75" customHeight="1" x14ac:dyDescent="0.15">
      <c r="B43" s="1171"/>
      <c r="C43" s="1172"/>
      <c r="D43" s="85"/>
      <c r="E43" s="1175" t="s">
        <v>27</v>
      </c>
      <c r="F43" s="1175"/>
      <c r="G43" s="1175"/>
      <c r="H43" s="1176"/>
      <c r="I43" s="86">
        <v>948</v>
      </c>
      <c r="J43" s="87">
        <v>997</v>
      </c>
      <c r="K43" s="87">
        <v>972</v>
      </c>
      <c r="L43" s="87">
        <v>1124</v>
      </c>
      <c r="M43" s="88">
        <v>1126</v>
      </c>
    </row>
    <row r="44" spans="2:13" ht="27.75" customHeight="1" x14ac:dyDescent="0.15">
      <c r="B44" s="1171"/>
      <c r="C44" s="1172"/>
      <c r="D44" s="85"/>
      <c r="E44" s="1175" t="s">
        <v>28</v>
      </c>
      <c r="F44" s="1175"/>
      <c r="G44" s="1175"/>
      <c r="H44" s="1176"/>
      <c r="I44" s="86">
        <v>8</v>
      </c>
      <c r="J44" s="87">
        <v>8</v>
      </c>
      <c r="K44" s="87">
        <v>11</v>
      </c>
      <c r="L44" s="87">
        <v>91</v>
      </c>
      <c r="M44" s="88">
        <v>27</v>
      </c>
    </row>
    <row r="45" spans="2:13" ht="27.75" customHeight="1" x14ac:dyDescent="0.15">
      <c r="B45" s="1171"/>
      <c r="C45" s="1172"/>
      <c r="D45" s="85"/>
      <c r="E45" s="1175" t="s">
        <v>29</v>
      </c>
      <c r="F45" s="1175"/>
      <c r="G45" s="1175"/>
      <c r="H45" s="1176"/>
      <c r="I45" s="86">
        <v>487</v>
      </c>
      <c r="J45" s="87">
        <v>474</v>
      </c>
      <c r="K45" s="87">
        <v>458</v>
      </c>
      <c r="L45" s="87">
        <v>507</v>
      </c>
      <c r="M45" s="88">
        <v>431</v>
      </c>
    </row>
    <row r="46" spans="2:13" ht="27.75" customHeight="1" x14ac:dyDescent="0.15">
      <c r="B46" s="1171"/>
      <c r="C46" s="1172"/>
      <c r="D46" s="85"/>
      <c r="E46" s="1175" t="s">
        <v>30</v>
      </c>
      <c r="F46" s="1175"/>
      <c r="G46" s="1175"/>
      <c r="H46" s="1176"/>
      <c r="I46" s="86" t="s">
        <v>487</v>
      </c>
      <c r="J46" s="87" t="s">
        <v>487</v>
      </c>
      <c r="K46" s="87" t="s">
        <v>487</v>
      </c>
      <c r="L46" s="87" t="s">
        <v>487</v>
      </c>
      <c r="M46" s="88" t="s">
        <v>487</v>
      </c>
    </row>
    <row r="47" spans="2:13" ht="27.75" customHeight="1" x14ac:dyDescent="0.15">
      <c r="B47" s="1171"/>
      <c r="C47" s="1172"/>
      <c r="D47" s="85"/>
      <c r="E47" s="1175" t="s">
        <v>31</v>
      </c>
      <c r="F47" s="1175"/>
      <c r="G47" s="1175"/>
      <c r="H47" s="1176"/>
      <c r="I47" s="86" t="s">
        <v>487</v>
      </c>
      <c r="J47" s="87" t="s">
        <v>487</v>
      </c>
      <c r="K47" s="87" t="s">
        <v>487</v>
      </c>
      <c r="L47" s="87" t="s">
        <v>487</v>
      </c>
      <c r="M47" s="88" t="s">
        <v>487</v>
      </c>
    </row>
    <row r="48" spans="2:13" ht="27.75" customHeight="1" x14ac:dyDescent="0.15">
      <c r="B48" s="1173"/>
      <c r="C48" s="1174"/>
      <c r="D48" s="85"/>
      <c r="E48" s="1175" t="s">
        <v>32</v>
      </c>
      <c r="F48" s="1175"/>
      <c r="G48" s="1175"/>
      <c r="H48" s="1176"/>
      <c r="I48" s="86" t="s">
        <v>487</v>
      </c>
      <c r="J48" s="87" t="s">
        <v>487</v>
      </c>
      <c r="K48" s="87" t="s">
        <v>487</v>
      </c>
      <c r="L48" s="87" t="s">
        <v>487</v>
      </c>
      <c r="M48" s="88" t="s">
        <v>487</v>
      </c>
    </row>
    <row r="49" spans="2:13" ht="27.75" customHeight="1" x14ac:dyDescent="0.15">
      <c r="B49" s="1169" t="s">
        <v>33</v>
      </c>
      <c r="C49" s="1170"/>
      <c r="D49" s="89"/>
      <c r="E49" s="1175" t="s">
        <v>34</v>
      </c>
      <c r="F49" s="1175"/>
      <c r="G49" s="1175"/>
      <c r="H49" s="1176"/>
      <c r="I49" s="86">
        <v>1771</v>
      </c>
      <c r="J49" s="87">
        <v>1600</v>
      </c>
      <c r="K49" s="87">
        <v>2133</v>
      </c>
      <c r="L49" s="87">
        <v>2060</v>
      </c>
      <c r="M49" s="88">
        <v>2347</v>
      </c>
    </row>
    <row r="50" spans="2:13" ht="27.75" customHeight="1" x14ac:dyDescent="0.15">
      <c r="B50" s="1171"/>
      <c r="C50" s="1172"/>
      <c r="D50" s="85"/>
      <c r="E50" s="1175" t="s">
        <v>35</v>
      </c>
      <c r="F50" s="1175"/>
      <c r="G50" s="1175"/>
      <c r="H50" s="1176"/>
      <c r="I50" s="86">
        <v>20</v>
      </c>
      <c r="J50" s="87">
        <v>12</v>
      </c>
      <c r="K50" s="87">
        <v>5</v>
      </c>
      <c r="L50" s="87" t="s">
        <v>487</v>
      </c>
      <c r="M50" s="88" t="s">
        <v>487</v>
      </c>
    </row>
    <row r="51" spans="2:13" ht="27.75" customHeight="1" x14ac:dyDescent="0.15">
      <c r="B51" s="1173"/>
      <c r="C51" s="1174"/>
      <c r="D51" s="85"/>
      <c r="E51" s="1175" t="s">
        <v>36</v>
      </c>
      <c r="F51" s="1175"/>
      <c r="G51" s="1175"/>
      <c r="H51" s="1176"/>
      <c r="I51" s="86">
        <v>2743</v>
      </c>
      <c r="J51" s="87">
        <v>2829</v>
      </c>
      <c r="K51" s="87">
        <v>2569</v>
      </c>
      <c r="L51" s="87">
        <v>3078</v>
      </c>
      <c r="M51" s="88">
        <v>3224</v>
      </c>
    </row>
    <row r="52" spans="2:13" ht="27.75" customHeight="1" thickBot="1" x14ac:dyDescent="0.2">
      <c r="B52" s="1177" t="s">
        <v>37</v>
      </c>
      <c r="C52" s="1178"/>
      <c r="D52" s="90"/>
      <c r="E52" s="1179" t="s">
        <v>38</v>
      </c>
      <c r="F52" s="1179"/>
      <c r="G52" s="1179"/>
      <c r="H52" s="1180"/>
      <c r="I52" s="91">
        <v>-282</v>
      </c>
      <c r="J52" s="92">
        <v>-256</v>
      </c>
      <c r="K52" s="92">
        <v>-625</v>
      </c>
      <c r="L52" s="92">
        <v>-325</v>
      </c>
      <c r="M52" s="93">
        <v>-327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554</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554</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556</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557</v>
      </c>
    </row>
    <row r="50" spans="1:17" x14ac:dyDescent="0.15">
      <c r="B50" s="248"/>
      <c r="C50" s="244"/>
      <c r="D50" s="244"/>
      <c r="E50" s="244"/>
      <c r="F50" s="244"/>
      <c r="G50" s="1206"/>
      <c r="H50" s="1207"/>
      <c r="I50" s="1207"/>
      <c r="J50" s="1208"/>
      <c r="K50" s="1209" t="s">
        <v>527</v>
      </c>
      <c r="L50" s="1209" t="s">
        <v>528</v>
      </c>
      <c r="M50" s="1209" t="s">
        <v>529</v>
      </c>
      <c r="N50" s="1209" t="s">
        <v>530</v>
      </c>
      <c r="O50" s="1209" t="s">
        <v>531</v>
      </c>
    </row>
    <row r="51" spans="1:17" x14ac:dyDescent="0.15">
      <c r="B51" s="248"/>
      <c r="C51" s="244"/>
      <c r="D51" s="244"/>
      <c r="E51" s="244"/>
      <c r="F51" s="244"/>
      <c r="G51" s="1210" t="s">
        <v>558</v>
      </c>
      <c r="H51" s="1211"/>
      <c r="I51" s="1212" t="s">
        <v>559</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560</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561</v>
      </c>
      <c r="H55" s="1225"/>
      <c r="I55" s="1219" t="s">
        <v>559</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560</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1194" t="s">
        <v>556</v>
      </c>
      <c r="I64" s="1195"/>
      <c r="J64" s="1195"/>
      <c r="K64" s="1195"/>
      <c r="L64" s="244"/>
      <c r="M64" s="244"/>
      <c r="N64" s="244"/>
      <c r="O64" s="244"/>
    </row>
    <row r="65" spans="2:30" x14ac:dyDescent="0.15">
      <c r="B65" s="248"/>
      <c r="C65" s="244"/>
      <c r="D65" s="244"/>
      <c r="E65" s="244"/>
      <c r="F65" s="244"/>
      <c r="G65" s="1238" t="s">
        <v>563</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564</v>
      </c>
      <c r="I71" s="1244"/>
      <c r="J71" s="1240"/>
      <c r="K71" s="1240"/>
      <c r="L71" s="1241"/>
      <c r="M71" s="1240"/>
      <c r="N71" s="1241"/>
      <c r="O71" s="1242"/>
    </row>
    <row r="72" spans="2:30" x14ac:dyDescent="0.15">
      <c r="B72" s="248"/>
      <c r="C72" s="244"/>
      <c r="D72" s="244"/>
      <c r="E72" s="244"/>
      <c r="F72" s="244"/>
      <c r="G72" s="1206"/>
      <c r="H72" s="1207"/>
      <c r="I72" s="1207"/>
      <c r="J72" s="1208"/>
      <c r="K72" s="1209" t="s">
        <v>527</v>
      </c>
      <c r="L72" s="1209" t="s">
        <v>528</v>
      </c>
      <c r="M72" s="1209" t="s">
        <v>529</v>
      </c>
      <c r="N72" s="1209" t="s">
        <v>530</v>
      </c>
      <c r="O72" s="1209" t="s">
        <v>531</v>
      </c>
    </row>
    <row r="73" spans="2:30" x14ac:dyDescent="0.15">
      <c r="B73" s="248"/>
      <c r="C73" s="244"/>
      <c r="D73" s="244"/>
      <c r="E73" s="244"/>
      <c r="F73" s="244"/>
      <c r="G73" s="1210" t="s">
        <v>558</v>
      </c>
      <c r="H73" s="1211"/>
      <c r="I73" s="1212" t="s">
        <v>559</v>
      </c>
      <c r="J73" s="1212"/>
      <c r="K73" s="1245"/>
      <c r="L73" s="1245"/>
      <c r="M73" s="1217"/>
      <c r="N73" s="1217"/>
      <c r="O73" s="1217"/>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565</v>
      </c>
      <c r="J75" s="1219"/>
      <c r="K75" s="1246">
        <v>10.8</v>
      </c>
      <c r="L75" s="1246">
        <v>9</v>
      </c>
      <c r="M75" s="1246">
        <v>7.8</v>
      </c>
      <c r="N75" s="1246">
        <v>8.1999999999999993</v>
      </c>
      <c r="O75" s="1246">
        <v>7.6</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561</v>
      </c>
      <c r="H77" s="1225"/>
      <c r="I77" s="1219" t="s">
        <v>559</v>
      </c>
      <c r="J77" s="1219"/>
      <c r="K77" s="1245">
        <v>0</v>
      </c>
      <c r="L77" s="1245">
        <v>0</v>
      </c>
      <c r="M77" s="1217">
        <v>0</v>
      </c>
      <c r="N77" s="1217">
        <v>0</v>
      </c>
      <c r="O77" s="1217">
        <v>0</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565</v>
      </c>
      <c r="J79" s="1229"/>
      <c r="K79" s="1248">
        <v>11.4</v>
      </c>
      <c r="L79" s="1248">
        <v>10.1</v>
      </c>
      <c r="M79" s="1248">
        <v>9.1999999999999993</v>
      </c>
      <c r="N79" s="1248">
        <v>8.1999999999999993</v>
      </c>
      <c r="O79" s="1248">
        <v>7.8</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225990</v>
      </c>
      <c r="E3" s="116"/>
      <c r="F3" s="117">
        <v>216155</v>
      </c>
      <c r="G3" s="118"/>
      <c r="H3" s="119"/>
    </row>
    <row r="4" spans="1:8" x14ac:dyDescent="0.15">
      <c r="A4" s="120"/>
      <c r="B4" s="121"/>
      <c r="C4" s="122"/>
      <c r="D4" s="123">
        <v>118964</v>
      </c>
      <c r="E4" s="124"/>
      <c r="F4" s="125">
        <v>108827</v>
      </c>
      <c r="G4" s="126"/>
      <c r="H4" s="127"/>
    </row>
    <row r="5" spans="1:8" x14ac:dyDescent="0.15">
      <c r="A5" s="108" t="s">
        <v>521</v>
      </c>
      <c r="B5" s="113"/>
      <c r="C5" s="114"/>
      <c r="D5" s="115">
        <v>170153</v>
      </c>
      <c r="E5" s="116"/>
      <c r="F5" s="117">
        <v>228305</v>
      </c>
      <c r="G5" s="118"/>
      <c r="H5" s="119"/>
    </row>
    <row r="6" spans="1:8" x14ac:dyDescent="0.15">
      <c r="A6" s="120"/>
      <c r="B6" s="121"/>
      <c r="C6" s="122"/>
      <c r="D6" s="123">
        <v>106507</v>
      </c>
      <c r="E6" s="124"/>
      <c r="F6" s="125">
        <v>86611</v>
      </c>
      <c r="G6" s="126"/>
      <c r="H6" s="127"/>
    </row>
    <row r="7" spans="1:8" x14ac:dyDescent="0.15">
      <c r="A7" s="108" t="s">
        <v>522</v>
      </c>
      <c r="B7" s="113"/>
      <c r="C7" s="114"/>
      <c r="D7" s="115">
        <v>357222</v>
      </c>
      <c r="E7" s="116"/>
      <c r="F7" s="117">
        <v>316331</v>
      </c>
      <c r="G7" s="118"/>
      <c r="H7" s="119"/>
    </row>
    <row r="8" spans="1:8" x14ac:dyDescent="0.15">
      <c r="A8" s="120"/>
      <c r="B8" s="121"/>
      <c r="C8" s="122"/>
      <c r="D8" s="123">
        <v>98093</v>
      </c>
      <c r="E8" s="124"/>
      <c r="F8" s="125">
        <v>106387</v>
      </c>
      <c r="G8" s="126"/>
      <c r="H8" s="127"/>
    </row>
    <row r="9" spans="1:8" x14ac:dyDescent="0.15">
      <c r="A9" s="108" t="s">
        <v>523</v>
      </c>
      <c r="B9" s="113"/>
      <c r="C9" s="114"/>
      <c r="D9" s="115">
        <v>662133</v>
      </c>
      <c r="E9" s="116"/>
      <c r="F9" s="117">
        <v>333013</v>
      </c>
      <c r="G9" s="118"/>
      <c r="H9" s="119"/>
    </row>
    <row r="10" spans="1:8" x14ac:dyDescent="0.15">
      <c r="A10" s="120"/>
      <c r="B10" s="121"/>
      <c r="C10" s="122"/>
      <c r="D10" s="123">
        <v>218190</v>
      </c>
      <c r="E10" s="124"/>
      <c r="F10" s="125">
        <v>126732</v>
      </c>
      <c r="G10" s="126"/>
      <c r="H10" s="127"/>
    </row>
    <row r="11" spans="1:8" x14ac:dyDescent="0.15">
      <c r="A11" s="108" t="s">
        <v>524</v>
      </c>
      <c r="B11" s="113"/>
      <c r="C11" s="114"/>
      <c r="D11" s="115">
        <v>470187</v>
      </c>
      <c r="E11" s="116"/>
      <c r="F11" s="117">
        <v>280458</v>
      </c>
      <c r="G11" s="118"/>
      <c r="H11" s="119"/>
    </row>
    <row r="12" spans="1:8" x14ac:dyDescent="0.15">
      <c r="A12" s="120"/>
      <c r="B12" s="121"/>
      <c r="C12" s="128"/>
      <c r="D12" s="123">
        <v>313536</v>
      </c>
      <c r="E12" s="124"/>
      <c r="F12" s="125">
        <v>127286</v>
      </c>
      <c r="G12" s="126"/>
      <c r="H12" s="127"/>
    </row>
    <row r="13" spans="1:8" x14ac:dyDescent="0.15">
      <c r="A13" s="108"/>
      <c r="B13" s="113"/>
      <c r="C13" s="129"/>
      <c r="D13" s="130">
        <v>377137</v>
      </c>
      <c r="E13" s="131"/>
      <c r="F13" s="132">
        <v>274852</v>
      </c>
      <c r="G13" s="133"/>
      <c r="H13" s="119"/>
    </row>
    <row r="14" spans="1:8" x14ac:dyDescent="0.15">
      <c r="A14" s="120"/>
      <c r="B14" s="121"/>
      <c r="C14" s="122"/>
      <c r="D14" s="123">
        <v>171058</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4.92</v>
      </c>
      <c r="C19" s="134">
        <f>ROUND(VALUE(SUBSTITUTE(実質収支比率等に係る経年分析!G$48,"▲","-")),2)</f>
        <v>5.72</v>
      </c>
      <c r="D19" s="134">
        <f>ROUND(VALUE(SUBSTITUTE(実質収支比率等に係る経年分析!H$48,"▲","-")),2)</f>
        <v>6.78</v>
      </c>
      <c r="E19" s="134">
        <f>ROUND(VALUE(SUBSTITUTE(実質収支比率等に係る経年分析!I$48,"▲","-")),2)</f>
        <v>8.07</v>
      </c>
      <c r="F19" s="134">
        <f>ROUND(VALUE(SUBSTITUTE(実質収支比率等に係る経年分析!J$48,"▲","-")),2)</f>
        <v>7.96</v>
      </c>
    </row>
    <row r="20" spans="1:11" x14ac:dyDescent="0.15">
      <c r="A20" s="134" t="s">
        <v>43</v>
      </c>
      <c r="B20" s="134">
        <f>ROUND(VALUE(SUBSTITUTE(実質収支比率等に係る経年分析!F$47,"▲","-")),2)</f>
        <v>63.25</v>
      </c>
      <c r="C20" s="134">
        <f>ROUND(VALUE(SUBSTITUTE(実質収支比率等に係る経年分析!G$47,"▲","-")),2)</f>
        <v>60.36</v>
      </c>
      <c r="D20" s="134">
        <f>ROUND(VALUE(SUBSTITUTE(実質収支比率等に係る経年分析!H$47,"▲","-")),2)</f>
        <v>60.81</v>
      </c>
      <c r="E20" s="134">
        <f>ROUND(VALUE(SUBSTITUTE(実質収支比率等に係る経年分析!I$47,"▲","-")),2)</f>
        <v>62.33</v>
      </c>
      <c r="F20" s="134">
        <f>ROUND(VALUE(SUBSTITUTE(実質収支比率等に係る経年分析!J$47,"▲","-")),2)</f>
        <v>58.58</v>
      </c>
    </row>
    <row r="21" spans="1:11" x14ac:dyDescent="0.15">
      <c r="A21" s="134" t="s">
        <v>44</v>
      </c>
      <c r="B21" s="134">
        <f>IF(ISNUMBER(VALUE(SUBSTITUTE(実質収支比率等に係る経年分析!F$49,"▲","-"))),ROUND(VALUE(SUBSTITUTE(実質収支比率等に係る経年分析!F$49,"▲","-")),2),NA())</f>
        <v>2.08</v>
      </c>
      <c r="C21" s="134">
        <f>IF(ISNUMBER(VALUE(SUBSTITUTE(実質収支比率等に係る経年分析!G$49,"▲","-"))),ROUND(VALUE(SUBSTITUTE(実質収支比率等に係る経年分析!G$49,"▲","-")),2),NA())</f>
        <v>-2.67</v>
      </c>
      <c r="D21" s="134">
        <f>IF(ISNUMBER(VALUE(SUBSTITUTE(実質収支比率等に係る経年分析!H$49,"▲","-"))),ROUND(VALUE(SUBSTITUTE(実質収支比率等に係る経年分析!H$49,"▲","-")),2),NA())</f>
        <v>1.4</v>
      </c>
      <c r="E21" s="134">
        <f>IF(ISNUMBER(VALUE(SUBSTITUTE(実質収支比率等に係る経年分析!I$49,"▲","-"))),ROUND(VALUE(SUBSTITUTE(実質収支比率等に係る経年分析!I$49,"▲","-")),2),NA())</f>
        <v>6.72</v>
      </c>
      <c r="F21" s="134">
        <f>IF(ISNUMBER(VALUE(SUBSTITUTE(実質収支比率等に係る経年分析!J$49,"▲","-"))),ROUND(VALUE(SUBSTITUTE(実質収支比率等に係る経年分析!J$49,"▲","-")),2),NA())</f>
        <v>0.3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介護保険特別会計（介護サービス事業勘定）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国民健康保険特別会計（直診勘定）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x14ac:dyDescent="0.15">
      <c r="A33" s="135" t="str">
        <f>IF(連結実質赤字比率に係る赤字・黒字の構成分析!C$37="",NA(),連結実質赤字比率に係る赤字・黒字の構成分析!C$37)</f>
        <v>訪問看護事業特別会計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x14ac:dyDescent="0.15">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0.52</v>
      </c>
    </row>
    <row r="35" spans="1:16" x14ac:dyDescent="0.15">
      <c r="A35" s="135" t="str">
        <f>IF(連結実質赤字比率に係る赤字・黒字の構成分析!C$35="",NA(),連結実質赤字比率に係る赤字・黒字の構成分析!C$35)</f>
        <v>介護保険特別会計（保険事業勘定）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342</v>
      </c>
      <c r="E42" s="136"/>
      <c r="F42" s="136"/>
      <c r="G42" s="136">
        <f>'実質公債費比率（分子）の構造'!L$52</f>
        <v>354</v>
      </c>
      <c r="H42" s="136"/>
      <c r="I42" s="136"/>
      <c r="J42" s="136">
        <f>'実質公債費比率（分子）の構造'!M$52</f>
        <v>365</v>
      </c>
      <c r="K42" s="136"/>
      <c r="L42" s="136"/>
      <c r="M42" s="136">
        <f>'実質公債費比率（分子）の構造'!N$52</f>
        <v>331</v>
      </c>
      <c r="N42" s="136"/>
      <c r="O42" s="136"/>
      <c r="P42" s="136">
        <f>'実質公債費比率（分子）の構造'!O$52</f>
        <v>320</v>
      </c>
    </row>
    <row r="43" spans="1:16" x14ac:dyDescent="0.15">
      <c r="A43" s="136" t="s">
        <v>52</v>
      </c>
      <c r="B43" s="136">
        <f>'実質公債費比率（分子）の構造'!K$51</f>
        <v>0</v>
      </c>
      <c r="C43" s="136"/>
      <c r="D43" s="136"/>
      <c r="E43" s="136" t="str">
        <f>'実質公債費比率（分子）の構造'!L$51</f>
        <v>-</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v>
      </c>
      <c r="C45" s="136"/>
      <c r="D45" s="136"/>
      <c r="E45" s="136">
        <f>'実質公債費比率（分子）の構造'!L$49</f>
        <v>2</v>
      </c>
      <c r="F45" s="136"/>
      <c r="G45" s="136"/>
      <c r="H45" s="136">
        <f>'実質公債費比率（分子）の構造'!M$49</f>
        <v>2</v>
      </c>
      <c r="I45" s="136"/>
      <c r="J45" s="136"/>
      <c r="K45" s="136">
        <f>'実質公債費比率（分子）の構造'!N$49</f>
        <v>2</v>
      </c>
      <c r="L45" s="136"/>
      <c r="M45" s="136"/>
      <c r="N45" s="136">
        <f>'実質公債費比率（分子）の構造'!O$49</f>
        <v>2</v>
      </c>
      <c r="O45" s="136"/>
      <c r="P45" s="136"/>
    </row>
    <row r="46" spans="1:16" x14ac:dyDescent="0.15">
      <c r="A46" s="136" t="s">
        <v>55</v>
      </c>
      <c r="B46" s="136">
        <f>'実質公債費比率（分子）の構造'!K$48</f>
        <v>90</v>
      </c>
      <c r="C46" s="136"/>
      <c r="D46" s="136"/>
      <c r="E46" s="136">
        <f>'実質公債費比率（分子）の構造'!L$48</f>
        <v>93</v>
      </c>
      <c r="F46" s="136"/>
      <c r="G46" s="136"/>
      <c r="H46" s="136">
        <f>'実質公債費比率（分子）の構造'!M$48</f>
        <v>97</v>
      </c>
      <c r="I46" s="136"/>
      <c r="J46" s="136"/>
      <c r="K46" s="136">
        <f>'実質公債費比率（分子）の構造'!N$48</f>
        <v>90</v>
      </c>
      <c r="L46" s="136"/>
      <c r="M46" s="136"/>
      <c r="N46" s="136">
        <f>'実質公債費比率（分子）の構造'!O$48</f>
        <v>90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360</v>
      </c>
      <c r="C49" s="136"/>
      <c r="D49" s="136"/>
      <c r="E49" s="136">
        <f>'実質公債費比率（分子）の構造'!L$45</f>
        <v>362</v>
      </c>
      <c r="F49" s="136"/>
      <c r="G49" s="136"/>
      <c r="H49" s="136">
        <f>'実質公債費比率（分子）の構造'!M$45</f>
        <v>361</v>
      </c>
      <c r="I49" s="136"/>
      <c r="J49" s="136"/>
      <c r="K49" s="136">
        <f>'実質公債費比率（分子）の構造'!N$45</f>
        <v>350</v>
      </c>
      <c r="L49" s="136"/>
      <c r="M49" s="136"/>
      <c r="N49" s="136">
        <f>'実質公債費比率（分子）の構造'!O$45</f>
        <v>316</v>
      </c>
      <c r="O49" s="136"/>
      <c r="P49" s="136"/>
    </row>
    <row r="50" spans="1:16" x14ac:dyDescent="0.15">
      <c r="A50" s="136" t="s">
        <v>59</v>
      </c>
      <c r="B50" s="136" t="e">
        <f>NA()</f>
        <v>#N/A</v>
      </c>
      <c r="C50" s="136">
        <f>IF(ISNUMBER('実質公債費比率（分子）の構造'!K$53),'実質公債費比率（分子）の構造'!K$53,NA())</f>
        <v>110</v>
      </c>
      <c r="D50" s="136" t="e">
        <f>NA()</f>
        <v>#N/A</v>
      </c>
      <c r="E50" s="136" t="e">
        <f>NA()</f>
        <v>#N/A</v>
      </c>
      <c r="F50" s="136">
        <f>IF(ISNUMBER('実質公債費比率（分子）の構造'!L$53),'実質公債費比率（分子）の構造'!L$53,NA())</f>
        <v>103</v>
      </c>
      <c r="G50" s="136" t="e">
        <f>NA()</f>
        <v>#N/A</v>
      </c>
      <c r="H50" s="136" t="e">
        <f>NA()</f>
        <v>#N/A</v>
      </c>
      <c r="I50" s="136">
        <f>IF(ISNUMBER('実質公債費比率（分子）の構造'!M$53),'実質公債費比率（分子）の構造'!M$53,NA())</f>
        <v>95</v>
      </c>
      <c r="J50" s="136" t="e">
        <f>NA()</f>
        <v>#N/A</v>
      </c>
      <c r="K50" s="136" t="e">
        <f>NA()</f>
        <v>#N/A</v>
      </c>
      <c r="L50" s="136">
        <f>IF(ISNUMBER('実質公債費比率（分子）の構造'!N$53),'実質公債費比率（分子）の構造'!N$53,NA())</f>
        <v>112</v>
      </c>
      <c r="M50" s="136" t="e">
        <f>NA()</f>
        <v>#N/A</v>
      </c>
      <c r="N50" s="136" t="e">
        <f>NA()</f>
        <v>#N/A</v>
      </c>
      <c r="O50" s="136">
        <f>IF(ISNUMBER('実質公債費比率（分子）の構造'!O$53),'実質公債費比率（分子）の構造'!O$53,NA())</f>
        <v>88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2743</v>
      </c>
      <c r="E56" s="135"/>
      <c r="F56" s="135"/>
      <c r="G56" s="135">
        <f>'将来負担比率（分子）の構造'!J$51</f>
        <v>2829</v>
      </c>
      <c r="H56" s="135"/>
      <c r="I56" s="135"/>
      <c r="J56" s="135">
        <f>'将来負担比率（分子）の構造'!K$51</f>
        <v>2569</v>
      </c>
      <c r="K56" s="135"/>
      <c r="L56" s="135"/>
      <c r="M56" s="135">
        <f>'将来負担比率（分子）の構造'!L$51</f>
        <v>3078</v>
      </c>
      <c r="N56" s="135"/>
      <c r="O56" s="135"/>
      <c r="P56" s="135">
        <f>'将来負担比率（分子）の構造'!M$51</f>
        <v>3224</v>
      </c>
    </row>
    <row r="57" spans="1:16" x14ac:dyDescent="0.15">
      <c r="A57" s="135" t="s">
        <v>35</v>
      </c>
      <c r="B57" s="135"/>
      <c r="C57" s="135"/>
      <c r="D57" s="135">
        <f>'将来負担比率（分子）の構造'!I$50</f>
        <v>20</v>
      </c>
      <c r="E57" s="135"/>
      <c r="F57" s="135"/>
      <c r="G57" s="135">
        <f>'将来負担比率（分子）の構造'!J$50</f>
        <v>12</v>
      </c>
      <c r="H57" s="135"/>
      <c r="I57" s="135"/>
      <c r="J57" s="135">
        <f>'将来負担比率（分子）の構造'!K$50</f>
        <v>5</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1771</v>
      </c>
      <c r="E58" s="135"/>
      <c r="F58" s="135"/>
      <c r="G58" s="135">
        <f>'将来負担比率（分子）の構造'!J$49</f>
        <v>1600</v>
      </c>
      <c r="H58" s="135"/>
      <c r="I58" s="135"/>
      <c r="J58" s="135">
        <f>'将来負担比率（分子）の構造'!K$49</f>
        <v>2133</v>
      </c>
      <c r="K58" s="135"/>
      <c r="L58" s="135"/>
      <c r="M58" s="135">
        <f>'将来負担比率（分子）の構造'!L$49</f>
        <v>2060</v>
      </c>
      <c r="N58" s="135"/>
      <c r="O58" s="135"/>
      <c r="P58" s="135">
        <f>'将来負担比率（分子）の構造'!M$49</f>
        <v>2347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487</v>
      </c>
      <c r="C62" s="135"/>
      <c r="D62" s="135"/>
      <c r="E62" s="135">
        <f>'将来負担比率（分子）の構造'!J$45</f>
        <v>474</v>
      </c>
      <c r="F62" s="135"/>
      <c r="G62" s="135"/>
      <c r="H62" s="135">
        <f>'将来負担比率（分子）の構造'!K$45</f>
        <v>458</v>
      </c>
      <c r="I62" s="135"/>
      <c r="J62" s="135"/>
      <c r="K62" s="135">
        <f>'将来負担比率（分子）の構造'!L$45</f>
        <v>507</v>
      </c>
      <c r="L62" s="135"/>
      <c r="M62" s="135"/>
      <c r="N62" s="135">
        <f>'将来負担比率（分子）の構造'!M$45</f>
        <v>431</v>
      </c>
      <c r="O62" s="135"/>
      <c r="P62" s="135"/>
    </row>
    <row r="63" spans="1:16" x14ac:dyDescent="0.15">
      <c r="A63" s="135" t="s">
        <v>28</v>
      </c>
      <c r="B63" s="135">
        <f>'将来負担比率（分子）の構造'!I$44</f>
        <v>8</v>
      </c>
      <c r="C63" s="135"/>
      <c r="D63" s="135"/>
      <c r="E63" s="135">
        <f>'将来負担比率（分子）の構造'!J$44</f>
        <v>8</v>
      </c>
      <c r="F63" s="135"/>
      <c r="G63" s="135"/>
      <c r="H63" s="135">
        <f>'将来負担比率（分子）の構造'!K$44</f>
        <v>11</v>
      </c>
      <c r="I63" s="135"/>
      <c r="J63" s="135"/>
      <c r="K63" s="135">
        <f>'将来負担比率（分子）の構造'!L$44</f>
        <v>91</v>
      </c>
      <c r="L63" s="135"/>
      <c r="M63" s="135"/>
      <c r="N63" s="135">
        <f>'将来負担比率（分子）の構造'!M$44</f>
        <v>27</v>
      </c>
      <c r="O63" s="135"/>
      <c r="P63" s="135"/>
    </row>
    <row r="64" spans="1:16" x14ac:dyDescent="0.15">
      <c r="A64" s="135" t="s">
        <v>27</v>
      </c>
      <c r="B64" s="135">
        <f>'将来負担比率（分子）の構造'!I$43</f>
        <v>948</v>
      </c>
      <c r="C64" s="135"/>
      <c r="D64" s="135"/>
      <c r="E64" s="135">
        <f>'将来負担比率（分子）の構造'!J$43</f>
        <v>997</v>
      </c>
      <c r="F64" s="135"/>
      <c r="G64" s="135"/>
      <c r="H64" s="135">
        <f>'将来負担比率（分子）の構造'!K$43</f>
        <v>972</v>
      </c>
      <c r="I64" s="135"/>
      <c r="J64" s="135"/>
      <c r="K64" s="135">
        <f>'将来負担比率（分子）の構造'!L$43</f>
        <v>1124</v>
      </c>
      <c r="L64" s="135"/>
      <c r="M64" s="135"/>
      <c r="N64" s="135">
        <f>'将来負担比率（分子）の構造'!M$43</f>
        <v>1126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2808</v>
      </c>
      <c r="C66" s="135"/>
      <c r="D66" s="135"/>
      <c r="E66" s="135">
        <f>'将来負担比率（分子）の構造'!J$41</f>
        <v>2708</v>
      </c>
      <c r="F66" s="135"/>
      <c r="G66" s="135"/>
      <c r="H66" s="135">
        <f>'将来負担比率（分子）の構造'!K$41</f>
        <v>2641</v>
      </c>
      <c r="I66" s="135"/>
      <c r="J66" s="135"/>
      <c r="K66" s="135">
        <f>'将来負担比率（分子）の構造'!L$41</f>
        <v>3091</v>
      </c>
      <c r="L66" s="135"/>
      <c r="M66" s="135"/>
      <c r="N66" s="135">
        <f>'将来負担比率（分子）の構造'!M$41</f>
        <v>3659</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205</v>
      </c>
      <c r="C5" s="674"/>
      <c r="D5" s="674"/>
      <c r="E5" s="674"/>
      <c r="F5" s="674"/>
      <c r="G5" s="674"/>
      <c r="H5" s="674"/>
      <c r="I5" s="674"/>
      <c r="J5" s="674"/>
      <c r="K5" s="674"/>
      <c r="L5" s="674"/>
      <c r="M5" s="674"/>
      <c r="N5" s="674"/>
      <c r="O5" s="674"/>
      <c r="P5" s="674"/>
      <c r="Q5" s="675"/>
      <c r="R5" s="638">
        <v>164114</v>
      </c>
      <c r="S5" s="639"/>
      <c r="T5" s="639"/>
      <c r="U5" s="639"/>
      <c r="V5" s="639"/>
      <c r="W5" s="639"/>
      <c r="X5" s="639"/>
      <c r="Y5" s="686"/>
      <c r="Z5" s="699">
        <v>4.7</v>
      </c>
      <c r="AA5" s="699"/>
      <c r="AB5" s="699"/>
      <c r="AC5" s="699"/>
      <c r="AD5" s="700">
        <v>164114</v>
      </c>
      <c r="AE5" s="700"/>
      <c r="AF5" s="700"/>
      <c r="AG5" s="700"/>
      <c r="AH5" s="700"/>
      <c r="AI5" s="700"/>
      <c r="AJ5" s="700"/>
      <c r="AK5" s="700"/>
      <c r="AL5" s="687">
        <v>10.3</v>
      </c>
      <c r="AM5" s="656"/>
      <c r="AN5" s="656"/>
      <c r="AO5" s="688"/>
      <c r="AP5" s="673" t="s">
        <v>206</v>
      </c>
      <c r="AQ5" s="674"/>
      <c r="AR5" s="674"/>
      <c r="AS5" s="674"/>
      <c r="AT5" s="674"/>
      <c r="AU5" s="674"/>
      <c r="AV5" s="674"/>
      <c r="AW5" s="674"/>
      <c r="AX5" s="674"/>
      <c r="AY5" s="674"/>
      <c r="AZ5" s="674"/>
      <c r="BA5" s="674"/>
      <c r="BB5" s="674"/>
      <c r="BC5" s="674"/>
      <c r="BD5" s="674"/>
      <c r="BE5" s="674"/>
      <c r="BF5" s="675"/>
      <c r="BG5" s="588">
        <v>160354</v>
      </c>
      <c r="BH5" s="589"/>
      <c r="BI5" s="589"/>
      <c r="BJ5" s="589"/>
      <c r="BK5" s="589"/>
      <c r="BL5" s="589"/>
      <c r="BM5" s="589"/>
      <c r="BN5" s="590"/>
      <c r="BO5" s="641">
        <v>97.7</v>
      </c>
      <c r="BP5" s="641"/>
      <c r="BQ5" s="641"/>
      <c r="BR5" s="641"/>
      <c r="BS5" s="642">
        <v>1953</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13742</v>
      </c>
      <c r="S6" s="589"/>
      <c r="T6" s="589"/>
      <c r="U6" s="589"/>
      <c r="V6" s="589"/>
      <c r="W6" s="589"/>
      <c r="X6" s="589"/>
      <c r="Y6" s="590"/>
      <c r="Z6" s="641">
        <v>0.4</v>
      </c>
      <c r="AA6" s="641"/>
      <c r="AB6" s="641"/>
      <c r="AC6" s="641"/>
      <c r="AD6" s="642">
        <v>13742</v>
      </c>
      <c r="AE6" s="642"/>
      <c r="AF6" s="642"/>
      <c r="AG6" s="642"/>
      <c r="AH6" s="642"/>
      <c r="AI6" s="642"/>
      <c r="AJ6" s="642"/>
      <c r="AK6" s="642"/>
      <c r="AL6" s="611">
        <v>0.9</v>
      </c>
      <c r="AM6" s="643"/>
      <c r="AN6" s="643"/>
      <c r="AO6" s="644"/>
      <c r="AP6" s="585" t="s">
        <v>211</v>
      </c>
      <c r="AQ6" s="586"/>
      <c r="AR6" s="586"/>
      <c r="AS6" s="586"/>
      <c r="AT6" s="586"/>
      <c r="AU6" s="586"/>
      <c r="AV6" s="586"/>
      <c r="AW6" s="586"/>
      <c r="AX6" s="586"/>
      <c r="AY6" s="586"/>
      <c r="AZ6" s="586"/>
      <c r="BA6" s="586"/>
      <c r="BB6" s="586"/>
      <c r="BC6" s="586"/>
      <c r="BD6" s="586"/>
      <c r="BE6" s="586"/>
      <c r="BF6" s="587"/>
      <c r="BG6" s="588">
        <v>160354</v>
      </c>
      <c r="BH6" s="589"/>
      <c r="BI6" s="589"/>
      <c r="BJ6" s="589"/>
      <c r="BK6" s="589"/>
      <c r="BL6" s="589"/>
      <c r="BM6" s="589"/>
      <c r="BN6" s="590"/>
      <c r="BO6" s="641">
        <v>97.7</v>
      </c>
      <c r="BP6" s="641"/>
      <c r="BQ6" s="641"/>
      <c r="BR6" s="641"/>
      <c r="BS6" s="642">
        <v>1953</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46441</v>
      </c>
      <c r="CS6" s="589"/>
      <c r="CT6" s="589"/>
      <c r="CU6" s="589"/>
      <c r="CV6" s="589"/>
      <c r="CW6" s="589"/>
      <c r="CX6" s="589"/>
      <c r="CY6" s="590"/>
      <c r="CZ6" s="641">
        <v>1.4</v>
      </c>
      <c r="DA6" s="641"/>
      <c r="DB6" s="641"/>
      <c r="DC6" s="641"/>
      <c r="DD6" s="594" t="s">
        <v>213</v>
      </c>
      <c r="DE6" s="589"/>
      <c r="DF6" s="589"/>
      <c r="DG6" s="589"/>
      <c r="DH6" s="589"/>
      <c r="DI6" s="589"/>
      <c r="DJ6" s="589"/>
      <c r="DK6" s="589"/>
      <c r="DL6" s="589"/>
      <c r="DM6" s="589"/>
      <c r="DN6" s="589"/>
      <c r="DO6" s="589"/>
      <c r="DP6" s="590"/>
      <c r="DQ6" s="594">
        <v>46441</v>
      </c>
      <c r="DR6" s="589"/>
      <c r="DS6" s="589"/>
      <c r="DT6" s="589"/>
      <c r="DU6" s="589"/>
      <c r="DV6" s="589"/>
      <c r="DW6" s="589"/>
      <c r="DX6" s="589"/>
      <c r="DY6" s="589"/>
      <c r="DZ6" s="589"/>
      <c r="EA6" s="589"/>
      <c r="EB6" s="589"/>
      <c r="EC6" s="620"/>
    </row>
    <row r="7" spans="2:143" ht="11.25" customHeight="1" x14ac:dyDescent="0.15">
      <c r="B7" s="585" t="s">
        <v>214</v>
      </c>
      <c r="C7" s="586"/>
      <c r="D7" s="586"/>
      <c r="E7" s="586"/>
      <c r="F7" s="586"/>
      <c r="G7" s="586"/>
      <c r="H7" s="586"/>
      <c r="I7" s="586"/>
      <c r="J7" s="586"/>
      <c r="K7" s="586"/>
      <c r="L7" s="586"/>
      <c r="M7" s="586"/>
      <c r="N7" s="586"/>
      <c r="O7" s="586"/>
      <c r="P7" s="586"/>
      <c r="Q7" s="587"/>
      <c r="R7" s="588">
        <v>416</v>
      </c>
      <c r="S7" s="589"/>
      <c r="T7" s="589"/>
      <c r="U7" s="589"/>
      <c r="V7" s="589"/>
      <c r="W7" s="589"/>
      <c r="X7" s="589"/>
      <c r="Y7" s="590"/>
      <c r="Z7" s="641">
        <v>0</v>
      </c>
      <c r="AA7" s="641"/>
      <c r="AB7" s="641"/>
      <c r="AC7" s="641"/>
      <c r="AD7" s="642">
        <v>416</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69606</v>
      </c>
      <c r="BH7" s="589"/>
      <c r="BI7" s="589"/>
      <c r="BJ7" s="589"/>
      <c r="BK7" s="589"/>
      <c r="BL7" s="589"/>
      <c r="BM7" s="589"/>
      <c r="BN7" s="590"/>
      <c r="BO7" s="641">
        <v>42.4</v>
      </c>
      <c r="BP7" s="641"/>
      <c r="BQ7" s="641"/>
      <c r="BR7" s="641"/>
      <c r="BS7" s="642">
        <v>1953</v>
      </c>
      <c r="BT7" s="642"/>
      <c r="BU7" s="642"/>
      <c r="BV7" s="642"/>
      <c r="BW7" s="642"/>
      <c r="BX7" s="642"/>
      <c r="BY7" s="642"/>
      <c r="BZ7" s="642"/>
      <c r="CA7" s="642"/>
      <c r="CB7" s="678"/>
      <c r="CD7" s="621" t="s">
        <v>216</v>
      </c>
      <c r="CE7" s="618"/>
      <c r="CF7" s="618"/>
      <c r="CG7" s="618"/>
      <c r="CH7" s="618"/>
      <c r="CI7" s="618"/>
      <c r="CJ7" s="618"/>
      <c r="CK7" s="618"/>
      <c r="CL7" s="618"/>
      <c r="CM7" s="618"/>
      <c r="CN7" s="618"/>
      <c r="CO7" s="618"/>
      <c r="CP7" s="618"/>
      <c r="CQ7" s="619"/>
      <c r="CR7" s="588">
        <v>752136</v>
      </c>
      <c r="CS7" s="589"/>
      <c r="CT7" s="589"/>
      <c r="CU7" s="589"/>
      <c r="CV7" s="589"/>
      <c r="CW7" s="589"/>
      <c r="CX7" s="589"/>
      <c r="CY7" s="590"/>
      <c r="CZ7" s="641">
        <v>22.6</v>
      </c>
      <c r="DA7" s="641"/>
      <c r="DB7" s="641"/>
      <c r="DC7" s="641"/>
      <c r="DD7" s="594">
        <v>89474</v>
      </c>
      <c r="DE7" s="589"/>
      <c r="DF7" s="589"/>
      <c r="DG7" s="589"/>
      <c r="DH7" s="589"/>
      <c r="DI7" s="589"/>
      <c r="DJ7" s="589"/>
      <c r="DK7" s="589"/>
      <c r="DL7" s="589"/>
      <c r="DM7" s="589"/>
      <c r="DN7" s="589"/>
      <c r="DO7" s="589"/>
      <c r="DP7" s="590"/>
      <c r="DQ7" s="594">
        <v>589764</v>
      </c>
      <c r="DR7" s="589"/>
      <c r="DS7" s="589"/>
      <c r="DT7" s="589"/>
      <c r="DU7" s="589"/>
      <c r="DV7" s="589"/>
      <c r="DW7" s="589"/>
      <c r="DX7" s="589"/>
      <c r="DY7" s="589"/>
      <c r="DZ7" s="589"/>
      <c r="EA7" s="589"/>
      <c r="EB7" s="589"/>
      <c r="EC7" s="620"/>
    </row>
    <row r="8" spans="2:143" ht="11.25" customHeight="1" x14ac:dyDescent="0.15">
      <c r="B8" s="585" t="s">
        <v>217</v>
      </c>
      <c r="C8" s="586"/>
      <c r="D8" s="586"/>
      <c r="E8" s="586"/>
      <c r="F8" s="586"/>
      <c r="G8" s="586"/>
      <c r="H8" s="586"/>
      <c r="I8" s="586"/>
      <c r="J8" s="586"/>
      <c r="K8" s="586"/>
      <c r="L8" s="586"/>
      <c r="M8" s="586"/>
      <c r="N8" s="586"/>
      <c r="O8" s="586"/>
      <c r="P8" s="586"/>
      <c r="Q8" s="587"/>
      <c r="R8" s="588">
        <v>1234</v>
      </c>
      <c r="S8" s="589"/>
      <c r="T8" s="589"/>
      <c r="U8" s="589"/>
      <c r="V8" s="589"/>
      <c r="W8" s="589"/>
      <c r="X8" s="589"/>
      <c r="Y8" s="590"/>
      <c r="Z8" s="641">
        <v>0</v>
      </c>
      <c r="AA8" s="641"/>
      <c r="AB8" s="641"/>
      <c r="AC8" s="641"/>
      <c r="AD8" s="642">
        <v>1234</v>
      </c>
      <c r="AE8" s="642"/>
      <c r="AF8" s="642"/>
      <c r="AG8" s="642"/>
      <c r="AH8" s="642"/>
      <c r="AI8" s="642"/>
      <c r="AJ8" s="642"/>
      <c r="AK8" s="642"/>
      <c r="AL8" s="611">
        <v>0.1</v>
      </c>
      <c r="AM8" s="643"/>
      <c r="AN8" s="643"/>
      <c r="AO8" s="644"/>
      <c r="AP8" s="585" t="s">
        <v>218</v>
      </c>
      <c r="AQ8" s="586"/>
      <c r="AR8" s="586"/>
      <c r="AS8" s="586"/>
      <c r="AT8" s="586"/>
      <c r="AU8" s="586"/>
      <c r="AV8" s="586"/>
      <c r="AW8" s="586"/>
      <c r="AX8" s="586"/>
      <c r="AY8" s="586"/>
      <c r="AZ8" s="586"/>
      <c r="BA8" s="586"/>
      <c r="BB8" s="586"/>
      <c r="BC8" s="586"/>
      <c r="BD8" s="586"/>
      <c r="BE8" s="586"/>
      <c r="BF8" s="587"/>
      <c r="BG8" s="588">
        <v>4445</v>
      </c>
      <c r="BH8" s="589"/>
      <c r="BI8" s="589"/>
      <c r="BJ8" s="589"/>
      <c r="BK8" s="589"/>
      <c r="BL8" s="589"/>
      <c r="BM8" s="589"/>
      <c r="BN8" s="590"/>
      <c r="BO8" s="641">
        <v>2.7</v>
      </c>
      <c r="BP8" s="641"/>
      <c r="BQ8" s="641"/>
      <c r="BR8" s="641"/>
      <c r="BS8" s="594" t="s">
        <v>109</v>
      </c>
      <c r="BT8" s="589"/>
      <c r="BU8" s="589"/>
      <c r="BV8" s="589"/>
      <c r="BW8" s="589"/>
      <c r="BX8" s="589"/>
      <c r="BY8" s="589"/>
      <c r="BZ8" s="589"/>
      <c r="CA8" s="589"/>
      <c r="CB8" s="620"/>
      <c r="CD8" s="621" t="s">
        <v>219</v>
      </c>
      <c r="CE8" s="618"/>
      <c r="CF8" s="618"/>
      <c r="CG8" s="618"/>
      <c r="CH8" s="618"/>
      <c r="CI8" s="618"/>
      <c r="CJ8" s="618"/>
      <c r="CK8" s="618"/>
      <c r="CL8" s="618"/>
      <c r="CM8" s="618"/>
      <c r="CN8" s="618"/>
      <c r="CO8" s="618"/>
      <c r="CP8" s="618"/>
      <c r="CQ8" s="619"/>
      <c r="CR8" s="588">
        <v>461949</v>
      </c>
      <c r="CS8" s="589"/>
      <c r="CT8" s="589"/>
      <c r="CU8" s="589"/>
      <c r="CV8" s="589"/>
      <c r="CW8" s="589"/>
      <c r="CX8" s="589"/>
      <c r="CY8" s="590"/>
      <c r="CZ8" s="641">
        <v>13.9</v>
      </c>
      <c r="DA8" s="641"/>
      <c r="DB8" s="641"/>
      <c r="DC8" s="641"/>
      <c r="DD8" s="594">
        <v>7925</v>
      </c>
      <c r="DE8" s="589"/>
      <c r="DF8" s="589"/>
      <c r="DG8" s="589"/>
      <c r="DH8" s="589"/>
      <c r="DI8" s="589"/>
      <c r="DJ8" s="589"/>
      <c r="DK8" s="589"/>
      <c r="DL8" s="589"/>
      <c r="DM8" s="589"/>
      <c r="DN8" s="589"/>
      <c r="DO8" s="589"/>
      <c r="DP8" s="590"/>
      <c r="DQ8" s="594">
        <v>329747</v>
      </c>
      <c r="DR8" s="589"/>
      <c r="DS8" s="589"/>
      <c r="DT8" s="589"/>
      <c r="DU8" s="589"/>
      <c r="DV8" s="589"/>
      <c r="DW8" s="589"/>
      <c r="DX8" s="589"/>
      <c r="DY8" s="589"/>
      <c r="DZ8" s="589"/>
      <c r="EA8" s="589"/>
      <c r="EB8" s="589"/>
      <c r="EC8" s="620"/>
    </row>
    <row r="9" spans="2:143" ht="11.25" customHeight="1" x14ac:dyDescent="0.15">
      <c r="B9" s="585" t="s">
        <v>220</v>
      </c>
      <c r="C9" s="586"/>
      <c r="D9" s="586"/>
      <c r="E9" s="586"/>
      <c r="F9" s="586"/>
      <c r="G9" s="586"/>
      <c r="H9" s="586"/>
      <c r="I9" s="586"/>
      <c r="J9" s="586"/>
      <c r="K9" s="586"/>
      <c r="L9" s="586"/>
      <c r="M9" s="586"/>
      <c r="N9" s="586"/>
      <c r="O9" s="586"/>
      <c r="P9" s="586"/>
      <c r="Q9" s="587"/>
      <c r="R9" s="588">
        <v>1193</v>
      </c>
      <c r="S9" s="589"/>
      <c r="T9" s="589"/>
      <c r="U9" s="589"/>
      <c r="V9" s="589"/>
      <c r="W9" s="589"/>
      <c r="X9" s="589"/>
      <c r="Y9" s="590"/>
      <c r="Z9" s="641">
        <v>0</v>
      </c>
      <c r="AA9" s="641"/>
      <c r="AB9" s="641"/>
      <c r="AC9" s="641"/>
      <c r="AD9" s="642">
        <v>1193</v>
      </c>
      <c r="AE9" s="642"/>
      <c r="AF9" s="642"/>
      <c r="AG9" s="642"/>
      <c r="AH9" s="642"/>
      <c r="AI9" s="642"/>
      <c r="AJ9" s="642"/>
      <c r="AK9" s="642"/>
      <c r="AL9" s="611">
        <v>0.1</v>
      </c>
      <c r="AM9" s="643"/>
      <c r="AN9" s="643"/>
      <c r="AO9" s="644"/>
      <c r="AP9" s="585" t="s">
        <v>221</v>
      </c>
      <c r="AQ9" s="586"/>
      <c r="AR9" s="586"/>
      <c r="AS9" s="586"/>
      <c r="AT9" s="586"/>
      <c r="AU9" s="586"/>
      <c r="AV9" s="586"/>
      <c r="AW9" s="586"/>
      <c r="AX9" s="586"/>
      <c r="AY9" s="586"/>
      <c r="AZ9" s="586"/>
      <c r="BA9" s="586"/>
      <c r="BB9" s="586"/>
      <c r="BC9" s="586"/>
      <c r="BD9" s="586"/>
      <c r="BE9" s="586"/>
      <c r="BF9" s="587"/>
      <c r="BG9" s="588">
        <v>54250</v>
      </c>
      <c r="BH9" s="589"/>
      <c r="BI9" s="589"/>
      <c r="BJ9" s="589"/>
      <c r="BK9" s="589"/>
      <c r="BL9" s="589"/>
      <c r="BM9" s="589"/>
      <c r="BN9" s="590"/>
      <c r="BO9" s="641">
        <v>33.1</v>
      </c>
      <c r="BP9" s="641"/>
      <c r="BQ9" s="641"/>
      <c r="BR9" s="641"/>
      <c r="BS9" s="594" t="s">
        <v>109</v>
      </c>
      <c r="BT9" s="589"/>
      <c r="BU9" s="589"/>
      <c r="BV9" s="589"/>
      <c r="BW9" s="589"/>
      <c r="BX9" s="589"/>
      <c r="BY9" s="589"/>
      <c r="BZ9" s="589"/>
      <c r="CA9" s="589"/>
      <c r="CB9" s="620"/>
      <c r="CD9" s="621" t="s">
        <v>222</v>
      </c>
      <c r="CE9" s="618"/>
      <c r="CF9" s="618"/>
      <c r="CG9" s="618"/>
      <c r="CH9" s="618"/>
      <c r="CI9" s="618"/>
      <c r="CJ9" s="618"/>
      <c r="CK9" s="618"/>
      <c r="CL9" s="618"/>
      <c r="CM9" s="618"/>
      <c r="CN9" s="618"/>
      <c r="CO9" s="618"/>
      <c r="CP9" s="618"/>
      <c r="CQ9" s="619"/>
      <c r="CR9" s="588">
        <v>226215</v>
      </c>
      <c r="CS9" s="589"/>
      <c r="CT9" s="589"/>
      <c r="CU9" s="589"/>
      <c r="CV9" s="589"/>
      <c r="CW9" s="589"/>
      <c r="CX9" s="589"/>
      <c r="CY9" s="590"/>
      <c r="CZ9" s="641">
        <v>6.8</v>
      </c>
      <c r="DA9" s="641"/>
      <c r="DB9" s="641"/>
      <c r="DC9" s="641"/>
      <c r="DD9" s="594">
        <v>22738</v>
      </c>
      <c r="DE9" s="589"/>
      <c r="DF9" s="589"/>
      <c r="DG9" s="589"/>
      <c r="DH9" s="589"/>
      <c r="DI9" s="589"/>
      <c r="DJ9" s="589"/>
      <c r="DK9" s="589"/>
      <c r="DL9" s="589"/>
      <c r="DM9" s="589"/>
      <c r="DN9" s="589"/>
      <c r="DO9" s="589"/>
      <c r="DP9" s="590"/>
      <c r="DQ9" s="594">
        <v>154940</v>
      </c>
      <c r="DR9" s="589"/>
      <c r="DS9" s="589"/>
      <c r="DT9" s="589"/>
      <c r="DU9" s="589"/>
      <c r="DV9" s="589"/>
      <c r="DW9" s="589"/>
      <c r="DX9" s="589"/>
      <c r="DY9" s="589"/>
      <c r="DZ9" s="589"/>
      <c r="EA9" s="589"/>
      <c r="EB9" s="589"/>
      <c r="EC9" s="620"/>
    </row>
    <row r="10" spans="2:143" ht="11.25" customHeight="1" x14ac:dyDescent="0.15">
      <c r="B10" s="585" t="s">
        <v>223</v>
      </c>
      <c r="C10" s="586"/>
      <c r="D10" s="586"/>
      <c r="E10" s="586"/>
      <c r="F10" s="586"/>
      <c r="G10" s="586"/>
      <c r="H10" s="586"/>
      <c r="I10" s="586"/>
      <c r="J10" s="586"/>
      <c r="K10" s="586"/>
      <c r="L10" s="586"/>
      <c r="M10" s="586"/>
      <c r="N10" s="586"/>
      <c r="O10" s="586"/>
      <c r="P10" s="586"/>
      <c r="Q10" s="587"/>
      <c r="R10" s="588">
        <v>44734</v>
      </c>
      <c r="S10" s="589"/>
      <c r="T10" s="589"/>
      <c r="U10" s="589"/>
      <c r="V10" s="589"/>
      <c r="W10" s="589"/>
      <c r="X10" s="589"/>
      <c r="Y10" s="590"/>
      <c r="Z10" s="641">
        <v>1.3</v>
      </c>
      <c r="AA10" s="641"/>
      <c r="AB10" s="641"/>
      <c r="AC10" s="641"/>
      <c r="AD10" s="642">
        <v>44734</v>
      </c>
      <c r="AE10" s="642"/>
      <c r="AF10" s="642"/>
      <c r="AG10" s="642"/>
      <c r="AH10" s="642"/>
      <c r="AI10" s="642"/>
      <c r="AJ10" s="642"/>
      <c r="AK10" s="642"/>
      <c r="AL10" s="611">
        <v>2.8</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8244</v>
      </c>
      <c r="BH10" s="589"/>
      <c r="BI10" s="589"/>
      <c r="BJ10" s="589"/>
      <c r="BK10" s="589"/>
      <c r="BL10" s="589"/>
      <c r="BM10" s="589"/>
      <c r="BN10" s="590"/>
      <c r="BO10" s="641">
        <v>5</v>
      </c>
      <c r="BP10" s="641"/>
      <c r="BQ10" s="641"/>
      <c r="BR10" s="641"/>
      <c r="BS10" s="594">
        <v>1467</v>
      </c>
      <c r="BT10" s="589"/>
      <c r="BU10" s="589"/>
      <c r="BV10" s="589"/>
      <c r="BW10" s="589"/>
      <c r="BX10" s="589"/>
      <c r="BY10" s="589"/>
      <c r="BZ10" s="589"/>
      <c r="CA10" s="589"/>
      <c r="CB10" s="620"/>
      <c r="CD10" s="621" t="s">
        <v>225</v>
      </c>
      <c r="CE10" s="618"/>
      <c r="CF10" s="618"/>
      <c r="CG10" s="618"/>
      <c r="CH10" s="618"/>
      <c r="CI10" s="618"/>
      <c r="CJ10" s="618"/>
      <c r="CK10" s="618"/>
      <c r="CL10" s="618"/>
      <c r="CM10" s="618"/>
      <c r="CN10" s="618"/>
      <c r="CO10" s="618"/>
      <c r="CP10" s="618"/>
      <c r="CQ10" s="619"/>
      <c r="CR10" s="588">
        <v>16034</v>
      </c>
      <c r="CS10" s="589"/>
      <c r="CT10" s="589"/>
      <c r="CU10" s="589"/>
      <c r="CV10" s="589"/>
      <c r="CW10" s="589"/>
      <c r="CX10" s="589"/>
      <c r="CY10" s="590"/>
      <c r="CZ10" s="641">
        <v>0.5</v>
      </c>
      <c r="DA10" s="641"/>
      <c r="DB10" s="641"/>
      <c r="DC10" s="641"/>
      <c r="DD10" s="594" t="s">
        <v>109</v>
      </c>
      <c r="DE10" s="589"/>
      <c r="DF10" s="589"/>
      <c r="DG10" s="589"/>
      <c r="DH10" s="589"/>
      <c r="DI10" s="589"/>
      <c r="DJ10" s="589"/>
      <c r="DK10" s="589"/>
      <c r="DL10" s="589"/>
      <c r="DM10" s="589"/>
      <c r="DN10" s="589"/>
      <c r="DO10" s="589"/>
      <c r="DP10" s="590"/>
      <c r="DQ10" s="594">
        <v>34</v>
      </c>
      <c r="DR10" s="589"/>
      <c r="DS10" s="589"/>
      <c r="DT10" s="589"/>
      <c r="DU10" s="589"/>
      <c r="DV10" s="589"/>
      <c r="DW10" s="589"/>
      <c r="DX10" s="589"/>
      <c r="DY10" s="589"/>
      <c r="DZ10" s="589"/>
      <c r="EA10" s="589"/>
      <c r="EB10" s="589"/>
      <c r="EC10" s="620"/>
    </row>
    <row r="11" spans="2:143" ht="11.25" customHeight="1" x14ac:dyDescent="0.15">
      <c r="B11" s="585" t="s">
        <v>226</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2667</v>
      </c>
      <c r="BH11" s="589"/>
      <c r="BI11" s="589"/>
      <c r="BJ11" s="589"/>
      <c r="BK11" s="589"/>
      <c r="BL11" s="589"/>
      <c r="BM11" s="589"/>
      <c r="BN11" s="590"/>
      <c r="BO11" s="641">
        <v>1.6</v>
      </c>
      <c r="BP11" s="641"/>
      <c r="BQ11" s="641"/>
      <c r="BR11" s="641"/>
      <c r="BS11" s="594">
        <v>486</v>
      </c>
      <c r="BT11" s="589"/>
      <c r="BU11" s="589"/>
      <c r="BV11" s="589"/>
      <c r="BW11" s="589"/>
      <c r="BX11" s="589"/>
      <c r="BY11" s="589"/>
      <c r="BZ11" s="589"/>
      <c r="CA11" s="589"/>
      <c r="CB11" s="620"/>
      <c r="CD11" s="621" t="s">
        <v>228</v>
      </c>
      <c r="CE11" s="618"/>
      <c r="CF11" s="618"/>
      <c r="CG11" s="618"/>
      <c r="CH11" s="618"/>
      <c r="CI11" s="618"/>
      <c r="CJ11" s="618"/>
      <c r="CK11" s="618"/>
      <c r="CL11" s="618"/>
      <c r="CM11" s="618"/>
      <c r="CN11" s="618"/>
      <c r="CO11" s="618"/>
      <c r="CP11" s="618"/>
      <c r="CQ11" s="619"/>
      <c r="CR11" s="588">
        <v>335853</v>
      </c>
      <c r="CS11" s="589"/>
      <c r="CT11" s="589"/>
      <c r="CU11" s="589"/>
      <c r="CV11" s="589"/>
      <c r="CW11" s="589"/>
      <c r="CX11" s="589"/>
      <c r="CY11" s="590"/>
      <c r="CZ11" s="641">
        <v>10.1</v>
      </c>
      <c r="DA11" s="641"/>
      <c r="DB11" s="641"/>
      <c r="DC11" s="641"/>
      <c r="DD11" s="594">
        <v>196402</v>
      </c>
      <c r="DE11" s="589"/>
      <c r="DF11" s="589"/>
      <c r="DG11" s="589"/>
      <c r="DH11" s="589"/>
      <c r="DI11" s="589"/>
      <c r="DJ11" s="589"/>
      <c r="DK11" s="589"/>
      <c r="DL11" s="589"/>
      <c r="DM11" s="589"/>
      <c r="DN11" s="589"/>
      <c r="DO11" s="589"/>
      <c r="DP11" s="590"/>
      <c r="DQ11" s="594">
        <v>105980</v>
      </c>
      <c r="DR11" s="589"/>
      <c r="DS11" s="589"/>
      <c r="DT11" s="589"/>
      <c r="DU11" s="589"/>
      <c r="DV11" s="589"/>
      <c r="DW11" s="589"/>
      <c r="DX11" s="589"/>
      <c r="DY11" s="589"/>
      <c r="DZ11" s="589"/>
      <c r="EA11" s="589"/>
      <c r="EB11" s="589"/>
      <c r="EC11" s="620"/>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80262</v>
      </c>
      <c r="BH12" s="589"/>
      <c r="BI12" s="589"/>
      <c r="BJ12" s="589"/>
      <c r="BK12" s="589"/>
      <c r="BL12" s="589"/>
      <c r="BM12" s="589"/>
      <c r="BN12" s="590"/>
      <c r="BO12" s="641">
        <v>48.9</v>
      </c>
      <c r="BP12" s="641"/>
      <c r="BQ12" s="641"/>
      <c r="BR12" s="641"/>
      <c r="BS12" s="594" t="s">
        <v>109</v>
      </c>
      <c r="BT12" s="589"/>
      <c r="BU12" s="589"/>
      <c r="BV12" s="589"/>
      <c r="BW12" s="589"/>
      <c r="BX12" s="589"/>
      <c r="BY12" s="589"/>
      <c r="BZ12" s="589"/>
      <c r="CA12" s="589"/>
      <c r="CB12" s="620"/>
      <c r="CD12" s="621" t="s">
        <v>231</v>
      </c>
      <c r="CE12" s="618"/>
      <c r="CF12" s="618"/>
      <c r="CG12" s="618"/>
      <c r="CH12" s="618"/>
      <c r="CI12" s="618"/>
      <c r="CJ12" s="618"/>
      <c r="CK12" s="618"/>
      <c r="CL12" s="618"/>
      <c r="CM12" s="618"/>
      <c r="CN12" s="618"/>
      <c r="CO12" s="618"/>
      <c r="CP12" s="618"/>
      <c r="CQ12" s="619"/>
      <c r="CR12" s="588">
        <v>190598</v>
      </c>
      <c r="CS12" s="589"/>
      <c r="CT12" s="589"/>
      <c r="CU12" s="589"/>
      <c r="CV12" s="589"/>
      <c r="CW12" s="589"/>
      <c r="CX12" s="589"/>
      <c r="CY12" s="590"/>
      <c r="CZ12" s="641">
        <v>5.7</v>
      </c>
      <c r="DA12" s="641"/>
      <c r="DB12" s="641"/>
      <c r="DC12" s="641"/>
      <c r="DD12" s="594">
        <v>125707</v>
      </c>
      <c r="DE12" s="589"/>
      <c r="DF12" s="589"/>
      <c r="DG12" s="589"/>
      <c r="DH12" s="589"/>
      <c r="DI12" s="589"/>
      <c r="DJ12" s="589"/>
      <c r="DK12" s="589"/>
      <c r="DL12" s="589"/>
      <c r="DM12" s="589"/>
      <c r="DN12" s="589"/>
      <c r="DO12" s="589"/>
      <c r="DP12" s="590"/>
      <c r="DQ12" s="594">
        <v>77413</v>
      </c>
      <c r="DR12" s="589"/>
      <c r="DS12" s="589"/>
      <c r="DT12" s="589"/>
      <c r="DU12" s="589"/>
      <c r="DV12" s="589"/>
      <c r="DW12" s="589"/>
      <c r="DX12" s="589"/>
      <c r="DY12" s="589"/>
      <c r="DZ12" s="589"/>
      <c r="EA12" s="589"/>
      <c r="EB12" s="589"/>
      <c r="EC12" s="620"/>
    </row>
    <row r="13" spans="2:143" ht="11.25" customHeight="1" x14ac:dyDescent="0.15">
      <c r="B13" s="585" t="s">
        <v>232</v>
      </c>
      <c r="C13" s="586"/>
      <c r="D13" s="586"/>
      <c r="E13" s="586"/>
      <c r="F13" s="586"/>
      <c r="G13" s="586"/>
      <c r="H13" s="586"/>
      <c r="I13" s="586"/>
      <c r="J13" s="586"/>
      <c r="K13" s="586"/>
      <c r="L13" s="586"/>
      <c r="M13" s="586"/>
      <c r="N13" s="586"/>
      <c r="O13" s="586"/>
      <c r="P13" s="586"/>
      <c r="Q13" s="587"/>
      <c r="R13" s="588">
        <v>4038</v>
      </c>
      <c r="S13" s="589"/>
      <c r="T13" s="589"/>
      <c r="U13" s="589"/>
      <c r="V13" s="589"/>
      <c r="W13" s="589"/>
      <c r="X13" s="589"/>
      <c r="Y13" s="590"/>
      <c r="Z13" s="641">
        <v>0.1</v>
      </c>
      <c r="AA13" s="641"/>
      <c r="AB13" s="641"/>
      <c r="AC13" s="641"/>
      <c r="AD13" s="642">
        <v>4038</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76841</v>
      </c>
      <c r="BH13" s="589"/>
      <c r="BI13" s="589"/>
      <c r="BJ13" s="589"/>
      <c r="BK13" s="589"/>
      <c r="BL13" s="589"/>
      <c r="BM13" s="589"/>
      <c r="BN13" s="590"/>
      <c r="BO13" s="641">
        <v>46.8</v>
      </c>
      <c r="BP13" s="641"/>
      <c r="BQ13" s="641"/>
      <c r="BR13" s="641"/>
      <c r="BS13" s="594" t="s">
        <v>109</v>
      </c>
      <c r="BT13" s="589"/>
      <c r="BU13" s="589"/>
      <c r="BV13" s="589"/>
      <c r="BW13" s="589"/>
      <c r="BX13" s="589"/>
      <c r="BY13" s="589"/>
      <c r="BZ13" s="589"/>
      <c r="CA13" s="589"/>
      <c r="CB13" s="620"/>
      <c r="CD13" s="621" t="s">
        <v>234</v>
      </c>
      <c r="CE13" s="618"/>
      <c r="CF13" s="618"/>
      <c r="CG13" s="618"/>
      <c r="CH13" s="618"/>
      <c r="CI13" s="618"/>
      <c r="CJ13" s="618"/>
      <c r="CK13" s="618"/>
      <c r="CL13" s="618"/>
      <c r="CM13" s="618"/>
      <c r="CN13" s="618"/>
      <c r="CO13" s="618"/>
      <c r="CP13" s="618"/>
      <c r="CQ13" s="619"/>
      <c r="CR13" s="588">
        <v>369912</v>
      </c>
      <c r="CS13" s="589"/>
      <c r="CT13" s="589"/>
      <c r="CU13" s="589"/>
      <c r="CV13" s="589"/>
      <c r="CW13" s="589"/>
      <c r="CX13" s="589"/>
      <c r="CY13" s="590"/>
      <c r="CZ13" s="641">
        <v>11.1</v>
      </c>
      <c r="DA13" s="641"/>
      <c r="DB13" s="641"/>
      <c r="DC13" s="641"/>
      <c r="DD13" s="594">
        <v>253328</v>
      </c>
      <c r="DE13" s="589"/>
      <c r="DF13" s="589"/>
      <c r="DG13" s="589"/>
      <c r="DH13" s="589"/>
      <c r="DI13" s="589"/>
      <c r="DJ13" s="589"/>
      <c r="DK13" s="589"/>
      <c r="DL13" s="589"/>
      <c r="DM13" s="589"/>
      <c r="DN13" s="589"/>
      <c r="DO13" s="589"/>
      <c r="DP13" s="590"/>
      <c r="DQ13" s="594">
        <v>98730</v>
      </c>
      <c r="DR13" s="589"/>
      <c r="DS13" s="589"/>
      <c r="DT13" s="589"/>
      <c r="DU13" s="589"/>
      <c r="DV13" s="589"/>
      <c r="DW13" s="589"/>
      <c r="DX13" s="589"/>
      <c r="DY13" s="589"/>
      <c r="DZ13" s="589"/>
      <c r="EA13" s="589"/>
      <c r="EB13" s="589"/>
      <c r="EC13" s="620"/>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6164</v>
      </c>
      <c r="BH14" s="589"/>
      <c r="BI14" s="589"/>
      <c r="BJ14" s="589"/>
      <c r="BK14" s="589"/>
      <c r="BL14" s="589"/>
      <c r="BM14" s="589"/>
      <c r="BN14" s="590"/>
      <c r="BO14" s="641">
        <v>3.8</v>
      </c>
      <c r="BP14" s="641"/>
      <c r="BQ14" s="641"/>
      <c r="BR14" s="641"/>
      <c r="BS14" s="594" t="s">
        <v>109</v>
      </c>
      <c r="BT14" s="589"/>
      <c r="BU14" s="589"/>
      <c r="BV14" s="589"/>
      <c r="BW14" s="589"/>
      <c r="BX14" s="589"/>
      <c r="BY14" s="589"/>
      <c r="BZ14" s="589"/>
      <c r="CA14" s="589"/>
      <c r="CB14" s="620"/>
      <c r="CD14" s="621" t="s">
        <v>237</v>
      </c>
      <c r="CE14" s="618"/>
      <c r="CF14" s="618"/>
      <c r="CG14" s="618"/>
      <c r="CH14" s="618"/>
      <c r="CI14" s="618"/>
      <c r="CJ14" s="618"/>
      <c r="CK14" s="618"/>
      <c r="CL14" s="618"/>
      <c r="CM14" s="618"/>
      <c r="CN14" s="618"/>
      <c r="CO14" s="618"/>
      <c r="CP14" s="618"/>
      <c r="CQ14" s="619"/>
      <c r="CR14" s="588">
        <v>159226</v>
      </c>
      <c r="CS14" s="589"/>
      <c r="CT14" s="589"/>
      <c r="CU14" s="589"/>
      <c r="CV14" s="589"/>
      <c r="CW14" s="589"/>
      <c r="CX14" s="589"/>
      <c r="CY14" s="590"/>
      <c r="CZ14" s="641">
        <v>4.8</v>
      </c>
      <c r="DA14" s="641"/>
      <c r="DB14" s="641"/>
      <c r="DC14" s="641"/>
      <c r="DD14" s="594">
        <v>67806</v>
      </c>
      <c r="DE14" s="589"/>
      <c r="DF14" s="589"/>
      <c r="DG14" s="589"/>
      <c r="DH14" s="589"/>
      <c r="DI14" s="589"/>
      <c r="DJ14" s="589"/>
      <c r="DK14" s="589"/>
      <c r="DL14" s="589"/>
      <c r="DM14" s="589"/>
      <c r="DN14" s="589"/>
      <c r="DO14" s="589"/>
      <c r="DP14" s="590"/>
      <c r="DQ14" s="594">
        <v>91660</v>
      </c>
      <c r="DR14" s="589"/>
      <c r="DS14" s="589"/>
      <c r="DT14" s="589"/>
      <c r="DU14" s="589"/>
      <c r="DV14" s="589"/>
      <c r="DW14" s="589"/>
      <c r="DX14" s="589"/>
      <c r="DY14" s="589"/>
      <c r="DZ14" s="589"/>
      <c r="EA14" s="589"/>
      <c r="EB14" s="589"/>
      <c r="EC14" s="620"/>
    </row>
    <row r="15" spans="2:143" ht="11.25" customHeight="1" x14ac:dyDescent="0.15">
      <c r="B15" s="585" t="s">
        <v>238</v>
      </c>
      <c r="C15" s="586"/>
      <c r="D15" s="586"/>
      <c r="E15" s="586"/>
      <c r="F15" s="586"/>
      <c r="G15" s="586"/>
      <c r="H15" s="586"/>
      <c r="I15" s="586"/>
      <c r="J15" s="586"/>
      <c r="K15" s="586"/>
      <c r="L15" s="586"/>
      <c r="M15" s="586"/>
      <c r="N15" s="586"/>
      <c r="O15" s="586"/>
      <c r="P15" s="586"/>
      <c r="Q15" s="587"/>
      <c r="R15" s="588">
        <v>198</v>
      </c>
      <c r="S15" s="589"/>
      <c r="T15" s="589"/>
      <c r="U15" s="589"/>
      <c r="V15" s="589"/>
      <c r="W15" s="589"/>
      <c r="X15" s="589"/>
      <c r="Y15" s="590"/>
      <c r="Z15" s="641">
        <v>0</v>
      </c>
      <c r="AA15" s="641"/>
      <c r="AB15" s="641"/>
      <c r="AC15" s="641"/>
      <c r="AD15" s="642">
        <v>198</v>
      </c>
      <c r="AE15" s="642"/>
      <c r="AF15" s="642"/>
      <c r="AG15" s="642"/>
      <c r="AH15" s="642"/>
      <c r="AI15" s="642"/>
      <c r="AJ15" s="642"/>
      <c r="AK15" s="642"/>
      <c r="AL15" s="611">
        <v>0</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4322</v>
      </c>
      <c r="BH15" s="589"/>
      <c r="BI15" s="589"/>
      <c r="BJ15" s="589"/>
      <c r="BK15" s="589"/>
      <c r="BL15" s="589"/>
      <c r="BM15" s="589"/>
      <c r="BN15" s="590"/>
      <c r="BO15" s="641">
        <v>2.6</v>
      </c>
      <c r="BP15" s="641"/>
      <c r="BQ15" s="641"/>
      <c r="BR15" s="641"/>
      <c r="BS15" s="594" t="s">
        <v>109</v>
      </c>
      <c r="BT15" s="589"/>
      <c r="BU15" s="589"/>
      <c r="BV15" s="589"/>
      <c r="BW15" s="589"/>
      <c r="BX15" s="589"/>
      <c r="BY15" s="589"/>
      <c r="BZ15" s="589"/>
      <c r="CA15" s="589"/>
      <c r="CB15" s="620"/>
      <c r="CD15" s="621" t="s">
        <v>240</v>
      </c>
      <c r="CE15" s="618"/>
      <c r="CF15" s="618"/>
      <c r="CG15" s="618"/>
      <c r="CH15" s="618"/>
      <c r="CI15" s="618"/>
      <c r="CJ15" s="618"/>
      <c r="CK15" s="618"/>
      <c r="CL15" s="618"/>
      <c r="CM15" s="618"/>
      <c r="CN15" s="618"/>
      <c r="CO15" s="618"/>
      <c r="CP15" s="618"/>
      <c r="CQ15" s="619"/>
      <c r="CR15" s="588">
        <v>447771</v>
      </c>
      <c r="CS15" s="589"/>
      <c r="CT15" s="589"/>
      <c r="CU15" s="589"/>
      <c r="CV15" s="589"/>
      <c r="CW15" s="589"/>
      <c r="CX15" s="589"/>
      <c r="CY15" s="590"/>
      <c r="CZ15" s="641">
        <v>13.5</v>
      </c>
      <c r="DA15" s="641"/>
      <c r="DB15" s="641"/>
      <c r="DC15" s="641"/>
      <c r="DD15" s="594">
        <v>300183</v>
      </c>
      <c r="DE15" s="589"/>
      <c r="DF15" s="589"/>
      <c r="DG15" s="589"/>
      <c r="DH15" s="589"/>
      <c r="DI15" s="589"/>
      <c r="DJ15" s="589"/>
      <c r="DK15" s="589"/>
      <c r="DL15" s="589"/>
      <c r="DM15" s="589"/>
      <c r="DN15" s="589"/>
      <c r="DO15" s="589"/>
      <c r="DP15" s="590"/>
      <c r="DQ15" s="594">
        <v>175383</v>
      </c>
      <c r="DR15" s="589"/>
      <c r="DS15" s="589"/>
      <c r="DT15" s="589"/>
      <c r="DU15" s="589"/>
      <c r="DV15" s="589"/>
      <c r="DW15" s="589"/>
      <c r="DX15" s="589"/>
      <c r="DY15" s="589"/>
      <c r="DZ15" s="589"/>
      <c r="EA15" s="589"/>
      <c r="EB15" s="589"/>
      <c r="EC15" s="620"/>
    </row>
    <row r="16" spans="2:143" ht="11.25" customHeight="1" x14ac:dyDescent="0.15">
      <c r="B16" s="585" t="s">
        <v>241</v>
      </c>
      <c r="C16" s="586"/>
      <c r="D16" s="586"/>
      <c r="E16" s="586"/>
      <c r="F16" s="586"/>
      <c r="G16" s="586"/>
      <c r="H16" s="586"/>
      <c r="I16" s="586"/>
      <c r="J16" s="586"/>
      <c r="K16" s="586"/>
      <c r="L16" s="586"/>
      <c r="M16" s="586"/>
      <c r="N16" s="586"/>
      <c r="O16" s="586"/>
      <c r="P16" s="586"/>
      <c r="Q16" s="587"/>
      <c r="R16" s="588">
        <v>1569904</v>
      </c>
      <c r="S16" s="589"/>
      <c r="T16" s="589"/>
      <c r="U16" s="589"/>
      <c r="V16" s="589"/>
      <c r="W16" s="589"/>
      <c r="X16" s="589"/>
      <c r="Y16" s="590"/>
      <c r="Z16" s="641">
        <v>44.7</v>
      </c>
      <c r="AA16" s="641"/>
      <c r="AB16" s="641"/>
      <c r="AC16" s="641"/>
      <c r="AD16" s="642">
        <v>1366146</v>
      </c>
      <c r="AE16" s="642"/>
      <c r="AF16" s="642"/>
      <c r="AG16" s="642"/>
      <c r="AH16" s="642"/>
      <c r="AI16" s="642"/>
      <c r="AJ16" s="642"/>
      <c r="AK16" s="642"/>
      <c r="AL16" s="611">
        <v>85.5</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0"/>
      <c r="CD16" s="621" t="s">
        <v>243</v>
      </c>
      <c r="CE16" s="618"/>
      <c r="CF16" s="618"/>
      <c r="CG16" s="618"/>
      <c r="CH16" s="618"/>
      <c r="CI16" s="618"/>
      <c r="CJ16" s="618"/>
      <c r="CK16" s="618"/>
      <c r="CL16" s="618"/>
      <c r="CM16" s="618"/>
      <c r="CN16" s="618"/>
      <c r="CO16" s="618"/>
      <c r="CP16" s="618"/>
      <c r="CQ16" s="619"/>
      <c r="CR16" s="588">
        <v>1080</v>
      </c>
      <c r="CS16" s="589"/>
      <c r="CT16" s="589"/>
      <c r="CU16" s="589"/>
      <c r="CV16" s="589"/>
      <c r="CW16" s="589"/>
      <c r="CX16" s="589"/>
      <c r="CY16" s="590"/>
      <c r="CZ16" s="641">
        <v>0</v>
      </c>
      <c r="DA16" s="641"/>
      <c r="DB16" s="641"/>
      <c r="DC16" s="641"/>
      <c r="DD16" s="594" t="s">
        <v>109</v>
      </c>
      <c r="DE16" s="589"/>
      <c r="DF16" s="589"/>
      <c r="DG16" s="589"/>
      <c r="DH16" s="589"/>
      <c r="DI16" s="589"/>
      <c r="DJ16" s="589"/>
      <c r="DK16" s="589"/>
      <c r="DL16" s="589"/>
      <c r="DM16" s="589"/>
      <c r="DN16" s="589"/>
      <c r="DO16" s="589"/>
      <c r="DP16" s="590"/>
      <c r="DQ16" s="594">
        <v>1061</v>
      </c>
      <c r="DR16" s="589"/>
      <c r="DS16" s="589"/>
      <c r="DT16" s="589"/>
      <c r="DU16" s="589"/>
      <c r="DV16" s="589"/>
      <c r="DW16" s="589"/>
      <c r="DX16" s="589"/>
      <c r="DY16" s="589"/>
      <c r="DZ16" s="589"/>
      <c r="EA16" s="589"/>
      <c r="EB16" s="589"/>
      <c r="EC16" s="620"/>
    </row>
    <row r="17" spans="2:133" ht="11.25" customHeight="1" x14ac:dyDescent="0.15">
      <c r="B17" s="585" t="s">
        <v>244</v>
      </c>
      <c r="C17" s="586"/>
      <c r="D17" s="586"/>
      <c r="E17" s="586"/>
      <c r="F17" s="586"/>
      <c r="G17" s="586"/>
      <c r="H17" s="586"/>
      <c r="I17" s="586"/>
      <c r="J17" s="586"/>
      <c r="K17" s="586"/>
      <c r="L17" s="586"/>
      <c r="M17" s="586"/>
      <c r="N17" s="586"/>
      <c r="O17" s="586"/>
      <c r="P17" s="586"/>
      <c r="Q17" s="587"/>
      <c r="R17" s="588">
        <v>1366146</v>
      </c>
      <c r="S17" s="589"/>
      <c r="T17" s="589"/>
      <c r="U17" s="589"/>
      <c r="V17" s="589"/>
      <c r="W17" s="589"/>
      <c r="X17" s="589"/>
      <c r="Y17" s="590"/>
      <c r="Z17" s="641">
        <v>38.9</v>
      </c>
      <c r="AA17" s="641"/>
      <c r="AB17" s="641"/>
      <c r="AC17" s="641"/>
      <c r="AD17" s="642">
        <v>1366146</v>
      </c>
      <c r="AE17" s="642"/>
      <c r="AF17" s="642"/>
      <c r="AG17" s="642"/>
      <c r="AH17" s="642"/>
      <c r="AI17" s="642"/>
      <c r="AJ17" s="642"/>
      <c r="AK17" s="642"/>
      <c r="AL17" s="611">
        <v>85.5</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246</v>
      </c>
      <c r="CE17" s="618"/>
      <c r="CF17" s="618"/>
      <c r="CG17" s="618"/>
      <c r="CH17" s="618"/>
      <c r="CI17" s="618"/>
      <c r="CJ17" s="618"/>
      <c r="CK17" s="618"/>
      <c r="CL17" s="618"/>
      <c r="CM17" s="618"/>
      <c r="CN17" s="618"/>
      <c r="CO17" s="618"/>
      <c r="CP17" s="618"/>
      <c r="CQ17" s="619"/>
      <c r="CR17" s="588">
        <v>316080</v>
      </c>
      <c r="CS17" s="589"/>
      <c r="CT17" s="589"/>
      <c r="CU17" s="589"/>
      <c r="CV17" s="589"/>
      <c r="CW17" s="589"/>
      <c r="CX17" s="589"/>
      <c r="CY17" s="590"/>
      <c r="CZ17" s="641">
        <v>9.5</v>
      </c>
      <c r="DA17" s="641"/>
      <c r="DB17" s="641"/>
      <c r="DC17" s="641"/>
      <c r="DD17" s="594" t="s">
        <v>109</v>
      </c>
      <c r="DE17" s="589"/>
      <c r="DF17" s="589"/>
      <c r="DG17" s="589"/>
      <c r="DH17" s="589"/>
      <c r="DI17" s="589"/>
      <c r="DJ17" s="589"/>
      <c r="DK17" s="589"/>
      <c r="DL17" s="589"/>
      <c r="DM17" s="589"/>
      <c r="DN17" s="589"/>
      <c r="DO17" s="589"/>
      <c r="DP17" s="590"/>
      <c r="DQ17" s="594">
        <v>316080</v>
      </c>
      <c r="DR17" s="589"/>
      <c r="DS17" s="589"/>
      <c r="DT17" s="589"/>
      <c r="DU17" s="589"/>
      <c r="DV17" s="589"/>
      <c r="DW17" s="589"/>
      <c r="DX17" s="589"/>
      <c r="DY17" s="589"/>
      <c r="DZ17" s="589"/>
      <c r="EA17" s="589"/>
      <c r="EB17" s="589"/>
      <c r="EC17" s="620"/>
    </row>
    <row r="18" spans="2:133" ht="11.25" customHeight="1" x14ac:dyDescent="0.15">
      <c r="B18" s="585" t="s">
        <v>247</v>
      </c>
      <c r="C18" s="586"/>
      <c r="D18" s="586"/>
      <c r="E18" s="586"/>
      <c r="F18" s="586"/>
      <c r="G18" s="586"/>
      <c r="H18" s="586"/>
      <c r="I18" s="586"/>
      <c r="J18" s="586"/>
      <c r="K18" s="586"/>
      <c r="L18" s="586"/>
      <c r="M18" s="586"/>
      <c r="N18" s="586"/>
      <c r="O18" s="586"/>
      <c r="P18" s="586"/>
      <c r="Q18" s="587"/>
      <c r="R18" s="588">
        <v>203758</v>
      </c>
      <c r="S18" s="589"/>
      <c r="T18" s="589"/>
      <c r="U18" s="589"/>
      <c r="V18" s="589"/>
      <c r="W18" s="589"/>
      <c r="X18" s="589"/>
      <c r="Y18" s="590"/>
      <c r="Z18" s="641">
        <v>5.8</v>
      </c>
      <c r="AA18" s="641"/>
      <c r="AB18" s="641"/>
      <c r="AC18" s="641"/>
      <c r="AD18" s="642" t="s">
        <v>109</v>
      </c>
      <c r="AE18" s="642"/>
      <c r="AF18" s="642"/>
      <c r="AG18" s="642"/>
      <c r="AH18" s="642"/>
      <c r="AI18" s="642"/>
      <c r="AJ18" s="642"/>
      <c r="AK18" s="642"/>
      <c r="AL18" s="611" t="s">
        <v>109</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249</v>
      </c>
      <c r="CE18" s="618"/>
      <c r="CF18" s="618"/>
      <c r="CG18" s="618"/>
      <c r="CH18" s="618"/>
      <c r="CI18" s="618"/>
      <c r="CJ18" s="618"/>
      <c r="CK18" s="618"/>
      <c r="CL18" s="618"/>
      <c r="CM18" s="618"/>
      <c r="CN18" s="618"/>
      <c r="CO18" s="618"/>
      <c r="CP18" s="618"/>
      <c r="CQ18" s="619"/>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0"/>
    </row>
    <row r="19" spans="2:133" ht="11.25" customHeight="1" x14ac:dyDescent="0.15">
      <c r="B19" s="585" t="s">
        <v>250</v>
      </c>
      <c r="C19" s="586"/>
      <c r="D19" s="586"/>
      <c r="E19" s="586"/>
      <c r="F19" s="586"/>
      <c r="G19" s="586"/>
      <c r="H19" s="586"/>
      <c r="I19" s="586"/>
      <c r="J19" s="586"/>
      <c r="K19" s="586"/>
      <c r="L19" s="586"/>
      <c r="M19" s="586"/>
      <c r="N19" s="586"/>
      <c r="O19" s="586"/>
      <c r="P19" s="586"/>
      <c r="Q19" s="587"/>
      <c r="R19" s="588" t="s">
        <v>109</v>
      </c>
      <c r="S19" s="589"/>
      <c r="T19" s="589"/>
      <c r="U19" s="589"/>
      <c r="V19" s="589"/>
      <c r="W19" s="589"/>
      <c r="X19" s="589"/>
      <c r="Y19" s="590"/>
      <c r="Z19" s="641" t="s">
        <v>109</v>
      </c>
      <c r="AA19" s="641"/>
      <c r="AB19" s="641"/>
      <c r="AC19" s="641"/>
      <c r="AD19" s="642" t="s">
        <v>109</v>
      </c>
      <c r="AE19" s="642"/>
      <c r="AF19" s="642"/>
      <c r="AG19" s="642"/>
      <c r="AH19" s="642"/>
      <c r="AI19" s="642"/>
      <c r="AJ19" s="642"/>
      <c r="AK19" s="642"/>
      <c r="AL19" s="611" t="s">
        <v>109</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3760</v>
      </c>
      <c r="BH19" s="589"/>
      <c r="BI19" s="589"/>
      <c r="BJ19" s="589"/>
      <c r="BK19" s="589"/>
      <c r="BL19" s="589"/>
      <c r="BM19" s="589"/>
      <c r="BN19" s="590"/>
      <c r="BO19" s="641">
        <v>2.2999999999999998</v>
      </c>
      <c r="BP19" s="641"/>
      <c r="BQ19" s="641"/>
      <c r="BR19" s="641"/>
      <c r="BS19" s="594" t="s">
        <v>109</v>
      </c>
      <c r="BT19" s="589"/>
      <c r="BU19" s="589"/>
      <c r="BV19" s="589"/>
      <c r="BW19" s="589"/>
      <c r="BX19" s="589"/>
      <c r="BY19" s="589"/>
      <c r="BZ19" s="589"/>
      <c r="CA19" s="589"/>
      <c r="CB19" s="620"/>
      <c r="CD19" s="621" t="s">
        <v>252</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x14ac:dyDescent="0.15">
      <c r="B20" s="585" t="s">
        <v>253</v>
      </c>
      <c r="C20" s="586"/>
      <c r="D20" s="586"/>
      <c r="E20" s="586"/>
      <c r="F20" s="586"/>
      <c r="G20" s="586"/>
      <c r="H20" s="586"/>
      <c r="I20" s="586"/>
      <c r="J20" s="586"/>
      <c r="K20" s="586"/>
      <c r="L20" s="586"/>
      <c r="M20" s="586"/>
      <c r="N20" s="586"/>
      <c r="O20" s="586"/>
      <c r="P20" s="586"/>
      <c r="Q20" s="587"/>
      <c r="R20" s="588">
        <v>1799573</v>
      </c>
      <c r="S20" s="589"/>
      <c r="T20" s="589"/>
      <c r="U20" s="589"/>
      <c r="V20" s="589"/>
      <c r="W20" s="589"/>
      <c r="X20" s="589"/>
      <c r="Y20" s="590"/>
      <c r="Z20" s="641">
        <v>51.3</v>
      </c>
      <c r="AA20" s="641"/>
      <c r="AB20" s="641"/>
      <c r="AC20" s="641"/>
      <c r="AD20" s="642">
        <v>1595815</v>
      </c>
      <c r="AE20" s="642"/>
      <c r="AF20" s="642"/>
      <c r="AG20" s="642"/>
      <c r="AH20" s="642"/>
      <c r="AI20" s="642"/>
      <c r="AJ20" s="642"/>
      <c r="AK20" s="642"/>
      <c r="AL20" s="611">
        <v>99.9</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3760</v>
      </c>
      <c r="BH20" s="589"/>
      <c r="BI20" s="589"/>
      <c r="BJ20" s="589"/>
      <c r="BK20" s="589"/>
      <c r="BL20" s="589"/>
      <c r="BM20" s="589"/>
      <c r="BN20" s="590"/>
      <c r="BO20" s="641">
        <v>2.2999999999999998</v>
      </c>
      <c r="BP20" s="641"/>
      <c r="BQ20" s="641"/>
      <c r="BR20" s="641"/>
      <c r="BS20" s="594" t="s">
        <v>109</v>
      </c>
      <c r="BT20" s="589"/>
      <c r="BU20" s="589"/>
      <c r="BV20" s="589"/>
      <c r="BW20" s="589"/>
      <c r="BX20" s="589"/>
      <c r="BY20" s="589"/>
      <c r="BZ20" s="589"/>
      <c r="CA20" s="589"/>
      <c r="CB20" s="620"/>
      <c r="CD20" s="621" t="s">
        <v>255</v>
      </c>
      <c r="CE20" s="618"/>
      <c r="CF20" s="618"/>
      <c r="CG20" s="618"/>
      <c r="CH20" s="618"/>
      <c r="CI20" s="618"/>
      <c r="CJ20" s="618"/>
      <c r="CK20" s="618"/>
      <c r="CL20" s="618"/>
      <c r="CM20" s="618"/>
      <c r="CN20" s="618"/>
      <c r="CO20" s="618"/>
      <c r="CP20" s="618"/>
      <c r="CQ20" s="619"/>
      <c r="CR20" s="588">
        <v>3323295</v>
      </c>
      <c r="CS20" s="589"/>
      <c r="CT20" s="589"/>
      <c r="CU20" s="589"/>
      <c r="CV20" s="589"/>
      <c r="CW20" s="589"/>
      <c r="CX20" s="589"/>
      <c r="CY20" s="590"/>
      <c r="CZ20" s="641">
        <v>100</v>
      </c>
      <c r="DA20" s="641"/>
      <c r="DB20" s="641"/>
      <c r="DC20" s="641"/>
      <c r="DD20" s="594">
        <v>1063563</v>
      </c>
      <c r="DE20" s="589"/>
      <c r="DF20" s="589"/>
      <c r="DG20" s="589"/>
      <c r="DH20" s="589"/>
      <c r="DI20" s="589"/>
      <c r="DJ20" s="589"/>
      <c r="DK20" s="589"/>
      <c r="DL20" s="589"/>
      <c r="DM20" s="589"/>
      <c r="DN20" s="589"/>
      <c r="DO20" s="589"/>
      <c r="DP20" s="590"/>
      <c r="DQ20" s="594">
        <v>1987233</v>
      </c>
      <c r="DR20" s="589"/>
      <c r="DS20" s="589"/>
      <c r="DT20" s="589"/>
      <c r="DU20" s="589"/>
      <c r="DV20" s="589"/>
      <c r="DW20" s="589"/>
      <c r="DX20" s="589"/>
      <c r="DY20" s="589"/>
      <c r="DZ20" s="589"/>
      <c r="EA20" s="589"/>
      <c r="EB20" s="589"/>
      <c r="EC20" s="620"/>
    </row>
    <row r="21" spans="2:133" ht="11.25" customHeight="1" x14ac:dyDescent="0.15">
      <c r="B21" s="585" t="s">
        <v>256</v>
      </c>
      <c r="C21" s="586"/>
      <c r="D21" s="586"/>
      <c r="E21" s="586"/>
      <c r="F21" s="586"/>
      <c r="G21" s="586"/>
      <c r="H21" s="586"/>
      <c r="I21" s="586"/>
      <c r="J21" s="586"/>
      <c r="K21" s="586"/>
      <c r="L21" s="586"/>
      <c r="M21" s="586"/>
      <c r="N21" s="586"/>
      <c r="O21" s="586"/>
      <c r="P21" s="586"/>
      <c r="Q21" s="587"/>
      <c r="R21" s="588" t="s">
        <v>109</v>
      </c>
      <c r="S21" s="589"/>
      <c r="T21" s="589"/>
      <c r="U21" s="589"/>
      <c r="V21" s="589"/>
      <c r="W21" s="589"/>
      <c r="X21" s="589"/>
      <c r="Y21" s="590"/>
      <c r="Z21" s="641" t="s">
        <v>109</v>
      </c>
      <c r="AA21" s="641"/>
      <c r="AB21" s="641"/>
      <c r="AC21" s="641"/>
      <c r="AD21" s="642" t="s">
        <v>109</v>
      </c>
      <c r="AE21" s="642"/>
      <c r="AF21" s="642"/>
      <c r="AG21" s="642"/>
      <c r="AH21" s="642"/>
      <c r="AI21" s="642"/>
      <c r="AJ21" s="642"/>
      <c r="AK21" s="642"/>
      <c r="AL21" s="611" t="s">
        <v>109</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v>3760</v>
      </c>
      <c r="BH21" s="589"/>
      <c r="BI21" s="589"/>
      <c r="BJ21" s="589"/>
      <c r="BK21" s="589"/>
      <c r="BL21" s="589"/>
      <c r="BM21" s="589"/>
      <c r="BN21" s="590"/>
      <c r="BO21" s="641">
        <v>2.2999999999999998</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258</v>
      </c>
      <c r="C22" s="586"/>
      <c r="D22" s="586"/>
      <c r="E22" s="586"/>
      <c r="F22" s="586"/>
      <c r="G22" s="586"/>
      <c r="H22" s="586"/>
      <c r="I22" s="586"/>
      <c r="J22" s="586"/>
      <c r="K22" s="586"/>
      <c r="L22" s="586"/>
      <c r="M22" s="586"/>
      <c r="N22" s="586"/>
      <c r="O22" s="586"/>
      <c r="P22" s="586"/>
      <c r="Q22" s="587"/>
      <c r="R22" s="588">
        <v>5366</v>
      </c>
      <c r="S22" s="589"/>
      <c r="T22" s="589"/>
      <c r="U22" s="589"/>
      <c r="V22" s="589"/>
      <c r="W22" s="589"/>
      <c r="X22" s="589"/>
      <c r="Y22" s="590"/>
      <c r="Z22" s="641">
        <v>0.2</v>
      </c>
      <c r="AA22" s="641"/>
      <c r="AB22" s="641"/>
      <c r="AC22" s="641"/>
      <c r="AD22" s="642" t="s">
        <v>109</v>
      </c>
      <c r="AE22" s="642"/>
      <c r="AF22" s="642"/>
      <c r="AG22" s="642"/>
      <c r="AH22" s="642"/>
      <c r="AI22" s="642"/>
      <c r="AJ22" s="642"/>
      <c r="AK22" s="642"/>
      <c r="AL22" s="611" t="s">
        <v>109</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82788</v>
      </c>
      <c r="S23" s="589"/>
      <c r="T23" s="589"/>
      <c r="U23" s="589"/>
      <c r="V23" s="589"/>
      <c r="W23" s="589"/>
      <c r="X23" s="589"/>
      <c r="Y23" s="590"/>
      <c r="Z23" s="641">
        <v>2.4</v>
      </c>
      <c r="AA23" s="641"/>
      <c r="AB23" s="641"/>
      <c r="AC23" s="641"/>
      <c r="AD23" s="642" t="s">
        <v>109</v>
      </c>
      <c r="AE23" s="642"/>
      <c r="AF23" s="642"/>
      <c r="AG23" s="642"/>
      <c r="AH23" s="642"/>
      <c r="AI23" s="642"/>
      <c r="AJ23" s="642"/>
      <c r="AK23" s="642"/>
      <c r="AL23" s="611" t="s">
        <v>109</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0"/>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15962</v>
      </c>
      <c r="S24" s="589"/>
      <c r="T24" s="589"/>
      <c r="U24" s="589"/>
      <c r="V24" s="589"/>
      <c r="W24" s="589"/>
      <c r="X24" s="589"/>
      <c r="Y24" s="590"/>
      <c r="Z24" s="641">
        <v>0.5</v>
      </c>
      <c r="AA24" s="641"/>
      <c r="AB24" s="641"/>
      <c r="AC24" s="641"/>
      <c r="AD24" s="642" t="s">
        <v>109</v>
      </c>
      <c r="AE24" s="642"/>
      <c r="AF24" s="642"/>
      <c r="AG24" s="642"/>
      <c r="AH24" s="642"/>
      <c r="AI24" s="642"/>
      <c r="AJ24" s="642"/>
      <c r="AK24" s="642"/>
      <c r="AL24" s="611" t="s">
        <v>109</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270</v>
      </c>
      <c r="CE24" s="646"/>
      <c r="CF24" s="646"/>
      <c r="CG24" s="646"/>
      <c r="CH24" s="646"/>
      <c r="CI24" s="646"/>
      <c r="CJ24" s="646"/>
      <c r="CK24" s="646"/>
      <c r="CL24" s="646"/>
      <c r="CM24" s="646"/>
      <c r="CN24" s="646"/>
      <c r="CO24" s="646"/>
      <c r="CP24" s="646"/>
      <c r="CQ24" s="647"/>
      <c r="CR24" s="638">
        <v>921419</v>
      </c>
      <c r="CS24" s="639"/>
      <c r="CT24" s="639"/>
      <c r="CU24" s="639"/>
      <c r="CV24" s="639"/>
      <c r="CW24" s="639"/>
      <c r="CX24" s="639"/>
      <c r="CY24" s="686"/>
      <c r="CZ24" s="690">
        <v>27.7</v>
      </c>
      <c r="DA24" s="691"/>
      <c r="DB24" s="691"/>
      <c r="DC24" s="692"/>
      <c r="DD24" s="685">
        <v>811683</v>
      </c>
      <c r="DE24" s="639"/>
      <c r="DF24" s="639"/>
      <c r="DG24" s="639"/>
      <c r="DH24" s="639"/>
      <c r="DI24" s="639"/>
      <c r="DJ24" s="639"/>
      <c r="DK24" s="686"/>
      <c r="DL24" s="685">
        <v>808013</v>
      </c>
      <c r="DM24" s="639"/>
      <c r="DN24" s="639"/>
      <c r="DO24" s="639"/>
      <c r="DP24" s="639"/>
      <c r="DQ24" s="639"/>
      <c r="DR24" s="639"/>
      <c r="DS24" s="639"/>
      <c r="DT24" s="639"/>
      <c r="DU24" s="639"/>
      <c r="DV24" s="686"/>
      <c r="DW24" s="687">
        <v>48.2</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203883</v>
      </c>
      <c r="S25" s="589"/>
      <c r="T25" s="589"/>
      <c r="U25" s="589"/>
      <c r="V25" s="589"/>
      <c r="W25" s="589"/>
      <c r="X25" s="589"/>
      <c r="Y25" s="590"/>
      <c r="Z25" s="641">
        <v>5.8</v>
      </c>
      <c r="AA25" s="641"/>
      <c r="AB25" s="641"/>
      <c r="AC25" s="641"/>
      <c r="AD25" s="642" t="s">
        <v>109</v>
      </c>
      <c r="AE25" s="642"/>
      <c r="AF25" s="642"/>
      <c r="AG25" s="642"/>
      <c r="AH25" s="642"/>
      <c r="AI25" s="642"/>
      <c r="AJ25" s="642"/>
      <c r="AK25" s="642"/>
      <c r="AL25" s="611" t="s">
        <v>109</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273</v>
      </c>
      <c r="CE25" s="618"/>
      <c r="CF25" s="618"/>
      <c r="CG25" s="618"/>
      <c r="CH25" s="618"/>
      <c r="CI25" s="618"/>
      <c r="CJ25" s="618"/>
      <c r="CK25" s="618"/>
      <c r="CL25" s="618"/>
      <c r="CM25" s="618"/>
      <c r="CN25" s="618"/>
      <c r="CO25" s="618"/>
      <c r="CP25" s="618"/>
      <c r="CQ25" s="619"/>
      <c r="CR25" s="588">
        <v>477838</v>
      </c>
      <c r="CS25" s="607"/>
      <c r="CT25" s="607"/>
      <c r="CU25" s="607"/>
      <c r="CV25" s="607"/>
      <c r="CW25" s="607"/>
      <c r="CX25" s="607"/>
      <c r="CY25" s="608"/>
      <c r="CZ25" s="591">
        <v>14.4</v>
      </c>
      <c r="DA25" s="609"/>
      <c r="DB25" s="609"/>
      <c r="DC25" s="610"/>
      <c r="DD25" s="594">
        <v>457066</v>
      </c>
      <c r="DE25" s="607"/>
      <c r="DF25" s="607"/>
      <c r="DG25" s="607"/>
      <c r="DH25" s="607"/>
      <c r="DI25" s="607"/>
      <c r="DJ25" s="607"/>
      <c r="DK25" s="608"/>
      <c r="DL25" s="594">
        <v>453461</v>
      </c>
      <c r="DM25" s="607"/>
      <c r="DN25" s="607"/>
      <c r="DO25" s="607"/>
      <c r="DP25" s="607"/>
      <c r="DQ25" s="607"/>
      <c r="DR25" s="607"/>
      <c r="DS25" s="607"/>
      <c r="DT25" s="607"/>
      <c r="DU25" s="607"/>
      <c r="DV25" s="608"/>
      <c r="DW25" s="611">
        <v>27</v>
      </c>
      <c r="DX25" s="612"/>
      <c r="DY25" s="612"/>
      <c r="DZ25" s="612"/>
      <c r="EA25" s="612"/>
      <c r="EB25" s="612"/>
      <c r="EC25" s="613"/>
    </row>
    <row r="26" spans="2:133" ht="11.25" customHeight="1" x14ac:dyDescent="0.15">
      <c r="B26" s="679" t="s">
        <v>274</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276</v>
      </c>
      <c r="CE26" s="618"/>
      <c r="CF26" s="618"/>
      <c r="CG26" s="618"/>
      <c r="CH26" s="618"/>
      <c r="CI26" s="618"/>
      <c r="CJ26" s="618"/>
      <c r="CK26" s="618"/>
      <c r="CL26" s="618"/>
      <c r="CM26" s="618"/>
      <c r="CN26" s="618"/>
      <c r="CO26" s="618"/>
      <c r="CP26" s="618"/>
      <c r="CQ26" s="619"/>
      <c r="CR26" s="588">
        <v>278446</v>
      </c>
      <c r="CS26" s="589"/>
      <c r="CT26" s="589"/>
      <c r="CU26" s="589"/>
      <c r="CV26" s="589"/>
      <c r="CW26" s="589"/>
      <c r="CX26" s="589"/>
      <c r="CY26" s="590"/>
      <c r="CZ26" s="591">
        <v>8.4</v>
      </c>
      <c r="DA26" s="609"/>
      <c r="DB26" s="609"/>
      <c r="DC26" s="610"/>
      <c r="DD26" s="594">
        <v>260657</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242500</v>
      </c>
      <c r="S27" s="589"/>
      <c r="T27" s="589"/>
      <c r="U27" s="589"/>
      <c r="V27" s="589"/>
      <c r="W27" s="589"/>
      <c r="X27" s="589"/>
      <c r="Y27" s="590"/>
      <c r="Z27" s="641">
        <v>6.9</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164114</v>
      </c>
      <c r="BH27" s="589"/>
      <c r="BI27" s="589"/>
      <c r="BJ27" s="589"/>
      <c r="BK27" s="589"/>
      <c r="BL27" s="589"/>
      <c r="BM27" s="589"/>
      <c r="BN27" s="590"/>
      <c r="BO27" s="641">
        <v>100</v>
      </c>
      <c r="BP27" s="641"/>
      <c r="BQ27" s="641"/>
      <c r="BR27" s="641"/>
      <c r="BS27" s="594">
        <v>1953</v>
      </c>
      <c r="BT27" s="589"/>
      <c r="BU27" s="589"/>
      <c r="BV27" s="589"/>
      <c r="BW27" s="589"/>
      <c r="BX27" s="589"/>
      <c r="BY27" s="589"/>
      <c r="BZ27" s="589"/>
      <c r="CA27" s="589"/>
      <c r="CB27" s="620"/>
      <c r="CD27" s="621" t="s">
        <v>279</v>
      </c>
      <c r="CE27" s="618"/>
      <c r="CF27" s="618"/>
      <c r="CG27" s="618"/>
      <c r="CH27" s="618"/>
      <c r="CI27" s="618"/>
      <c r="CJ27" s="618"/>
      <c r="CK27" s="618"/>
      <c r="CL27" s="618"/>
      <c r="CM27" s="618"/>
      <c r="CN27" s="618"/>
      <c r="CO27" s="618"/>
      <c r="CP27" s="618"/>
      <c r="CQ27" s="619"/>
      <c r="CR27" s="588">
        <v>127501</v>
      </c>
      <c r="CS27" s="607"/>
      <c r="CT27" s="607"/>
      <c r="CU27" s="607"/>
      <c r="CV27" s="607"/>
      <c r="CW27" s="607"/>
      <c r="CX27" s="607"/>
      <c r="CY27" s="608"/>
      <c r="CZ27" s="591">
        <v>3.8</v>
      </c>
      <c r="DA27" s="609"/>
      <c r="DB27" s="609"/>
      <c r="DC27" s="610"/>
      <c r="DD27" s="594">
        <v>38537</v>
      </c>
      <c r="DE27" s="607"/>
      <c r="DF27" s="607"/>
      <c r="DG27" s="607"/>
      <c r="DH27" s="607"/>
      <c r="DI27" s="607"/>
      <c r="DJ27" s="607"/>
      <c r="DK27" s="608"/>
      <c r="DL27" s="594">
        <v>38472</v>
      </c>
      <c r="DM27" s="607"/>
      <c r="DN27" s="607"/>
      <c r="DO27" s="607"/>
      <c r="DP27" s="607"/>
      <c r="DQ27" s="607"/>
      <c r="DR27" s="607"/>
      <c r="DS27" s="607"/>
      <c r="DT27" s="607"/>
      <c r="DU27" s="607"/>
      <c r="DV27" s="608"/>
      <c r="DW27" s="611">
        <v>2.2999999999999998</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16339</v>
      </c>
      <c r="S28" s="589"/>
      <c r="T28" s="589"/>
      <c r="U28" s="589"/>
      <c r="V28" s="589"/>
      <c r="W28" s="589"/>
      <c r="X28" s="589"/>
      <c r="Y28" s="590"/>
      <c r="Z28" s="641">
        <v>0.5</v>
      </c>
      <c r="AA28" s="641"/>
      <c r="AB28" s="641"/>
      <c r="AC28" s="641"/>
      <c r="AD28" s="642">
        <v>1958</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281</v>
      </c>
      <c r="CE28" s="618"/>
      <c r="CF28" s="618"/>
      <c r="CG28" s="618"/>
      <c r="CH28" s="618"/>
      <c r="CI28" s="618"/>
      <c r="CJ28" s="618"/>
      <c r="CK28" s="618"/>
      <c r="CL28" s="618"/>
      <c r="CM28" s="618"/>
      <c r="CN28" s="618"/>
      <c r="CO28" s="618"/>
      <c r="CP28" s="618"/>
      <c r="CQ28" s="619"/>
      <c r="CR28" s="588">
        <v>316080</v>
      </c>
      <c r="CS28" s="589"/>
      <c r="CT28" s="589"/>
      <c r="CU28" s="589"/>
      <c r="CV28" s="589"/>
      <c r="CW28" s="589"/>
      <c r="CX28" s="589"/>
      <c r="CY28" s="590"/>
      <c r="CZ28" s="591">
        <v>9.5</v>
      </c>
      <c r="DA28" s="609"/>
      <c r="DB28" s="609"/>
      <c r="DC28" s="610"/>
      <c r="DD28" s="594">
        <v>316080</v>
      </c>
      <c r="DE28" s="589"/>
      <c r="DF28" s="589"/>
      <c r="DG28" s="589"/>
      <c r="DH28" s="589"/>
      <c r="DI28" s="589"/>
      <c r="DJ28" s="589"/>
      <c r="DK28" s="590"/>
      <c r="DL28" s="594">
        <v>316080</v>
      </c>
      <c r="DM28" s="589"/>
      <c r="DN28" s="589"/>
      <c r="DO28" s="589"/>
      <c r="DP28" s="589"/>
      <c r="DQ28" s="589"/>
      <c r="DR28" s="589"/>
      <c r="DS28" s="589"/>
      <c r="DT28" s="589"/>
      <c r="DU28" s="589"/>
      <c r="DV28" s="590"/>
      <c r="DW28" s="611">
        <v>18.899999999999999</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4589</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76"/>
      <c r="BI29" s="676"/>
      <c r="BJ29" s="676"/>
      <c r="BK29" s="676"/>
      <c r="BL29" s="676"/>
      <c r="BM29" s="676"/>
      <c r="BN29" s="676"/>
      <c r="BO29" s="676"/>
      <c r="BP29" s="676"/>
      <c r="BQ29" s="677"/>
      <c r="BR29" s="648" t="s">
        <v>284</v>
      </c>
      <c r="BS29" s="676"/>
      <c r="BT29" s="676"/>
      <c r="BU29" s="676"/>
      <c r="BV29" s="676"/>
      <c r="BW29" s="676"/>
      <c r="BX29" s="676"/>
      <c r="BY29" s="676"/>
      <c r="BZ29" s="676"/>
      <c r="CA29" s="676"/>
      <c r="CB29" s="677"/>
      <c r="CD29" s="658" t="s">
        <v>285</v>
      </c>
      <c r="CE29" s="659"/>
      <c r="CF29" s="621" t="s">
        <v>286</v>
      </c>
      <c r="CG29" s="618"/>
      <c r="CH29" s="618"/>
      <c r="CI29" s="618"/>
      <c r="CJ29" s="618"/>
      <c r="CK29" s="618"/>
      <c r="CL29" s="618"/>
      <c r="CM29" s="618"/>
      <c r="CN29" s="618"/>
      <c r="CO29" s="618"/>
      <c r="CP29" s="618"/>
      <c r="CQ29" s="619"/>
      <c r="CR29" s="588">
        <v>315991</v>
      </c>
      <c r="CS29" s="607"/>
      <c r="CT29" s="607"/>
      <c r="CU29" s="607"/>
      <c r="CV29" s="607"/>
      <c r="CW29" s="607"/>
      <c r="CX29" s="607"/>
      <c r="CY29" s="608"/>
      <c r="CZ29" s="591">
        <v>9.5</v>
      </c>
      <c r="DA29" s="609"/>
      <c r="DB29" s="609"/>
      <c r="DC29" s="610"/>
      <c r="DD29" s="594">
        <v>315991</v>
      </c>
      <c r="DE29" s="607"/>
      <c r="DF29" s="607"/>
      <c r="DG29" s="607"/>
      <c r="DH29" s="607"/>
      <c r="DI29" s="607"/>
      <c r="DJ29" s="607"/>
      <c r="DK29" s="608"/>
      <c r="DL29" s="594">
        <v>315991</v>
      </c>
      <c r="DM29" s="607"/>
      <c r="DN29" s="607"/>
      <c r="DO29" s="607"/>
      <c r="DP29" s="607"/>
      <c r="DQ29" s="607"/>
      <c r="DR29" s="607"/>
      <c r="DS29" s="607"/>
      <c r="DT29" s="607"/>
      <c r="DU29" s="607"/>
      <c r="DV29" s="608"/>
      <c r="DW29" s="611">
        <v>18.8</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82867</v>
      </c>
      <c r="S30" s="589"/>
      <c r="T30" s="589"/>
      <c r="U30" s="589"/>
      <c r="V30" s="589"/>
      <c r="W30" s="589"/>
      <c r="X30" s="589"/>
      <c r="Y30" s="590"/>
      <c r="Z30" s="641">
        <v>2.4</v>
      </c>
      <c r="AA30" s="641"/>
      <c r="AB30" s="641"/>
      <c r="AC30" s="641"/>
      <c r="AD30" s="642" t="s">
        <v>109</v>
      </c>
      <c r="AE30" s="642"/>
      <c r="AF30" s="642"/>
      <c r="AG30" s="642"/>
      <c r="AH30" s="642"/>
      <c r="AI30" s="642"/>
      <c r="AJ30" s="642"/>
      <c r="AK30" s="642"/>
      <c r="AL30" s="611" t="s">
        <v>109</v>
      </c>
      <c r="AM30" s="643"/>
      <c r="AN30" s="643"/>
      <c r="AO30" s="644"/>
      <c r="AP30" s="664" t="s">
        <v>288</v>
      </c>
      <c r="AQ30" s="665"/>
      <c r="AR30" s="665"/>
      <c r="AS30" s="665"/>
      <c r="AT30" s="670" t="s">
        <v>289</v>
      </c>
      <c r="AU30" s="182"/>
      <c r="AV30" s="182"/>
      <c r="AW30" s="182"/>
      <c r="AX30" s="673" t="s">
        <v>167</v>
      </c>
      <c r="AY30" s="674"/>
      <c r="AZ30" s="674"/>
      <c r="BA30" s="674"/>
      <c r="BB30" s="674"/>
      <c r="BC30" s="674"/>
      <c r="BD30" s="674"/>
      <c r="BE30" s="674"/>
      <c r="BF30" s="675"/>
      <c r="BG30" s="654">
        <v>98.7</v>
      </c>
      <c r="BH30" s="655"/>
      <c r="BI30" s="655"/>
      <c r="BJ30" s="655"/>
      <c r="BK30" s="655"/>
      <c r="BL30" s="655"/>
      <c r="BM30" s="656">
        <v>97.9</v>
      </c>
      <c r="BN30" s="655"/>
      <c r="BO30" s="655"/>
      <c r="BP30" s="655"/>
      <c r="BQ30" s="657"/>
      <c r="BR30" s="654">
        <v>98.8</v>
      </c>
      <c r="BS30" s="655"/>
      <c r="BT30" s="655"/>
      <c r="BU30" s="655"/>
      <c r="BV30" s="655"/>
      <c r="BW30" s="655"/>
      <c r="BX30" s="656">
        <v>98.4</v>
      </c>
      <c r="BY30" s="655"/>
      <c r="BZ30" s="655"/>
      <c r="CA30" s="655"/>
      <c r="CB30" s="657"/>
      <c r="CD30" s="660"/>
      <c r="CE30" s="661"/>
      <c r="CF30" s="621" t="s">
        <v>290</v>
      </c>
      <c r="CG30" s="618"/>
      <c r="CH30" s="618"/>
      <c r="CI30" s="618"/>
      <c r="CJ30" s="618"/>
      <c r="CK30" s="618"/>
      <c r="CL30" s="618"/>
      <c r="CM30" s="618"/>
      <c r="CN30" s="618"/>
      <c r="CO30" s="618"/>
      <c r="CP30" s="618"/>
      <c r="CQ30" s="619"/>
      <c r="CR30" s="588">
        <v>290368</v>
      </c>
      <c r="CS30" s="589"/>
      <c r="CT30" s="589"/>
      <c r="CU30" s="589"/>
      <c r="CV30" s="589"/>
      <c r="CW30" s="589"/>
      <c r="CX30" s="589"/>
      <c r="CY30" s="590"/>
      <c r="CZ30" s="591">
        <v>8.6999999999999993</v>
      </c>
      <c r="DA30" s="609"/>
      <c r="DB30" s="609"/>
      <c r="DC30" s="610"/>
      <c r="DD30" s="594">
        <v>290368</v>
      </c>
      <c r="DE30" s="589"/>
      <c r="DF30" s="589"/>
      <c r="DG30" s="589"/>
      <c r="DH30" s="589"/>
      <c r="DI30" s="589"/>
      <c r="DJ30" s="589"/>
      <c r="DK30" s="590"/>
      <c r="DL30" s="594">
        <v>290368</v>
      </c>
      <c r="DM30" s="589"/>
      <c r="DN30" s="589"/>
      <c r="DO30" s="589"/>
      <c r="DP30" s="589"/>
      <c r="DQ30" s="589"/>
      <c r="DR30" s="589"/>
      <c r="DS30" s="589"/>
      <c r="DT30" s="589"/>
      <c r="DU30" s="589"/>
      <c r="DV30" s="590"/>
      <c r="DW30" s="611">
        <v>17.3</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155655</v>
      </c>
      <c r="S31" s="589"/>
      <c r="T31" s="589"/>
      <c r="U31" s="589"/>
      <c r="V31" s="589"/>
      <c r="W31" s="589"/>
      <c r="X31" s="589"/>
      <c r="Y31" s="590"/>
      <c r="Z31" s="641">
        <v>4.4000000000000004</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99.5</v>
      </c>
      <c r="BH31" s="607"/>
      <c r="BI31" s="607"/>
      <c r="BJ31" s="607"/>
      <c r="BK31" s="607"/>
      <c r="BL31" s="607"/>
      <c r="BM31" s="643">
        <v>99.1</v>
      </c>
      <c r="BN31" s="653"/>
      <c r="BO31" s="653"/>
      <c r="BP31" s="653"/>
      <c r="BQ31" s="617"/>
      <c r="BR31" s="652">
        <v>99.7</v>
      </c>
      <c r="BS31" s="607"/>
      <c r="BT31" s="607"/>
      <c r="BU31" s="607"/>
      <c r="BV31" s="607"/>
      <c r="BW31" s="607"/>
      <c r="BX31" s="643">
        <v>99.3</v>
      </c>
      <c r="BY31" s="653"/>
      <c r="BZ31" s="653"/>
      <c r="CA31" s="653"/>
      <c r="CB31" s="617"/>
      <c r="CD31" s="660"/>
      <c r="CE31" s="661"/>
      <c r="CF31" s="621" t="s">
        <v>294</v>
      </c>
      <c r="CG31" s="618"/>
      <c r="CH31" s="618"/>
      <c r="CI31" s="618"/>
      <c r="CJ31" s="618"/>
      <c r="CK31" s="618"/>
      <c r="CL31" s="618"/>
      <c r="CM31" s="618"/>
      <c r="CN31" s="618"/>
      <c r="CO31" s="618"/>
      <c r="CP31" s="618"/>
      <c r="CQ31" s="619"/>
      <c r="CR31" s="588">
        <v>25623</v>
      </c>
      <c r="CS31" s="607"/>
      <c r="CT31" s="607"/>
      <c r="CU31" s="607"/>
      <c r="CV31" s="607"/>
      <c r="CW31" s="607"/>
      <c r="CX31" s="607"/>
      <c r="CY31" s="608"/>
      <c r="CZ31" s="591">
        <v>0.8</v>
      </c>
      <c r="DA31" s="609"/>
      <c r="DB31" s="609"/>
      <c r="DC31" s="610"/>
      <c r="DD31" s="594">
        <v>25623</v>
      </c>
      <c r="DE31" s="607"/>
      <c r="DF31" s="607"/>
      <c r="DG31" s="607"/>
      <c r="DH31" s="607"/>
      <c r="DI31" s="607"/>
      <c r="DJ31" s="607"/>
      <c r="DK31" s="608"/>
      <c r="DL31" s="594">
        <v>25623</v>
      </c>
      <c r="DM31" s="607"/>
      <c r="DN31" s="607"/>
      <c r="DO31" s="607"/>
      <c r="DP31" s="607"/>
      <c r="DQ31" s="607"/>
      <c r="DR31" s="607"/>
      <c r="DS31" s="607"/>
      <c r="DT31" s="607"/>
      <c r="DU31" s="607"/>
      <c r="DV31" s="608"/>
      <c r="DW31" s="611">
        <v>1.5</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41568</v>
      </c>
      <c r="S32" s="589"/>
      <c r="T32" s="589"/>
      <c r="U32" s="589"/>
      <c r="V32" s="589"/>
      <c r="W32" s="589"/>
      <c r="X32" s="589"/>
      <c r="Y32" s="590"/>
      <c r="Z32" s="641">
        <v>1.2</v>
      </c>
      <c r="AA32" s="641"/>
      <c r="AB32" s="641"/>
      <c r="AC32" s="641"/>
      <c r="AD32" s="642">
        <v>112</v>
      </c>
      <c r="AE32" s="642"/>
      <c r="AF32" s="642"/>
      <c r="AG32" s="642"/>
      <c r="AH32" s="642"/>
      <c r="AI32" s="642"/>
      <c r="AJ32" s="642"/>
      <c r="AK32" s="642"/>
      <c r="AL32" s="611">
        <v>0</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97.6</v>
      </c>
      <c r="BH32" s="573"/>
      <c r="BI32" s="573"/>
      <c r="BJ32" s="573"/>
      <c r="BK32" s="573"/>
      <c r="BL32" s="573"/>
      <c r="BM32" s="636">
        <v>96.5</v>
      </c>
      <c r="BN32" s="573"/>
      <c r="BO32" s="573"/>
      <c r="BP32" s="573"/>
      <c r="BQ32" s="630"/>
      <c r="BR32" s="651">
        <v>97.7</v>
      </c>
      <c r="BS32" s="573"/>
      <c r="BT32" s="573"/>
      <c r="BU32" s="573"/>
      <c r="BV32" s="573"/>
      <c r="BW32" s="573"/>
      <c r="BX32" s="636">
        <v>97.2</v>
      </c>
      <c r="BY32" s="573"/>
      <c r="BZ32" s="573"/>
      <c r="CA32" s="573"/>
      <c r="CB32" s="630"/>
      <c r="CD32" s="662"/>
      <c r="CE32" s="663"/>
      <c r="CF32" s="621" t="s">
        <v>297</v>
      </c>
      <c r="CG32" s="618"/>
      <c r="CH32" s="618"/>
      <c r="CI32" s="618"/>
      <c r="CJ32" s="618"/>
      <c r="CK32" s="618"/>
      <c r="CL32" s="618"/>
      <c r="CM32" s="618"/>
      <c r="CN32" s="618"/>
      <c r="CO32" s="618"/>
      <c r="CP32" s="618"/>
      <c r="CQ32" s="619"/>
      <c r="CR32" s="588">
        <v>89</v>
      </c>
      <c r="CS32" s="589"/>
      <c r="CT32" s="589"/>
      <c r="CU32" s="589"/>
      <c r="CV32" s="589"/>
      <c r="CW32" s="589"/>
      <c r="CX32" s="589"/>
      <c r="CY32" s="590"/>
      <c r="CZ32" s="591">
        <v>0</v>
      </c>
      <c r="DA32" s="609"/>
      <c r="DB32" s="609"/>
      <c r="DC32" s="610"/>
      <c r="DD32" s="594">
        <v>89</v>
      </c>
      <c r="DE32" s="589"/>
      <c r="DF32" s="589"/>
      <c r="DG32" s="589"/>
      <c r="DH32" s="589"/>
      <c r="DI32" s="589"/>
      <c r="DJ32" s="589"/>
      <c r="DK32" s="590"/>
      <c r="DL32" s="594">
        <v>89</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858888</v>
      </c>
      <c r="S33" s="589"/>
      <c r="T33" s="589"/>
      <c r="U33" s="589"/>
      <c r="V33" s="589"/>
      <c r="W33" s="589"/>
      <c r="X33" s="589"/>
      <c r="Y33" s="590"/>
      <c r="Z33" s="641">
        <v>24.5</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299</v>
      </c>
      <c r="CE33" s="618"/>
      <c r="CF33" s="618"/>
      <c r="CG33" s="618"/>
      <c r="CH33" s="618"/>
      <c r="CI33" s="618"/>
      <c r="CJ33" s="618"/>
      <c r="CK33" s="618"/>
      <c r="CL33" s="618"/>
      <c r="CM33" s="618"/>
      <c r="CN33" s="618"/>
      <c r="CO33" s="618"/>
      <c r="CP33" s="618"/>
      <c r="CQ33" s="619"/>
      <c r="CR33" s="588">
        <v>1337233</v>
      </c>
      <c r="CS33" s="607"/>
      <c r="CT33" s="607"/>
      <c r="CU33" s="607"/>
      <c r="CV33" s="607"/>
      <c r="CW33" s="607"/>
      <c r="CX33" s="607"/>
      <c r="CY33" s="608"/>
      <c r="CZ33" s="591">
        <v>40.200000000000003</v>
      </c>
      <c r="DA33" s="609"/>
      <c r="DB33" s="609"/>
      <c r="DC33" s="610"/>
      <c r="DD33" s="594">
        <v>996398</v>
      </c>
      <c r="DE33" s="607"/>
      <c r="DF33" s="607"/>
      <c r="DG33" s="607"/>
      <c r="DH33" s="607"/>
      <c r="DI33" s="607"/>
      <c r="DJ33" s="607"/>
      <c r="DK33" s="608"/>
      <c r="DL33" s="594">
        <v>597206</v>
      </c>
      <c r="DM33" s="607"/>
      <c r="DN33" s="607"/>
      <c r="DO33" s="607"/>
      <c r="DP33" s="607"/>
      <c r="DQ33" s="607"/>
      <c r="DR33" s="607"/>
      <c r="DS33" s="607"/>
      <c r="DT33" s="607"/>
      <c r="DU33" s="607"/>
      <c r="DV33" s="608"/>
      <c r="DW33" s="611">
        <v>35.6</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303</v>
      </c>
      <c r="CE34" s="618"/>
      <c r="CF34" s="618"/>
      <c r="CG34" s="618"/>
      <c r="CH34" s="618"/>
      <c r="CI34" s="618"/>
      <c r="CJ34" s="618"/>
      <c r="CK34" s="618"/>
      <c r="CL34" s="618"/>
      <c r="CM34" s="618"/>
      <c r="CN34" s="618"/>
      <c r="CO34" s="618"/>
      <c r="CP34" s="618"/>
      <c r="CQ34" s="619"/>
      <c r="CR34" s="588">
        <v>385207</v>
      </c>
      <c r="CS34" s="589"/>
      <c r="CT34" s="589"/>
      <c r="CU34" s="589"/>
      <c r="CV34" s="589"/>
      <c r="CW34" s="589"/>
      <c r="CX34" s="589"/>
      <c r="CY34" s="590"/>
      <c r="CZ34" s="591">
        <v>11.6</v>
      </c>
      <c r="DA34" s="609"/>
      <c r="DB34" s="609"/>
      <c r="DC34" s="610"/>
      <c r="DD34" s="594">
        <v>279122</v>
      </c>
      <c r="DE34" s="589"/>
      <c r="DF34" s="589"/>
      <c r="DG34" s="589"/>
      <c r="DH34" s="589"/>
      <c r="DI34" s="589"/>
      <c r="DJ34" s="589"/>
      <c r="DK34" s="590"/>
      <c r="DL34" s="594">
        <v>247429</v>
      </c>
      <c r="DM34" s="589"/>
      <c r="DN34" s="589"/>
      <c r="DO34" s="589"/>
      <c r="DP34" s="589"/>
      <c r="DQ34" s="589"/>
      <c r="DR34" s="589"/>
      <c r="DS34" s="589"/>
      <c r="DT34" s="589"/>
      <c r="DU34" s="589"/>
      <c r="DV34" s="590"/>
      <c r="DW34" s="611">
        <v>14.8</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78788</v>
      </c>
      <c r="S35" s="589"/>
      <c r="T35" s="589"/>
      <c r="U35" s="589"/>
      <c r="V35" s="589"/>
      <c r="W35" s="589"/>
      <c r="X35" s="589"/>
      <c r="Y35" s="590"/>
      <c r="Z35" s="641">
        <v>2.2000000000000002</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213837</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8698</v>
      </c>
      <c r="BW35" s="639"/>
      <c r="BX35" s="639"/>
      <c r="BY35" s="639"/>
      <c r="BZ35" s="639"/>
      <c r="CA35" s="639"/>
      <c r="CB35" s="640"/>
      <c r="CD35" s="621" t="s">
        <v>307</v>
      </c>
      <c r="CE35" s="618"/>
      <c r="CF35" s="618"/>
      <c r="CG35" s="618"/>
      <c r="CH35" s="618"/>
      <c r="CI35" s="618"/>
      <c r="CJ35" s="618"/>
      <c r="CK35" s="618"/>
      <c r="CL35" s="618"/>
      <c r="CM35" s="618"/>
      <c r="CN35" s="618"/>
      <c r="CO35" s="618"/>
      <c r="CP35" s="618"/>
      <c r="CQ35" s="619"/>
      <c r="CR35" s="588">
        <v>5780</v>
      </c>
      <c r="CS35" s="607"/>
      <c r="CT35" s="607"/>
      <c r="CU35" s="607"/>
      <c r="CV35" s="607"/>
      <c r="CW35" s="607"/>
      <c r="CX35" s="607"/>
      <c r="CY35" s="608"/>
      <c r="CZ35" s="591">
        <v>0.2</v>
      </c>
      <c r="DA35" s="609"/>
      <c r="DB35" s="609"/>
      <c r="DC35" s="610"/>
      <c r="DD35" s="594">
        <v>2235</v>
      </c>
      <c r="DE35" s="607"/>
      <c r="DF35" s="607"/>
      <c r="DG35" s="607"/>
      <c r="DH35" s="607"/>
      <c r="DI35" s="607"/>
      <c r="DJ35" s="607"/>
      <c r="DK35" s="608"/>
      <c r="DL35" s="594">
        <v>2086</v>
      </c>
      <c r="DM35" s="607"/>
      <c r="DN35" s="607"/>
      <c r="DO35" s="607"/>
      <c r="DP35" s="607"/>
      <c r="DQ35" s="607"/>
      <c r="DR35" s="607"/>
      <c r="DS35" s="607"/>
      <c r="DT35" s="607"/>
      <c r="DU35" s="607"/>
      <c r="DV35" s="608"/>
      <c r="DW35" s="611">
        <v>0.1</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3509978</v>
      </c>
      <c r="S36" s="629"/>
      <c r="T36" s="629"/>
      <c r="U36" s="629"/>
      <c r="V36" s="629"/>
      <c r="W36" s="629"/>
      <c r="X36" s="629"/>
      <c r="Y36" s="632"/>
      <c r="Z36" s="633">
        <v>100</v>
      </c>
      <c r="AA36" s="633"/>
      <c r="AB36" s="633"/>
      <c r="AC36" s="633"/>
      <c r="AD36" s="634">
        <v>1597885</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69970</v>
      </c>
      <c r="BA36" s="589"/>
      <c r="BB36" s="589"/>
      <c r="BC36" s="589"/>
      <c r="BD36" s="607"/>
      <c r="BE36" s="607"/>
      <c r="BF36" s="617"/>
      <c r="BG36" s="621" t="s">
        <v>310</v>
      </c>
      <c r="BH36" s="618"/>
      <c r="BI36" s="618"/>
      <c r="BJ36" s="618"/>
      <c r="BK36" s="618"/>
      <c r="BL36" s="618"/>
      <c r="BM36" s="618"/>
      <c r="BN36" s="618"/>
      <c r="BO36" s="618"/>
      <c r="BP36" s="618"/>
      <c r="BQ36" s="618"/>
      <c r="BR36" s="618"/>
      <c r="BS36" s="618"/>
      <c r="BT36" s="618"/>
      <c r="BU36" s="619"/>
      <c r="BV36" s="588">
        <v>7132</v>
      </c>
      <c r="BW36" s="589"/>
      <c r="BX36" s="589"/>
      <c r="BY36" s="589"/>
      <c r="BZ36" s="589"/>
      <c r="CA36" s="589"/>
      <c r="CB36" s="620"/>
      <c r="CD36" s="621" t="s">
        <v>311</v>
      </c>
      <c r="CE36" s="618"/>
      <c r="CF36" s="618"/>
      <c r="CG36" s="618"/>
      <c r="CH36" s="618"/>
      <c r="CI36" s="618"/>
      <c r="CJ36" s="618"/>
      <c r="CK36" s="618"/>
      <c r="CL36" s="618"/>
      <c r="CM36" s="618"/>
      <c r="CN36" s="618"/>
      <c r="CO36" s="618"/>
      <c r="CP36" s="618"/>
      <c r="CQ36" s="619"/>
      <c r="CR36" s="588">
        <v>371513</v>
      </c>
      <c r="CS36" s="589"/>
      <c r="CT36" s="589"/>
      <c r="CU36" s="589"/>
      <c r="CV36" s="589"/>
      <c r="CW36" s="589"/>
      <c r="CX36" s="589"/>
      <c r="CY36" s="590"/>
      <c r="CZ36" s="591">
        <v>11.2</v>
      </c>
      <c r="DA36" s="609"/>
      <c r="DB36" s="609"/>
      <c r="DC36" s="610"/>
      <c r="DD36" s="594">
        <v>228812</v>
      </c>
      <c r="DE36" s="589"/>
      <c r="DF36" s="589"/>
      <c r="DG36" s="589"/>
      <c r="DH36" s="589"/>
      <c r="DI36" s="589"/>
      <c r="DJ36" s="589"/>
      <c r="DK36" s="590"/>
      <c r="DL36" s="594">
        <v>194245</v>
      </c>
      <c r="DM36" s="589"/>
      <c r="DN36" s="589"/>
      <c r="DO36" s="589"/>
      <c r="DP36" s="589"/>
      <c r="DQ36" s="589"/>
      <c r="DR36" s="589"/>
      <c r="DS36" s="589"/>
      <c r="DT36" s="589"/>
      <c r="DU36" s="589"/>
      <c r="DV36" s="590"/>
      <c r="DW36" s="611">
        <v>11.6</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27361</v>
      </c>
      <c r="BA37" s="589"/>
      <c r="BB37" s="589"/>
      <c r="BC37" s="589"/>
      <c r="BD37" s="607"/>
      <c r="BE37" s="607"/>
      <c r="BF37" s="617"/>
      <c r="BG37" s="621" t="s">
        <v>313</v>
      </c>
      <c r="BH37" s="618"/>
      <c r="BI37" s="618"/>
      <c r="BJ37" s="618"/>
      <c r="BK37" s="618"/>
      <c r="BL37" s="618"/>
      <c r="BM37" s="618"/>
      <c r="BN37" s="618"/>
      <c r="BO37" s="618"/>
      <c r="BP37" s="618"/>
      <c r="BQ37" s="618"/>
      <c r="BR37" s="618"/>
      <c r="BS37" s="618"/>
      <c r="BT37" s="618"/>
      <c r="BU37" s="619"/>
      <c r="BV37" s="588">
        <v>411</v>
      </c>
      <c r="BW37" s="589"/>
      <c r="BX37" s="589"/>
      <c r="BY37" s="589"/>
      <c r="BZ37" s="589"/>
      <c r="CA37" s="589"/>
      <c r="CB37" s="620"/>
      <c r="CD37" s="621" t="s">
        <v>314</v>
      </c>
      <c r="CE37" s="618"/>
      <c r="CF37" s="618"/>
      <c r="CG37" s="618"/>
      <c r="CH37" s="618"/>
      <c r="CI37" s="618"/>
      <c r="CJ37" s="618"/>
      <c r="CK37" s="618"/>
      <c r="CL37" s="618"/>
      <c r="CM37" s="618"/>
      <c r="CN37" s="618"/>
      <c r="CO37" s="618"/>
      <c r="CP37" s="618"/>
      <c r="CQ37" s="619"/>
      <c r="CR37" s="588">
        <v>110887</v>
      </c>
      <c r="CS37" s="607"/>
      <c r="CT37" s="607"/>
      <c r="CU37" s="607"/>
      <c r="CV37" s="607"/>
      <c r="CW37" s="607"/>
      <c r="CX37" s="607"/>
      <c r="CY37" s="608"/>
      <c r="CZ37" s="591">
        <v>3.3</v>
      </c>
      <c r="DA37" s="609"/>
      <c r="DB37" s="609"/>
      <c r="DC37" s="610"/>
      <c r="DD37" s="594">
        <v>110887</v>
      </c>
      <c r="DE37" s="607"/>
      <c r="DF37" s="607"/>
      <c r="DG37" s="607"/>
      <c r="DH37" s="607"/>
      <c r="DI37" s="607"/>
      <c r="DJ37" s="607"/>
      <c r="DK37" s="608"/>
      <c r="DL37" s="594">
        <v>110887</v>
      </c>
      <c r="DM37" s="607"/>
      <c r="DN37" s="607"/>
      <c r="DO37" s="607"/>
      <c r="DP37" s="607"/>
      <c r="DQ37" s="607"/>
      <c r="DR37" s="607"/>
      <c r="DS37" s="607"/>
      <c r="DT37" s="607"/>
      <c r="DU37" s="607"/>
      <c r="DV37" s="608"/>
      <c r="DW37" s="611">
        <v>6.6</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t="s">
        <v>109</v>
      </c>
      <c r="BA38" s="589"/>
      <c r="BB38" s="589"/>
      <c r="BC38" s="589"/>
      <c r="BD38" s="607"/>
      <c r="BE38" s="607"/>
      <c r="BF38" s="617"/>
      <c r="BG38" s="621" t="s">
        <v>316</v>
      </c>
      <c r="BH38" s="618"/>
      <c r="BI38" s="618"/>
      <c r="BJ38" s="618"/>
      <c r="BK38" s="618"/>
      <c r="BL38" s="618"/>
      <c r="BM38" s="618"/>
      <c r="BN38" s="618"/>
      <c r="BO38" s="618"/>
      <c r="BP38" s="618"/>
      <c r="BQ38" s="618"/>
      <c r="BR38" s="618"/>
      <c r="BS38" s="618"/>
      <c r="BT38" s="618"/>
      <c r="BU38" s="619"/>
      <c r="BV38" s="588">
        <v>676</v>
      </c>
      <c r="BW38" s="589"/>
      <c r="BX38" s="589"/>
      <c r="BY38" s="589"/>
      <c r="BZ38" s="589"/>
      <c r="CA38" s="589"/>
      <c r="CB38" s="620"/>
      <c r="CD38" s="621" t="s">
        <v>317</v>
      </c>
      <c r="CE38" s="618"/>
      <c r="CF38" s="618"/>
      <c r="CG38" s="618"/>
      <c r="CH38" s="618"/>
      <c r="CI38" s="618"/>
      <c r="CJ38" s="618"/>
      <c r="CK38" s="618"/>
      <c r="CL38" s="618"/>
      <c r="CM38" s="618"/>
      <c r="CN38" s="618"/>
      <c r="CO38" s="618"/>
      <c r="CP38" s="618"/>
      <c r="CQ38" s="619"/>
      <c r="CR38" s="588">
        <v>213837</v>
      </c>
      <c r="CS38" s="589"/>
      <c r="CT38" s="589"/>
      <c r="CU38" s="589"/>
      <c r="CV38" s="589"/>
      <c r="CW38" s="589"/>
      <c r="CX38" s="589"/>
      <c r="CY38" s="590"/>
      <c r="CZ38" s="591">
        <v>6.4</v>
      </c>
      <c r="DA38" s="609"/>
      <c r="DB38" s="609"/>
      <c r="DC38" s="610"/>
      <c r="DD38" s="594">
        <v>196023</v>
      </c>
      <c r="DE38" s="589"/>
      <c r="DF38" s="589"/>
      <c r="DG38" s="589"/>
      <c r="DH38" s="589"/>
      <c r="DI38" s="589"/>
      <c r="DJ38" s="589"/>
      <c r="DK38" s="590"/>
      <c r="DL38" s="594">
        <v>153346</v>
      </c>
      <c r="DM38" s="589"/>
      <c r="DN38" s="589"/>
      <c r="DO38" s="589"/>
      <c r="DP38" s="589"/>
      <c r="DQ38" s="589"/>
      <c r="DR38" s="589"/>
      <c r="DS38" s="589"/>
      <c r="DT38" s="589"/>
      <c r="DU38" s="589"/>
      <c r="DV38" s="590"/>
      <c r="DW38" s="611">
        <v>9.1</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t="s">
        <v>109</v>
      </c>
      <c r="BA39" s="589"/>
      <c r="BB39" s="589"/>
      <c r="BC39" s="589"/>
      <c r="BD39" s="607"/>
      <c r="BE39" s="607"/>
      <c r="BF39" s="617"/>
      <c r="BG39" s="622" t="s">
        <v>319</v>
      </c>
      <c r="BH39" s="623"/>
      <c r="BI39" s="623"/>
      <c r="BJ39" s="623"/>
      <c r="BK39" s="623"/>
      <c r="BL39" s="187"/>
      <c r="BM39" s="618" t="s">
        <v>320</v>
      </c>
      <c r="BN39" s="618"/>
      <c r="BO39" s="618"/>
      <c r="BP39" s="618"/>
      <c r="BQ39" s="618"/>
      <c r="BR39" s="618"/>
      <c r="BS39" s="618"/>
      <c r="BT39" s="618"/>
      <c r="BU39" s="619"/>
      <c r="BV39" s="588">
        <v>54</v>
      </c>
      <c r="BW39" s="589"/>
      <c r="BX39" s="589"/>
      <c r="BY39" s="589"/>
      <c r="BZ39" s="589"/>
      <c r="CA39" s="589"/>
      <c r="CB39" s="620"/>
      <c r="CD39" s="621" t="s">
        <v>321</v>
      </c>
      <c r="CE39" s="618"/>
      <c r="CF39" s="618"/>
      <c r="CG39" s="618"/>
      <c r="CH39" s="618"/>
      <c r="CI39" s="618"/>
      <c r="CJ39" s="618"/>
      <c r="CK39" s="618"/>
      <c r="CL39" s="618"/>
      <c r="CM39" s="618"/>
      <c r="CN39" s="618"/>
      <c r="CO39" s="618"/>
      <c r="CP39" s="618"/>
      <c r="CQ39" s="619"/>
      <c r="CR39" s="588">
        <v>356796</v>
      </c>
      <c r="CS39" s="607"/>
      <c r="CT39" s="607"/>
      <c r="CU39" s="607"/>
      <c r="CV39" s="607"/>
      <c r="CW39" s="607"/>
      <c r="CX39" s="607"/>
      <c r="CY39" s="608"/>
      <c r="CZ39" s="591">
        <v>10.7</v>
      </c>
      <c r="DA39" s="609"/>
      <c r="DB39" s="609"/>
      <c r="DC39" s="610"/>
      <c r="DD39" s="594">
        <v>286106</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33636</v>
      </c>
      <c r="BA40" s="589"/>
      <c r="BB40" s="589"/>
      <c r="BC40" s="589"/>
      <c r="BD40" s="607"/>
      <c r="BE40" s="607"/>
      <c r="BF40" s="617"/>
      <c r="BG40" s="622"/>
      <c r="BH40" s="623"/>
      <c r="BI40" s="623"/>
      <c r="BJ40" s="623"/>
      <c r="BK40" s="623"/>
      <c r="BL40" s="187"/>
      <c r="BM40" s="618" t="s">
        <v>323</v>
      </c>
      <c r="BN40" s="618"/>
      <c r="BO40" s="618"/>
      <c r="BP40" s="618"/>
      <c r="BQ40" s="618"/>
      <c r="BR40" s="618"/>
      <c r="BS40" s="618"/>
      <c r="BT40" s="618"/>
      <c r="BU40" s="619"/>
      <c r="BV40" s="588">
        <v>120</v>
      </c>
      <c r="BW40" s="589"/>
      <c r="BX40" s="589"/>
      <c r="BY40" s="589"/>
      <c r="BZ40" s="589"/>
      <c r="CA40" s="589"/>
      <c r="CB40" s="620"/>
      <c r="CD40" s="621" t="s">
        <v>324</v>
      </c>
      <c r="CE40" s="618"/>
      <c r="CF40" s="618"/>
      <c r="CG40" s="618"/>
      <c r="CH40" s="618"/>
      <c r="CI40" s="618"/>
      <c r="CJ40" s="618"/>
      <c r="CK40" s="618"/>
      <c r="CL40" s="618"/>
      <c r="CM40" s="618"/>
      <c r="CN40" s="618"/>
      <c r="CO40" s="618"/>
      <c r="CP40" s="618"/>
      <c r="CQ40" s="619"/>
      <c r="CR40" s="588">
        <v>4100</v>
      </c>
      <c r="CS40" s="589"/>
      <c r="CT40" s="589"/>
      <c r="CU40" s="589"/>
      <c r="CV40" s="589"/>
      <c r="CW40" s="589"/>
      <c r="CX40" s="589"/>
      <c r="CY40" s="590"/>
      <c r="CZ40" s="591">
        <v>0.1</v>
      </c>
      <c r="DA40" s="609"/>
      <c r="DB40" s="609"/>
      <c r="DC40" s="610"/>
      <c r="DD40" s="594">
        <v>4100</v>
      </c>
      <c r="DE40" s="589"/>
      <c r="DF40" s="589"/>
      <c r="DG40" s="589"/>
      <c r="DH40" s="589"/>
      <c r="DI40" s="589"/>
      <c r="DJ40" s="589"/>
      <c r="DK40" s="590"/>
      <c r="DL40" s="594">
        <v>100</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82870</v>
      </c>
      <c r="BA41" s="629"/>
      <c r="BB41" s="629"/>
      <c r="BC41" s="629"/>
      <c r="BD41" s="573"/>
      <c r="BE41" s="573"/>
      <c r="BF41" s="630"/>
      <c r="BG41" s="624"/>
      <c r="BH41" s="625"/>
      <c r="BI41" s="625"/>
      <c r="BJ41" s="625"/>
      <c r="BK41" s="625"/>
      <c r="BL41" s="189"/>
      <c r="BM41" s="627" t="s">
        <v>326</v>
      </c>
      <c r="BN41" s="627"/>
      <c r="BO41" s="627"/>
      <c r="BP41" s="627"/>
      <c r="BQ41" s="627"/>
      <c r="BR41" s="627"/>
      <c r="BS41" s="627"/>
      <c r="BT41" s="627"/>
      <c r="BU41" s="628"/>
      <c r="BV41" s="572">
        <v>294</v>
      </c>
      <c r="BW41" s="629"/>
      <c r="BX41" s="629"/>
      <c r="BY41" s="629"/>
      <c r="BZ41" s="629"/>
      <c r="CA41" s="629"/>
      <c r="CB41" s="631"/>
      <c r="CD41" s="621" t="s">
        <v>327</v>
      </c>
      <c r="CE41" s="618"/>
      <c r="CF41" s="618"/>
      <c r="CG41" s="618"/>
      <c r="CH41" s="618"/>
      <c r="CI41" s="618"/>
      <c r="CJ41" s="618"/>
      <c r="CK41" s="618"/>
      <c r="CL41" s="618"/>
      <c r="CM41" s="618"/>
      <c r="CN41" s="618"/>
      <c r="CO41" s="618"/>
      <c r="CP41" s="618"/>
      <c r="CQ41" s="619"/>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1064643</v>
      </c>
      <c r="CS42" s="589"/>
      <c r="CT42" s="589"/>
      <c r="CU42" s="589"/>
      <c r="CV42" s="589"/>
      <c r="CW42" s="589"/>
      <c r="CX42" s="589"/>
      <c r="CY42" s="590"/>
      <c r="CZ42" s="591">
        <v>32</v>
      </c>
      <c r="DA42" s="592"/>
      <c r="DB42" s="592"/>
      <c r="DC42" s="593"/>
      <c r="DD42" s="594">
        <v>179152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31572</v>
      </c>
      <c r="CS43" s="607"/>
      <c r="CT43" s="607"/>
      <c r="CU43" s="607"/>
      <c r="CV43" s="607"/>
      <c r="CW43" s="607"/>
      <c r="CX43" s="607"/>
      <c r="CY43" s="608"/>
      <c r="CZ43" s="591">
        <v>1</v>
      </c>
      <c r="DA43" s="609"/>
      <c r="DB43" s="609"/>
      <c r="DC43" s="610"/>
      <c r="DD43" s="594">
        <v>13992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1063563</v>
      </c>
      <c r="CS44" s="589"/>
      <c r="CT44" s="589"/>
      <c r="CU44" s="589"/>
      <c r="CV44" s="589"/>
      <c r="CW44" s="589"/>
      <c r="CX44" s="589"/>
      <c r="CY44" s="590"/>
      <c r="CZ44" s="591">
        <v>32</v>
      </c>
      <c r="DA44" s="592"/>
      <c r="DB44" s="592"/>
      <c r="DC44" s="593"/>
      <c r="DD44" s="594">
        <v>178091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351517</v>
      </c>
      <c r="CS45" s="607"/>
      <c r="CT45" s="607"/>
      <c r="CU45" s="607"/>
      <c r="CV45" s="607"/>
      <c r="CW45" s="607"/>
      <c r="CX45" s="607"/>
      <c r="CY45" s="608"/>
      <c r="CZ45" s="591">
        <v>10.6</v>
      </c>
      <c r="DA45" s="609"/>
      <c r="DB45" s="609"/>
      <c r="DC45" s="610"/>
      <c r="DD45" s="594">
        <v>42651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709218</v>
      </c>
      <c r="CS46" s="589"/>
      <c r="CT46" s="589"/>
      <c r="CU46" s="589"/>
      <c r="CV46" s="589"/>
      <c r="CW46" s="589"/>
      <c r="CX46" s="589"/>
      <c r="CY46" s="590"/>
      <c r="CZ46" s="591">
        <v>21.3</v>
      </c>
      <c r="DA46" s="592"/>
      <c r="DB46" s="592"/>
      <c r="DC46" s="593"/>
      <c r="DD46" s="594">
        <v>132612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v>1080</v>
      </c>
      <c r="CS47" s="607"/>
      <c r="CT47" s="607"/>
      <c r="CU47" s="607"/>
      <c r="CV47" s="607"/>
      <c r="CW47" s="607"/>
      <c r="CX47" s="607"/>
      <c r="CY47" s="608"/>
      <c r="CZ47" s="591">
        <v>0</v>
      </c>
      <c r="DA47" s="609"/>
      <c r="DB47" s="609"/>
      <c r="DC47" s="610"/>
      <c r="DD47" s="594">
        <v>1061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3323295</v>
      </c>
      <c r="CS49" s="573"/>
      <c r="CT49" s="573"/>
      <c r="CU49" s="573"/>
      <c r="CV49" s="573"/>
      <c r="CW49" s="573"/>
      <c r="CX49" s="573"/>
      <c r="CY49" s="574"/>
      <c r="CZ49" s="575">
        <v>100</v>
      </c>
      <c r="DA49" s="576"/>
      <c r="DB49" s="576"/>
      <c r="DC49" s="577"/>
      <c r="DD49" s="578">
        <v>1987233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R1" zoomScale="70" zoomScaleNormal="25" zoomScaleSheetLayoutView="70" workbookViewId="0">
      <selection activeCell="CH7" sqref="CH7:DU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361</v>
      </c>
      <c r="C7" s="1047"/>
      <c r="D7" s="1047"/>
      <c r="E7" s="1047"/>
      <c r="F7" s="1047"/>
      <c r="G7" s="1047"/>
      <c r="H7" s="1047"/>
      <c r="I7" s="1047"/>
      <c r="J7" s="1047"/>
      <c r="K7" s="1047"/>
      <c r="L7" s="1047"/>
      <c r="M7" s="1047"/>
      <c r="N7" s="1047"/>
      <c r="O7" s="1047"/>
      <c r="P7" s="1048"/>
      <c r="Q7" s="1100">
        <v>3510</v>
      </c>
      <c r="R7" s="1101"/>
      <c r="S7" s="1101"/>
      <c r="T7" s="1101"/>
      <c r="U7" s="1101"/>
      <c r="V7" s="1101">
        <v>3323</v>
      </c>
      <c r="W7" s="1101"/>
      <c r="X7" s="1101"/>
      <c r="Y7" s="1101"/>
      <c r="Z7" s="1101"/>
      <c r="AA7" s="1101">
        <v>187</v>
      </c>
      <c r="AB7" s="1101"/>
      <c r="AC7" s="1101"/>
      <c r="AD7" s="1101"/>
      <c r="AE7" s="1102"/>
      <c r="AF7" s="1103">
        <v>132</v>
      </c>
      <c r="AG7" s="1104"/>
      <c r="AH7" s="1104"/>
      <c r="AI7" s="1104"/>
      <c r="AJ7" s="1105"/>
      <c r="AK7" s="1087">
        <v>83</v>
      </c>
      <c r="AL7" s="1088"/>
      <c r="AM7" s="1088"/>
      <c r="AN7" s="1088"/>
      <c r="AO7" s="1088"/>
      <c r="AP7" s="1088">
        <v>3659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553</v>
      </c>
      <c r="BT7" s="1092"/>
      <c r="BU7" s="1092"/>
      <c r="BV7" s="1092"/>
      <c r="BW7" s="1092"/>
      <c r="BX7" s="1092"/>
      <c r="BY7" s="1092"/>
      <c r="BZ7" s="1092"/>
      <c r="CA7" s="1092"/>
      <c r="CB7" s="1092"/>
      <c r="CC7" s="1092"/>
      <c r="CD7" s="1092"/>
      <c r="CE7" s="1092"/>
      <c r="CF7" s="1092"/>
      <c r="CG7" s="1093"/>
      <c r="CH7" s="1084">
        <v>4</v>
      </c>
      <c r="CI7" s="1085"/>
      <c r="CJ7" s="1085"/>
      <c r="CK7" s="1085"/>
      <c r="CL7" s="1086"/>
      <c r="CM7" s="1084">
        <v>23</v>
      </c>
      <c r="CN7" s="1085"/>
      <c r="CO7" s="1085"/>
      <c r="CP7" s="1085"/>
      <c r="CQ7" s="1086"/>
      <c r="CR7" s="1084">
        <v>10</v>
      </c>
      <c r="CS7" s="1085"/>
      <c r="CT7" s="1085"/>
      <c r="CU7" s="1085"/>
      <c r="CV7" s="1086"/>
      <c r="CW7" s="1084" t="s">
        <v>487</v>
      </c>
      <c r="CX7" s="1085"/>
      <c r="CY7" s="1085"/>
      <c r="CZ7" s="1085"/>
      <c r="DA7" s="1086"/>
      <c r="DB7" s="1084" t="s">
        <v>487</v>
      </c>
      <c r="DC7" s="1085"/>
      <c r="DD7" s="1085"/>
      <c r="DE7" s="1085"/>
      <c r="DF7" s="1086"/>
      <c r="DG7" s="1084" t="s">
        <v>487</v>
      </c>
      <c r="DH7" s="1085"/>
      <c r="DI7" s="1085"/>
      <c r="DJ7" s="1085"/>
      <c r="DK7" s="1086"/>
      <c r="DL7" s="1084" t="s">
        <v>487</v>
      </c>
      <c r="DM7" s="1085"/>
      <c r="DN7" s="1085"/>
      <c r="DO7" s="1085"/>
      <c r="DP7" s="1086"/>
      <c r="DQ7" s="1084" t="s">
        <v>487</v>
      </c>
      <c r="DR7" s="1085"/>
      <c r="DS7" s="1085"/>
      <c r="DT7" s="1085"/>
      <c r="DU7" s="1086"/>
      <c r="DV7" s="1111"/>
      <c r="DW7" s="1112"/>
      <c r="DX7" s="1112"/>
      <c r="DY7" s="1112"/>
      <c r="DZ7" s="1113"/>
      <c r="EA7" s="205"/>
    </row>
    <row r="8" spans="1:131" s="206" customFormat="1" ht="26.25" customHeight="1" x14ac:dyDescent="0.15">
      <c r="A8" s="212">
        <v>2</v>
      </c>
      <c r="B8" s="1027" t="s">
        <v>362</v>
      </c>
      <c r="C8" s="1028"/>
      <c r="D8" s="1028"/>
      <c r="E8" s="1028"/>
      <c r="F8" s="1028"/>
      <c r="G8" s="1028"/>
      <c r="H8" s="1028"/>
      <c r="I8" s="1028"/>
      <c r="J8" s="1028"/>
      <c r="K8" s="1028"/>
      <c r="L8" s="1028"/>
      <c r="M8" s="1028"/>
      <c r="N8" s="1028"/>
      <c r="O8" s="1028"/>
      <c r="P8" s="1029"/>
      <c r="Q8" s="1039">
        <v>22</v>
      </c>
      <c r="R8" s="1040"/>
      <c r="S8" s="1040"/>
      <c r="T8" s="1040"/>
      <c r="U8" s="1040"/>
      <c r="V8" s="1040">
        <v>19</v>
      </c>
      <c r="W8" s="1040"/>
      <c r="X8" s="1040"/>
      <c r="Y8" s="1040"/>
      <c r="Z8" s="1040"/>
      <c r="AA8" s="1040">
        <v>3</v>
      </c>
      <c r="AB8" s="1040"/>
      <c r="AC8" s="1040"/>
      <c r="AD8" s="1040"/>
      <c r="AE8" s="1041"/>
      <c r="AF8" s="1033">
        <v>3</v>
      </c>
      <c r="AG8" s="1034"/>
      <c r="AH8" s="1034"/>
      <c r="AI8" s="1034"/>
      <c r="AJ8" s="1035"/>
      <c r="AK8" s="1082" t="s">
        <v>487</v>
      </c>
      <c r="AL8" s="1083"/>
      <c r="AM8" s="1083"/>
      <c r="AN8" s="1083"/>
      <c r="AO8" s="1083"/>
      <c r="AP8" s="1083" t="s">
        <v>487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364</v>
      </c>
      <c r="B23" s="940" t="s">
        <v>365</v>
      </c>
      <c r="C23" s="941"/>
      <c r="D23" s="941"/>
      <c r="E23" s="941"/>
      <c r="F23" s="941"/>
      <c r="G23" s="941"/>
      <c r="H23" s="941"/>
      <c r="I23" s="941"/>
      <c r="J23" s="941"/>
      <c r="K23" s="941"/>
      <c r="L23" s="941"/>
      <c r="M23" s="941"/>
      <c r="N23" s="941"/>
      <c r="O23" s="941"/>
      <c r="P23" s="942"/>
      <c r="Q23" s="1064">
        <v>3532</v>
      </c>
      <c r="R23" s="1065"/>
      <c r="S23" s="1065"/>
      <c r="T23" s="1065"/>
      <c r="U23" s="1065"/>
      <c r="V23" s="1065">
        <v>3342</v>
      </c>
      <c r="W23" s="1065"/>
      <c r="X23" s="1065"/>
      <c r="Y23" s="1065"/>
      <c r="Z23" s="1065"/>
      <c r="AA23" s="1065">
        <v>190</v>
      </c>
      <c r="AB23" s="1065"/>
      <c r="AC23" s="1065"/>
      <c r="AD23" s="1065"/>
      <c r="AE23" s="1066"/>
      <c r="AF23" s="1067">
        <v>135</v>
      </c>
      <c r="AG23" s="1065"/>
      <c r="AH23" s="1065"/>
      <c r="AI23" s="1065"/>
      <c r="AJ23" s="1068"/>
      <c r="AK23" s="1069"/>
      <c r="AL23" s="1070"/>
      <c r="AM23" s="1070"/>
      <c r="AN23" s="1070"/>
      <c r="AO23" s="1070"/>
      <c r="AP23" s="1065">
        <v>3659</v>
      </c>
      <c r="AQ23" s="1065"/>
      <c r="AR23" s="1065"/>
      <c r="AS23" s="1065"/>
      <c r="AT23" s="1065"/>
      <c r="AU23" s="1071"/>
      <c r="AV23" s="1071"/>
      <c r="AW23" s="1071"/>
      <c r="AX23" s="1071"/>
      <c r="AY23" s="1072"/>
      <c r="AZ23" s="1061" t="s">
        <v>366</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377</v>
      </c>
      <c r="C28" s="1047"/>
      <c r="D28" s="1047"/>
      <c r="E28" s="1047"/>
      <c r="F28" s="1047"/>
      <c r="G28" s="1047"/>
      <c r="H28" s="1047"/>
      <c r="I28" s="1047"/>
      <c r="J28" s="1047"/>
      <c r="K28" s="1047"/>
      <c r="L28" s="1047"/>
      <c r="M28" s="1047"/>
      <c r="N28" s="1047"/>
      <c r="O28" s="1047"/>
      <c r="P28" s="1048"/>
      <c r="Q28" s="1049">
        <v>364</v>
      </c>
      <c r="R28" s="1050"/>
      <c r="S28" s="1050"/>
      <c r="T28" s="1050"/>
      <c r="U28" s="1050"/>
      <c r="V28" s="1050">
        <v>355</v>
      </c>
      <c r="W28" s="1050"/>
      <c r="X28" s="1050"/>
      <c r="Y28" s="1050"/>
      <c r="Z28" s="1050"/>
      <c r="AA28" s="1050">
        <v>9</v>
      </c>
      <c r="AB28" s="1050"/>
      <c r="AC28" s="1050"/>
      <c r="AD28" s="1050"/>
      <c r="AE28" s="1051"/>
      <c r="AF28" s="1052">
        <v>9</v>
      </c>
      <c r="AG28" s="1050"/>
      <c r="AH28" s="1050"/>
      <c r="AI28" s="1050"/>
      <c r="AJ28" s="1053"/>
      <c r="AK28" s="1054">
        <v>23</v>
      </c>
      <c r="AL28" s="1042"/>
      <c r="AM28" s="1042"/>
      <c r="AN28" s="1042"/>
      <c r="AO28" s="1042"/>
      <c r="AP28" s="1042" t="s">
        <v>487</v>
      </c>
      <c r="AQ28" s="1042"/>
      <c r="AR28" s="1042"/>
      <c r="AS28" s="1042"/>
      <c r="AT28" s="1042"/>
      <c r="AU28" s="1042" t="s">
        <v>487</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378</v>
      </c>
      <c r="C29" s="1028"/>
      <c r="D29" s="1028"/>
      <c r="E29" s="1028"/>
      <c r="F29" s="1028"/>
      <c r="G29" s="1028"/>
      <c r="H29" s="1028"/>
      <c r="I29" s="1028"/>
      <c r="J29" s="1028"/>
      <c r="K29" s="1028"/>
      <c r="L29" s="1028"/>
      <c r="M29" s="1028"/>
      <c r="N29" s="1028"/>
      <c r="O29" s="1028"/>
      <c r="P29" s="1029"/>
      <c r="Q29" s="1039">
        <v>150</v>
      </c>
      <c r="R29" s="1040"/>
      <c r="S29" s="1040"/>
      <c r="T29" s="1040"/>
      <c r="U29" s="1040"/>
      <c r="V29" s="1040">
        <v>147</v>
      </c>
      <c r="W29" s="1040"/>
      <c r="X29" s="1040"/>
      <c r="Y29" s="1040"/>
      <c r="Z29" s="1040"/>
      <c r="AA29" s="1040">
        <v>2</v>
      </c>
      <c r="AB29" s="1040"/>
      <c r="AC29" s="1040"/>
      <c r="AD29" s="1040"/>
      <c r="AE29" s="1041"/>
      <c r="AF29" s="1033">
        <v>2</v>
      </c>
      <c r="AG29" s="1034"/>
      <c r="AH29" s="1034"/>
      <c r="AI29" s="1034"/>
      <c r="AJ29" s="1035"/>
      <c r="AK29" s="976">
        <v>10</v>
      </c>
      <c r="AL29" s="967"/>
      <c r="AM29" s="967"/>
      <c r="AN29" s="967"/>
      <c r="AO29" s="967"/>
      <c r="AP29" s="967">
        <v>14</v>
      </c>
      <c r="AQ29" s="967"/>
      <c r="AR29" s="967"/>
      <c r="AS29" s="967"/>
      <c r="AT29" s="967"/>
      <c r="AU29" s="967">
        <v>10</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379</v>
      </c>
      <c r="C30" s="1028"/>
      <c r="D30" s="1028"/>
      <c r="E30" s="1028"/>
      <c r="F30" s="1028"/>
      <c r="G30" s="1028"/>
      <c r="H30" s="1028"/>
      <c r="I30" s="1028"/>
      <c r="J30" s="1028"/>
      <c r="K30" s="1028"/>
      <c r="L30" s="1028"/>
      <c r="M30" s="1028"/>
      <c r="N30" s="1028"/>
      <c r="O30" s="1028"/>
      <c r="P30" s="1029"/>
      <c r="Q30" s="1039">
        <v>425</v>
      </c>
      <c r="R30" s="1040"/>
      <c r="S30" s="1040"/>
      <c r="T30" s="1040"/>
      <c r="U30" s="1040"/>
      <c r="V30" s="1040">
        <v>416</v>
      </c>
      <c r="W30" s="1040"/>
      <c r="X30" s="1040"/>
      <c r="Y30" s="1040"/>
      <c r="Z30" s="1040"/>
      <c r="AA30" s="1040">
        <v>9</v>
      </c>
      <c r="AB30" s="1040"/>
      <c r="AC30" s="1040"/>
      <c r="AD30" s="1040"/>
      <c r="AE30" s="1041"/>
      <c r="AF30" s="1033">
        <v>9</v>
      </c>
      <c r="AG30" s="1034"/>
      <c r="AH30" s="1034"/>
      <c r="AI30" s="1034"/>
      <c r="AJ30" s="1035"/>
      <c r="AK30" s="976">
        <v>68</v>
      </c>
      <c r="AL30" s="967"/>
      <c r="AM30" s="967"/>
      <c r="AN30" s="967"/>
      <c r="AO30" s="967"/>
      <c r="AP30" s="967" t="s">
        <v>487</v>
      </c>
      <c r="AQ30" s="967"/>
      <c r="AR30" s="967"/>
      <c r="AS30" s="967"/>
      <c r="AT30" s="967"/>
      <c r="AU30" s="967" t="s">
        <v>487</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380</v>
      </c>
      <c r="C31" s="1028"/>
      <c r="D31" s="1028"/>
      <c r="E31" s="1028"/>
      <c r="F31" s="1028"/>
      <c r="G31" s="1028"/>
      <c r="H31" s="1028"/>
      <c r="I31" s="1028"/>
      <c r="J31" s="1028"/>
      <c r="K31" s="1028"/>
      <c r="L31" s="1028"/>
      <c r="M31" s="1028"/>
      <c r="N31" s="1028"/>
      <c r="O31" s="1028"/>
      <c r="P31" s="1029"/>
      <c r="Q31" s="1039">
        <v>36</v>
      </c>
      <c r="R31" s="1040"/>
      <c r="S31" s="1040"/>
      <c r="T31" s="1040"/>
      <c r="U31" s="1040"/>
      <c r="V31" s="1040">
        <v>36</v>
      </c>
      <c r="W31" s="1040"/>
      <c r="X31" s="1040"/>
      <c r="Y31" s="1040"/>
      <c r="Z31" s="1040"/>
      <c r="AA31" s="1040">
        <v>0</v>
      </c>
      <c r="AB31" s="1040"/>
      <c r="AC31" s="1040"/>
      <c r="AD31" s="1040"/>
      <c r="AE31" s="1041"/>
      <c r="AF31" s="1033">
        <v>0</v>
      </c>
      <c r="AG31" s="1034"/>
      <c r="AH31" s="1034"/>
      <c r="AI31" s="1034"/>
      <c r="AJ31" s="1035"/>
      <c r="AK31" s="976">
        <v>14</v>
      </c>
      <c r="AL31" s="967"/>
      <c r="AM31" s="967"/>
      <c r="AN31" s="967"/>
      <c r="AO31" s="967"/>
      <c r="AP31" s="967" t="s">
        <v>487</v>
      </c>
      <c r="AQ31" s="967"/>
      <c r="AR31" s="967"/>
      <c r="AS31" s="967"/>
      <c r="AT31" s="967"/>
      <c r="AU31" s="967" t="s">
        <v>487</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381</v>
      </c>
      <c r="C32" s="1028"/>
      <c r="D32" s="1028"/>
      <c r="E32" s="1028"/>
      <c r="F32" s="1028"/>
      <c r="G32" s="1028"/>
      <c r="H32" s="1028"/>
      <c r="I32" s="1028"/>
      <c r="J32" s="1028"/>
      <c r="K32" s="1028"/>
      <c r="L32" s="1028"/>
      <c r="M32" s="1028"/>
      <c r="N32" s="1028"/>
      <c r="O32" s="1028"/>
      <c r="P32" s="1029"/>
      <c r="Q32" s="1039">
        <v>3</v>
      </c>
      <c r="R32" s="1040"/>
      <c r="S32" s="1040"/>
      <c r="T32" s="1040"/>
      <c r="U32" s="1040"/>
      <c r="V32" s="1040">
        <v>2</v>
      </c>
      <c r="W32" s="1040"/>
      <c r="X32" s="1040"/>
      <c r="Y32" s="1040"/>
      <c r="Z32" s="1040"/>
      <c r="AA32" s="1040">
        <v>2</v>
      </c>
      <c r="AB32" s="1040"/>
      <c r="AC32" s="1040"/>
      <c r="AD32" s="1040"/>
      <c r="AE32" s="1041"/>
      <c r="AF32" s="1033">
        <v>2</v>
      </c>
      <c r="AG32" s="1034"/>
      <c r="AH32" s="1034"/>
      <c r="AI32" s="1034"/>
      <c r="AJ32" s="1035"/>
      <c r="AK32" s="976" t="s">
        <v>487</v>
      </c>
      <c r="AL32" s="967"/>
      <c r="AM32" s="967"/>
      <c r="AN32" s="967"/>
      <c r="AO32" s="967"/>
      <c r="AP32" s="967" t="s">
        <v>487</v>
      </c>
      <c r="AQ32" s="967"/>
      <c r="AR32" s="967"/>
      <c r="AS32" s="967"/>
      <c r="AT32" s="967"/>
      <c r="AU32" s="967" t="s">
        <v>487</v>
      </c>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382</v>
      </c>
      <c r="C33" s="1028"/>
      <c r="D33" s="1028"/>
      <c r="E33" s="1028"/>
      <c r="F33" s="1028"/>
      <c r="G33" s="1028"/>
      <c r="H33" s="1028"/>
      <c r="I33" s="1028"/>
      <c r="J33" s="1028"/>
      <c r="K33" s="1028"/>
      <c r="L33" s="1028"/>
      <c r="M33" s="1028"/>
      <c r="N33" s="1028"/>
      <c r="O33" s="1028"/>
      <c r="P33" s="1029"/>
      <c r="Q33" s="1039">
        <v>122</v>
      </c>
      <c r="R33" s="1040"/>
      <c r="S33" s="1040"/>
      <c r="T33" s="1040"/>
      <c r="U33" s="1040"/>
      <c r="V33" s="1040">
        <v>116</v>
      </c>
      <c r="W33" s="1040"/>
      <c r="X33" s="1040"/>
      <c r="Y33" s="1040"/>
      <c r="Z33" s="1040"/>
      <c r="AA33" s="1040">
        <v>6</v>
      </c>
      <c r="AB33" s="1040"/>
      <c r="AC33" s="1040"/>
      <c r="AD33" s="1040"/>
      <c r="AE33" s="1041"/>
      <c r="AF33" s="1033">
        <v>0</v>
      </c>
      <c r="AG33" s="1034"/>
      <c r="AH33" s="1034"/>
      <c r="AI33" s="1034"/>
      <c r="AJ33" s="1035"/>
      <c r="AK33" s="976">
        <v>70</v>
      </c>
      <c r="AL33" s="967"/>
      <c r="AM33" s="967"/>
      <c r="AN33" s="967"/>
      <c r="AO33" s="967"/>
      <c r="AP33" s="967">
        <v>617</v>
      </c>
      <c r="AQ33" s="967"/>
      <c r="AR33" s="967"/>
      <c r="AS33" s="967"/>
      <c r="AT33" s="967"/>
      <c r="AU33" s="967">
        <v>520</v>
      </c>
      <c r="AV33" s="967"/>
      <c r="AW33" s="967"/>
      <c r="AX33" s="967"/>
      <c r="AY33" s="967"/>
      <c r="AZ33" s="1038" t="s">
        <v>487</v>
      </c>
      <c r="BA33" s="1038"/>
      <c r="BB33" s="1038"/>
      <c r="BC33" s="1038"/>
      <c r="BD33" s="1038"/>
      <c r="BE33" s="1022" t="s">
        <v>383</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384</v>
      </c>
      <c r="C34" s="1028"/>
      <c r="D34" s="1028"/>
      <c r="E34" s="1028"/>
      <c r="F34" s="1028"/>
      <c r="G34" s="1028"/>
      <c r="H34" s="1028"/>
      <c r="I34" s="1028"/>
      <c r="J34" s="1028"/>
      <c r="K34" s="1028"/>
      <c r="L34" s="1028"/>
      <c r="M34" s="1028"/>
      <c r="N34" s="1028"/>
      <c r="O34" s="1028"/>
      <c r="P34" s="1029"/>
      <c r="Q34" s="1039">
        <v>425</v>
      </c>
      <c r="R34" s="1040"/>
      <c r="S34" s="1040"/>
      <c r="T34" s="1040"/>
      <c r="U34" s="1040"/>
      <c r="V34" s="1040">
        <v>425</v>
      </c>
      <c r="W34" s="1040"/>
      <c r="X34" s="1040"/>
      <c r="Y34" s="1040"/>
      <c r="Z34" s="1040"/>
      <c r="AA34" s="1040">
        <v>0</v>
      </c>
      <c r="AB34" s="1040"/>
      <c r="AC34" s="1040"/>
      <c r="AD34" s="1040"/>
      <c r="AE34" s="1041"/>
      <c r="AF34" s="1033">
        <v>0</v>
      </c>
      <c r="AG34" s="1034"/>
      <c r="AH34" s="1034"/>
      <c r="AI34" s="1034"/>
      <c r="AJ34" s="1035"/>
      <c r="AK34" s="976">
        <v>27</v>
      </c>
      <c r="AL34" s="967"/>
      <c r="AM34" s="967"/>
      <c r="AN34" s="967"/>
      <c r="AO34" s="967"/>
      <c r="AP34" s="967">
        <v>1006</v>
      </c>
      <c r="AQ34" s="967"/>
      <c r="AR34" s="967"/>
      <c r="AS34" s="967"/>
      <c r="AT34" s="967"/>
      <c r="AU34" s="967">
        <v>604</v>
      </c>
      <c r="AV34" s="967"/>
      <c r="AW34" s="967"/>
      <c r="AX34" s="967"/>
      <c r="AY34" s="967"/>
      <c r="AZ34" s="1038" t="s">
        <v>487</v>
      </c>
      <c r="BA34" s="1038"/>
      <c r="BB34" s="1038"/>
      <c r="BC34" s="1038"/>
      <c r="BD34" s="1038"/>
      <c r="BE34" s="1022" t="s">
        <v>383</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364</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22</v>
      </c>
      <c r="AG63" s="955"/>
      <c r="AH63" s="955"/>
      <c r="AI63" s="955"/>
      <c r="AJ63" s="1020"/>
      <c r="AK63" s="1021"/>
      <c r="AL63" s="959"/>
      <c r="AM63" s="959"/>
      <c r="AN63" s="959"/>
      <c r="AO63" s="959"/>
      <c r="AP63" s="955">
        <v>1637</v>
      </c>
      <c r="AQ63" s="955"/>
      <c r="AR63" s="955"/>
      <c r="AS63" s="955"/>
      <c r="AT63" s="955"/>
      <c r="AU63" s="955">
        <v>1124</v>
      </c>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388</v>
      </c>
      <c r="B66" s="992"/>
      <c r="C66" s="992"/>
      <c r="D66" s="992"/>
      <c r="E66" s="992"/>
      <c r="F66" s="992"/>
      <c r="G66" s="992"/>
      <c r="H66" s="992"/>
      <c r="I66" s="992"/>
      <c r="J66" s="992"/>
      <c r="K66" s="992"/>
      <c r="L66" s="992"/>
      <c r="M66" s="992"/>
      <c r="N66" s="992"/>
      <c r="O66" s="992"/>
      <c r="P66" s="993"/>
      <c r="Q66" s="997" t="s">
        <v>389</v>
      </c>
      <c r="R66" s="998"/>
      <c r="S66" s="998"/>
      <c r="T66" s="998"/>
      <c r="U66" s="999"/>
      <c r="V66" s="997" t="s">
        <v>390</v>
      </c>
      <c r="W66" s="998"/>
      <c r="X66" s="998"/>
      <c r="Y66" s="998"/>
      <c r="Z66" s="999"/>
      <c r="AA66" s="997" t="s">
        <v>391</v>
      </c>
      <c r="AB66" s="998"/>
      <c r="AC66" s="998"/>
      <c r="AD66" s="998"/>
      <c r="AE66" s="999"/>
      <c r="AF66" s="1003" t="s">
        <v>392</v>
      </c>
      <c r="AG66" s="1004"/>
      <c r="AH66" s="1004"/>
      <c r="AI66" s="1004"/>
      <c r="AJ66" s="1005"/>
      <c r="AK66" s="997" t="s">
        <v>393</v>
      </c>
      <c r="AL66" s="992"/>
      <c r="AM66" s="992"/>
      <c r="AN66" s="992"/>
      <c r="AO66" s="993"/>
      <c r="AP66" s="997" t="s">
        <v>394</v>
      </c>
      <c r="AQ66" s="998"/>
      <c r="AR66" s="998"/>
      <c r="AS66" s="998"/>
      <c r="AT66" s="999"/>
      <c r="AU66" s="997" t="s">
        <v>395</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543</v>
      </c>
      <c r="C68" s="982"/>
      <c r="D68" s="982"/>
      <c r="E68" s="982"/>
      <c r="F68" s="982"/>
      <c r="G68" s="982"/>
      <c r="H68" s="982"/>
      <c r="I68" s="982"/>
      <c r="J68" s="982"/>
      <c r="K68" s="982"/>
      <c r="L68" s="982"/>
      <c r="M68" s="982"/>
      <c r="N68" s="982"/>
      <c r="O68" s="982"/>
      <c r="P68" s="983"/>
      <c r="Q68" s="984">
        <v>3</v>
      </c>
      <c r="R68" s="978"/>
      <c r="S68" s="978"/>
      <c r="T68" s="978"/>
      <c r="U68" s="978"/>
      <c r="V68" s="978">
        <v>1</v>
      </c>
      <c r="W68" s="978"/>
      <c r="X68" s="978"/>
      <c r="Y68" s="978"/>
      <c r="Z68" s="978"/>
      <c r="AA68" s="978">
        <v>2</v>
      </c>
      <c r="AB68" s="978"/>
      <c r="AC68" s="978"/>
      <c r="AD68" s="978"/>
      <c r="AE68" s="978"/>
      <c r="AF68" s="978">
        <v>2</v>
      </c>
      <c r="AG68" s="978"/>
      <c r="AH68" s="978"/>
      <c r="AI68" s="978"/>
      <c r="AJ68" s="978"/>
      <c r="AK68" s="978" t="s">
        <v>487</v>
      </c>
      <c r="AL68" s="978"/>
      <c r="AM68" s="978"/>
      <c r="AN68" s="978"/>
      <c r="AO68" s="978"/>
      <c r="AP68" s="978" t="s">
        <v>487</v>
      </c>
      <c r="AQ68" s="978"/>
      <c r="AR68" s="978"/>
      <c r="AS68" s="978"/>
      <c r="AT68" s="978"/>
      <c r="AU68" s="978" t="s">
        <v>487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544</v>
      </c>
      <c r="C69" s="971"/>
      <c r="D69" s="971"/>
      <c r="E69" s="971"/>
      <c r="F69" s="971"/>
      <c r="G69" s="971"/>
      <c r="H69" s="971"/>
      <c r="I69" s="971"/>
      <c r="J69" s="971"/>
      <c r="K69" s="971"/>
      <c r="L69" s="971"/>
      <c r="M69" s="971"/>
      <c r="N69" s="971"/>
      <c r="O69" s="971"/>
      <c r="P69" s="972"/>
      <c r="Q69" s="973">
        <v>4871</v>
      </c>
      <c r="R69" s="967"/>
      <c r="S69" s="967"/>
      <c r="T69" s="967"/>
      <c r="U69" s="967"/>
      <c r="V69" s="967">
        <v>4402</v>
      </c>
      <c r="W69" s="967"/>
      <c r="X69" s="967"/>
      <c r="Y69" s="967"/>
      <c r="Z69" s="967"/>
      <c r="AA69" s="967">
        <v>468</v>
      </c>
      <c r="AB69" s="967"/>
      <c r="AC69" s="967"/>
      <c r="AD69" s="967"/>
      <c r="AE69" s="967"/>
      <c r="AF69" s="967">
        <v>468</v>
      </c>
      <c r="AG69" s="967"/>
      <c r="AH69" s="967"/>
      <c r="AI69" s="967"/>
      <c r="AJ69" s="967"/>
      <c r="AK69" s="967" t="s">
        <v>487</v>
      </c>
      <c r="AL69" s="967"/>
      <c r="AM69" s="967"/>
      <c r="AN69" s="967"/>
      <c r="AO69" s="967"/>
      <c r="AP69" s="967" t="s">
        <v>487</v>
      </c>
      <c r="AQ69" s="967"/>
      <c r="AR69" s="967"/>
      <c r="AS69" s="967"/>
      <c r="AT69" s="967"/>
      <c r="AU69" s="967" t="s">
        <v>487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545</v>
      </c>
      <c r="C70" s="971"/>
      <c r="D70" s="971"/>
      <c r="E70" s="971"/>
      <c r="F70" s="971"/>
      <c r="G70" s="971"/>
      <c r="H70" s="971"/>
      <c r="I70" s="971"/>
      <c r="J70" s="971"/>
      <c r="K70" s="971"/>
      <c r="L70" s="971"/>
      <c r="M70" s="971"/>
      <c r="N70" s="971"/>
      <c r="O70" s="971"/>
      <c r="P70" s="972"/>
      <c r="Q70" s="973">
        <v>47</v>
      </c>
      <c r="R70" s="967"/>
      <c r="S70" s="967"/>
      <c r="T70" s="967"/>
      <c r="U70" s="967"/>
      <c r="V70" s="967">
        <v>64</v>
      </c>
      <c r="W70" s="967"/>
      <c r="X70" s="967"/>
      <c r="Y70" s="967"/>
      <c r="Z70" s="967"/>
      <c r="AA70" s="967">
        <v>-17</v>
      </c>
      <c r="AB70" s="967"/>
      <c r="AC70" s="967"/>
      <c r="AD70" s="967"/>
      <c r="AE70" s="967"/>
      <c r="AF70" s="967">
        <v>4</v>
      </c>
      <c r="AG70" s="967"/>
      <c r="AH70" s="967"/>
      <c r="AI70" s="967"/>
      <c r="AJ70" s="967"/>
      <c r="AK70" s="967" t="s">
        <v>487</v>
      </c>
      <c r="AL70" s="967"/>
      <c r="AM70" s="967"/>
      <c r="AN70" s="967"/>
      <c r="AO70" s="967"/>
      <c r="AP70" s="967" t="s">
        <v>487</v>
      </c>
      <c r="AQ70" s="967"/>
      <c r="AR70" s="967"/>
      <c r="AS70" s="967"/>
      <c r="AT70" s="967"/>
      <c r="AU70" s="967" t="s">
        <v>487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546</v>
      </c>
      <c r="C71" s="971"/>
      <c r="D71" s="971"/>
      <c r="E71" s="971"/>
      <c r="F71" s="971"/>
      <c r="G71" s="971"/>
      <c r="H71" s="971"/>
      <c r="I71" s="971"/>
      <c r="J71" s="971"/>
      <c r="K71" s="971"/>
      <c r="L71" s="971"/>
      <c r="M71" s="971"/>
      <c r="N71" s="971"/>
      <c r="O71" s="971"/>
      <c r="P71" s="972"/>
      <c r="Q71" s="973">
        <v>940</v>
      </c>
      <c r="R71" s="967"/>
      <c r="S71" s="967"/>
      <c r="T71" s="967"/>
      <c r="U71" s="967"/>
      <c r="V71" s="967">
        <v>67</v>
      </c>
      <c r="W71" s="967"/>
      <c r="X71" s="967"/>
      <c r="Y71" s="967"/>
      <c r="Z71" s="967"/>
      <c r="AA71" s="967">
        <v>874</v>
      </c>
      <c r="AB71" s="967"/>
      <c r="AC71" s="967"/>
      <c r="AD71" s="967"/>
      <c r="AE71" s="967"/>
      <c r="AF71" s="967">
        <v>852</v>
      </c>
      <c r="AG71" s="967"/>
      <c r="AH71" s="967"/>
      <c r="AI71" s="967"/>
      <c r="AJ71" s="967"/>
      <c r="AK71" s="967">
        <v>4</v>
      </c>
      <c r="AL71" s="967"/>
      <c r="AM71" s="967"/>
      <c r="AN71" s="967"/>
      <c r="AO71" s="967"/>
      <c r="AP71" s="967">
        <v>171</v>
      </c>
      <c r="AQ71" s="967"/>
      <c r="AR71" s="967"/>
      <c r="AS71" s="967"/>
      <c r="AT71" s="967"/>
      <c r="AU71" s="967" t="s">
        <v>487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547</v>
      </c>
      <c r="C72" s="971"/>
      <c r="D72" s="971"/>
      <c r="E72" s="971"/>
      <c r="F72" s="971"/>
      <c r="G72" s="971"/>
      <c r="H72" s="971"/>
      <c r="I72" s="971"/>
      <c r="J72" s="971"/>
      <c r="K72" s="971"/>
      <c r="L72" s="971"/>
      <c r="M72" s="971"/>
      <c r="N72" s="971"/>
      <c r="O72" s="971"/>
      <c r="P72" s="972"/>
      <c r="Q72" s="973">
        <v>120</v>
      </c>
      <c r="R72" s="967"/>
      <c r="S72" s="967"/>
      <c r="T72" s="967"/>
      <c r="U72" s="967"/>
      <c r="V72" s="967">
        <v>107</v>
      </c>
      <c r="W72" s="967"/>
      <c r="X72" s="967"/>
      <c r="Y72" s="967"/>
      <c r="Z72" s="967"/>
      <c r="AA72" s="967">
        <v>13</v>
      </c>
      <c r="AB72" s="967"/>
      <c r="AC72" s="967"/>
      <c r="AD72" s="967"/>
      <c r="AE72" s="967"/>
      <c r="AF72" s="967">
        <v>13</v>
      </c>
      <c r="AG72" s="967"/>
      <c r="AH72" s="967"/>
      <c r="AI72" s="967"/>
      <c r="AJ72" s="967"/>
      <c r="AK72" s="967">
        <v>11</v>
      </c>
      <c r="AL72" s="967"/>
      <c r="AM72" s="967"/>
      <c r="AN72" s="967"/>
      <c r="AO72" s="967"/>
      <c r="AP72" s="967" t="s">
        <v>487</v>
      </c>
      <c r="AQ72" s="967"/>
      <c r="AR72" s="967"/>
      <c r="AS72" s="967"/>
      <c r="AT72" s="967"/>
      <c r="AU72" s="967" t="s">
        <v>487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548</v>
      </c>
      <c r="C73" s="971"/>
      <c r="D73" s="971"/>
      <c r="E73" s="971"/>
      <c r="F73" s="971"/>
      <c r="G73" s="971"/>
      <c r="H73" s="971"/>
      <c r="I73" s="971"/>
      <c r="J73" s="971"/>
      <c r="K73" s="971"/>
      <c r="L73" s="971"/>
      <c r="M73" s="971"/>
      <c r="N73" s="971"/>
      <c r="O73" s="971"/>
      <c r="P73" s="972"/>
      <c r="Q73" s="973">
        <v>1108</v>
      </c>
      <c r="R73" s="967"/>
      <c r="S73" s="967"/>
      <c r="T73" s="967"/>
      <c r="U73" s="967"/>
      <c r="V73" s="967">
        <v>1095</v>
      </c>
      <c r="W73" s="967"/>
      <c r="X73" s="967"/>
      <c r="Y73" s="967"/>
      <c r="Z73" s="967"/>
      <c r="AA73" s="967">
        <v>13</v>
      </c>
      <c r="AB73" s="967"/>
      <c r="AC73" s="967"/>
      <c r="AD73" s="967"/>
      <c r="AE73" s="967"/>
      <c r="AF73" s="967">
        <v>13</v>
      </c>
      <c r="AG73" s="967"/>
      <c r="AH73" s="967"/>
      <c r="AI73" s="967"/>
      <c r="AJ73" s="967"/>
      <c r="AK73" s="967" t="s">
        <v>487</v>
      </c>
      <c r="AL73" s="967"/>
      <c r="AM73" s="967"/>
      <c r="AN73" s="967"/>
      <c r="AO73" s="967"/>
      <c r="AP73" s="967">
        <v>332</v>
      </c>
      <c r="AQ73" s="967"/>
      <c r="AR73" s="967"/>
      <c r="AS73" s="967"/>
      <c r="AT73" s="967"/>
      <c r="AU73" s="967">
        <v>27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549</v>
      </c>
      <c r="C74" s="971"/>
      <c r="D74" s="971"/>
      <c r="E74" s="971"/>
      <c r="F74" s="971"/>
      <c r="G74" s="971"/>
      <c r="H74" s="971"/>
      <c r="I74" s="971"/>
      <c r="J74" s="971"/>
      <c r="K74" s="971"/>
      <c r="L74" s="971"/>
      <c r="M74" s="971"/>
      <c r="N74" s="971"/>
      <c r="O74" s="971"/>
      <c r="P74" s="972"/>
      <c r="Q74" s="973">
        <v>2420</v>
      </c>
      <c r="R74" s="967"/>
      <c r="S74" s="967"/>
      <c r="T74" s="967"/>
      <c r="U74" s="967"/>
      <c r="V74" s="967">
        <v>2371</v>
      </c>
      <c r="W74" s="967"/>
      <c r="X74" s="967"/>
      <c r="Y74" s="967"/>
      <c r="Z74" s="967"/>
      <c r="AA74" s="967">
        <v>50</v>
      </c>
      <c r="AB74" s="967"/>
      <c r="AC74" s="967"/>
      <c r="AD74" s="967"/>
      <c r="AE74" s="967"/>
      <c r="AF74" s="967">
        <v>50</v>
      </c>
      <c r="AG74" s="967"/>
      <c r="AH74" s="967"/>
      <c r="AI74" s="967"/>
      <c r="AJ74" s="967"/>
      <c r="AK74" s="967">
        <v>15</v>
      </c>
      <c r="AL74" s="967"/>
      <c r="AM74" s="967"/>
      <c r="AN74" s="967"/>
      <c r="AO74" s="967"/>
      <c r="AP74" s="967" t="s">
        <v>487</v>
      </c>
      <c r="AQ74" s="967"/>
      <c r="AR74" s="967"/>
      <c r="AS74" s="967"/>
      <c r="AT74" s="967"/>
      <c r="AU74" s="967" t="s">
        <v>487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550</v>
      </c>
      <c r="C75" s="971"/>
      <c r="D75" s="971"/>
      <c r="E75" s="971"/>
      <c r="F75" s="971"/>
      <c r="G75" s="971"/>
      <c r="H75" s="971"/>
      <c r="I75" s="971"/>
      <c r="J75" s="971"/>
      <c r="K75" s="971"/>
      <c r="L75" s="971"/>
      <c r="M75" s="971"/>
      <c r="N75" s="971"/>
      <c r="O75" s="971"/>
      <c r="P75" s="972"/>
      <c r="Q75" s="974">
        <v>336761</v>
      </c>
      <c r="R75" s="975"/>
      <c r="S75" s="975"/>
      <c r="T75" s="975"/>
      <c r="U75" s="976"/>
      <c r="V75" s="977">
        <v>321618</v>
      </c>
      <c r="W75" s="975"/>
      <c r="X75" s="975"/>
      <c r="Y75" s="975"/>
      <c r="Z75" s="976"/>
      <c r="AA75" s="977">
        <v>15143</v>
      </c>
      <c r="AB75" s="975"/>
      <c r="AC75" s="975"/>
      <c r="AD75" s="975"/>
      <c r="AE75" s="976"/>
      <c r="AF75" s="977">
        <v>15143</v>
      </c>
      <c r="AG75" s="975"/>
      <c r="AH75" s="975"/>
      <c r="AI75" s="975"/>
      <c r="AJ75" s="976"/>
      <c r="AK75" s="977">
        <v>1625</v>
      </c>
      <c r="AL75" s="975"/>
      <c r="AM75" s="975"/>
      <c r="AN75" s="975"/>
      <c r="AO75" s="976"/>
      <c r="AP75" s="977" t="s">
        <v>487</v>
      </c>
      <c r="AQ75" s="975"/>
      <c r="AR75" s="975"/>
      <c r="AS75" s="975"/>
      <c r="AT75" s="976"/>
      <c r="AU75" s="977" t="s">
        <v>487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551</v>
      </c>
      <c r="C76" s="971"/>
      <c r="D76" s="971"/>
      <c r="E76" s="971"/>
      <c r="F76" s="971"/>
      <c r="G76" s="971"/>
      <c r="H76" s="971"/>
      <c r="I76" s="971"/>
      <c r="J76" s="971"/>
      <c r="K76" s="971"/>
      <c r="L76" s="971"/>
      <c r="M76" s="971"/>
      <c r="N76" s="971"/>
      <c r="O76" s="971"/>
      <c r="P76" s="972"/>
      <c r="Q76" s="974">
        <v>2416</v>
      </c>
      <c r="R76" s="975"/>
      <c r="S76" s="975"/>
      <c r="T76" s="975"/>
      <c r="U76" s="976"/>
      <c r="V76" s="977">
        <v>2416</v>
      </c>
      <c r="W76" s="975"/>
      <c r="X76" s="975"/>
      <c r="Y76" s="975"/>
      <c r="Z76" s="976"/>
      <c r="AA76" s="977">
        <v>0</v>
      </c>
      <c r="AB76" s="975"/>
      <c r="AC76" s="975"/>
      <c r="AD76" s="975"/>
      <c r="AE76" s="976"/>
      <c r="AF76" s="977">
        <v>0</v>
      </c>
      <c r="AG76" s="975"/>
      <c r="AH76" s="975"/>
      <c r="AI76" s="975"/>
      <c r="AJ76" s="976"/>
      <c r="AK76" s="977" t="s">
        <v>487</v>
      </c>
      <c r="AL76" s="975"/>
      <c r="AM76" s="975"/>
      <c r="AN76" s="975"/>
      <c r="AO76" s="976"/>
      <c r="AP76" s="977" t="s">
        <v>487</v>
      </c>
      <c r="AQ76" s="975"/>
      <c r="AR76" s="975"/>
      <c r="AS76" s="975"/>
      <c r="AT76" s="976"/>
      <c r="AU76" s="977" t="s">
        <v>487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552</v>
      </c>
      <c r="C77" s="971"/>
      <c r="D77" s="971"/>
      <c r="E77" s="971"/>
      <c r="F77" s="971"/>
      <c r="G77" s="971"/>
      <c r="H77" s="971"/>
      <c r="I77" s="971"/>
      <c r="J77" s="971"/>
      <c r="K77" s="971"/>
      <c r="L77" s="971"/>
      <c r="M77" s="971"/>
      <c r="N77" s="971"/>
      <c r="O77" s="971"/>
      <c r="P77" s="972"/>
      <c r="Q77" s="974">
        <v>244</v>
      </c>
      <c r="R77" s="975"/>
      <c r="S77" s="975"/>
      <c r="T77" s="975"/>
      <c r="U77" s="976"/>
      <c r="V77" s="977">
        <v>134</v>
      </c>
      <c r="W77" s="975"/>
      <c r="X77" s="975"/>
      <c r="Y77" s="975"/>
      <c r="Z77" s="976"/>
      <c r="AA77" s="977">
        <v>109</v>
      </c>
      <c r="AB77" s="975"/>
      <c r="AC77" s="975"/>
      <c r="AD77" s="975"/>
      <c r="AE77" s="976"/>
      <c r="AF77" s="977">
        <v>11</v>
      </c>
      <c r="AG77" s="975"/>
      <c r="AH77" s="975"/>
      <c r="AI77" s="975"/>
      <c r="AJ77" s="976"/>
      <c r="AK77" s="977" t="s">
        <v>487</v>
      </c>
      <c r="AL77" s="975"/>
      <c r="AM77" s="975"/>
      <c r="AN77" s="975"/>
      <c r="AO77" s="976"/>
      <c r="AP77" s="977" t="s">
        <v>487</v>
      </c>
      <c r="AQ77" s="975"/>
      <c r="AR77" s="975"/>
      <c r="AS77" s="975"/>
      <c r="AT77" s="976"/>
      <c r="AU77" s="977" t="s">
        <v>487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364</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284</v>
      </c>
      <c r="AG109" s="888"/>
      <c r="AH109" s="888"/>
      <c r="AI109" s="888"/>
      <c r="AJ109" s="889"/>
      <c r="AK109" s="890" t="s">
        <v>283</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284</v>
      </c>
      <c r="BW109" s="888"/>
      <c r="BX109" s="888"/>
      <c r="BY109" s="888"/>
      <c r="BZ109" s="889"/>
      <c r="CA109" s="890" t="s">
        <v>283</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284</v>
      </c>
      <c r="DM109" s="888"/>
      <c r="DN109" s="888"/>
      <c r="DO109" s="888"/>
      <c r="DP109" s="889"/>
      <c r="DQ109" s="890" t="s">
        <v>283</v>
      </c>
      <c r="DR109" s="888"/>
      <c r="DS109" s="888"/>
      <c r="DT109" s="888"/>
      <c r="DU109" s="889"/>
      <c r="DV109" s="890" t="s">
        <v>406</v>
      </c>
      <c r="DW109" s="888"/>
      <c r="DX109" s="888"/>
      <c r="DY109" s="888"/>
      <c r="DZ109" s="919"/>
    </row>
    <row r="110" spans="1:131" s="197" customFormat="1" ht="26.25" customHeight="1" x14ac:dyDescent="0.15">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360544</v>
      </c>
      <c r="AB110" s="873"/>
      <c r="AC110" s="873"/>
      <c r="AD110" s="873"/>
      <c r="AE110" s="874"/>
      <c r="AF110" s="875">
        <v>349765</v>
      </c>
      <c r="AG110" s="873"/>
      <c r="AH110" s="873"/>
      <c r="AI110" s="873"/>
      <c r="AJ110" s="874"/>
      <c r="AK110" s="875">
        <v>315991</v>
      </c>
      <c r="AL110" s="873"/>
      <c r="AM110" s="873"/>
      <c r="AN110" s="873"/>
      <c r="AO110" s="874"/>
      <c r="AP110" s="876">
        <v>23.5</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2641251</v>
      </c>
      <c r="BR110" s="800"/>
      <c r="BS110" s="800"/>
      <c r="BT110" s="800"/>
      <c r="BU110" s="800"/>
      <c r="BV110" s="800">
        <v>3090855</v>
      </c>
      <c r="BW110" s="800"/>
      <c r="BX110" s="800"/>
      <c r="BY110" s="800"/>
      <c r="BZ110" s="800"/>
      <c r="CA110" s="800">
        <v>3659375</v>
      </c>
      <c r="CB110" s="800"/>
      <c r="CC110" s="800"/>
      <c r="CD110" s="800"/>
      <c r="CE110" s="800"/>
      <c r="CF110" s="861">
        <v>272.3</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x14ac:dyDescent="0.15">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t="s">
        <v>109</v>
      </c>
      <c r="BR111" s="771"/>
      <c r="BS111" s="771"/>
      <c r="BT111" s="771"/>
      <c r="BU111" s="771"/>
      <c r="BV111" s="771" t="s">
        <v>109</v>
      </c>
      <c r="BW111" s="771"/>
      <c r="BX111" s="771"/>
      <c r="BY111" s="771"/>
      <c r="BZ111" s="771"/>
      <c r="CA111" s="771" t="s">
        <v>109</v>
      </c>
      <c r="CB111" s="771"/>
      <c r="CC111" s="771"/>
      <c r="CD111" s="771"/>
      <c r="CE111" s="771"/>
      <c r="CF111" s="848" t="s">
        <v>109</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x14ac:dyDescent="0.15">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417</v>
      </c>
      <c r="AB112" s="784"/>
      <c r="AC112" s="784"/>
      <c r="AD112" s="784"/>
      <c r="AE112" s="785"/>
      <c r="AF112" s="786" t="s">
        <v>417</v>
      </c>
      <c r="AG112" s="784"/>
      <c r="AH112" s="784"/>
      <c r="AI112" s="784"/>
      <c r="AJ112" s="785"/>
      <c r="AK112" s="786" t="s">
        <v>417</v>
      </c>
      <c r="AL112" s="784"/>
      <c r="AM112" s="784"/>
      <c r="AN112" s="784"/>
      <c r="AO112" s="785"/>
      <c r="AP112" s="754" t="s">
        <v>417</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972244</v>
      </c>
      <c r="BR112" s="771"/>
      <c r="BS112" s="771"/>
      <c r="BT112" s="771"/>
      <c r="BU112" s="771"/>
      <c r="BV112" s="771">
        <v>1123664</v>
      </c>
      <c r="BW112" s="771"/>
      <c r="BX112" s="771"/>
      <c r="BY112" s="771"/>
      <c r="BZ112" s="771"/>
      <c r="CA112" s="771">
        <v>1126007</v>
      </c>
      <c r="CB112" s="771"/>
      <c r="CC112" s="771"/>
      <c r="CD112" s="771"/>
      <c r="CE112" s="771"/>
      <c r="CF112" s="848">
        <v>83.8</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417</v>
      </c>
      <c r="DH112" s="771"/>
      <c r="DI112" s="771"/>
      <c r="DJ112" s="771"/>
      <c r="DK112" s="771"/>
      <c r="DL112" s="771" t="s">
        <v>417</v>
      </c>
      <c r="DM112" s="771"/>
      <c r="DN112" s="771"/>
      <c r="DO112" s="771"/>
      <c r="DP112" s="771"/>
      <c r="DQ112" s="771" t="s">
        <v>417</v>
      </c>
      <c r="DR112" s="771"/>
      <c r="DS112" s="771"/>
      <c r="DT112" s="771"/>
      <c r="DU112" s="771"/>
      <c r="DV112" s="823" t="s">
        <v>417</v>
      </c>
      <c r="DW112" s="823"/>
      <c r="DX112" s="823"/>
      <c r="DY112" s="823"/>
      <c r="DZ112" s="824"/>
    </row>
    <row r="113" spans="1:130" s="197" customFormat="1" ht="26.25" customHeight="1" x14ac:dyDescent="0.15">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96649</v>
      </c>
      <c r="AB113" s="909"/>
      <c r="AC113" s="909"/>
      <c r="AD113" s="909"/>
      <c r="AE113" s="910"/>
      <c r="AF113" s="911">
        <v>89529</v>
      </c>
      <c r="AG113" s="909"/>
      <c r="AH113" s="909"/>
      <c r="AI113" s="909"/>
      <c r="AJ113" s="910"/>
      <c r="AK113" s="911">
        <v>89932</v>
      </c>
      <c r="AL113" s="909"/>
      <c r="AM113" s="909"/>
      <c r="AN113" s="909"/>
      <c r="AO113" s="910"/>
      <c r="AP113" s="912">
        <v>6.7</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10912</v>
      </c>
      <c r="BR113" s="771"/>
      <c r="BS113" s="771"/>
      <c r="BT113" s="771"/>
      <c r="BU113" s="771"/>
      <c r="BV113" s="771">
        <v>90573</v>
      </c>
      <c r="BW113" s="771"/>
      <c r="BX113" s="771"/>
      <c r="BY113" s="771"/>
      <c r="BZ113" s="771"/>
      <c r="CA113" s="771">
        <v>26877</v>
      </c>
      <c r="CB113" s="771"/>
      <c r="CC113" s="771"/>
      <c r="CD113" s="771"/>
      <c r="CE113" s="771"/>
      <c r="CF113" s="848">
        <v>2</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417</v>
      </c>
      <c r="DH113" s="784"/>
      <c r="DI113" s="784"/>
      <c r="DJ113" s="784"/>
      <c r="DK113" s="785"/>
      <c r="DL113" s="786" t="s">
        <v>417</v>
      </c>
      <c r="DM113" s="784"/>
      <c r="DN113" s="784"/>
      <c r="DO113" s="784"/>
      <c r="DP113" s="785"/>
      <c r="DQ113" s="786" t="s">
        <v>417</v>
      </c>
      <c r="DR113" s="784"/>
      <c r="DS113" s="784"/>
      <c r="DT113" s="784"/>
      <c r="DU113" s="785"/>
      <c r="DV113" s="754" t="s">
        <v>417</v>
      </c>
      <c r="DW113" s="755"/>
      <c r="DX113" s="755"/>
      <c r="DY113" s="755"/>
      <c r="DZ113" s="756"/>
    </row>
    <row r="114" spans="1:130" s="197" customFormat="1" ht="26.25" customHeight="1" x14ac:dyDescent="0.15">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1614</v>
      </c>
      <c r="AB114" s="784"/>
      <c r="AC114" s="784"/>
      <c r="AD114" s="784"/>
      <c r="AE114" s="785"/>
      <c r="AF114" s="786">
        <v>1937</v>
      </c>
      <c r="AG114" s="784"/>
      <c r="AH114" s="784"/>
      <c r="AI114" s="784"/>
      <c r="AJ114" s="785"/>
      <c r="AK114" s="786">
        <v>1985</v>
      </c>
      <c r="AL114" s="784"/>
      <c r="AM114" s="784"/>
      <c r="AN114" s="784"/>
      <c r="AO114" s="785"/>
      <c r="AP114" s="754">
        <v>0.1</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457935</v>
      </c>
      <c r="BR114" s="771"/>
      <c r="BS114" s="771"/>
      <c r="BT114" s="771"/>
      <c r="BU114" s="771"/>
      <c r="BV114" s="771">
        <v>507496</v>
      </c>
      <c r="BW114" s="771"/>
      <c r="BX114" s="771"/>
      <c r="BY114" s="771"/>
      <c r="BZ114" s="771"/>
      <c r="CA114" s="771">
        <v>431198</v>
      </c>
      <c r="CB114" s="771"/>
      <c r="CC114" s="771"/>
      <c r="CD114" s="771"/>
      <c r="CE114" s="771"/>
      <c r="CF114" s="848">
        <v>32.1</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417</v>
      </c>
      <c r="DH114" s="784"/>
      <c r="DI114" s="784"/>
      <c r="DJ114" s="784"/>
      <c r="DK114" s="785"/>
      <c r="DL114" s="786" t="s">
        <v>417</v>
      </c>
      <c r="DM114" s="784"/>
      <c r="DN114" s="784"/>
      <c r="DO114" s="784"/>
      <c r="DP114" s="785"/>
      <c r="DQ114" s="786" t="s">
        <v>417</v>
      </c>
      <c r="DR114" s="784"/>
      <c r="DS114" s="784"/>
      <c r="DT114" s="784"/>
      <c r="DU114" s="785"/>
      <c r="DV114" s="754" t="s">
        <v>417</v>
      </c>
      <c r="DW114" s="755"/>
      <c r="DX114" s="755"/>
      <c r="DY114" s="755"/>
      <c r="DZ114" s="756"/>
    </row>
    <row r="115" spans="1:130" s="197" customFormat="1" ht="26.25" customHeight="1" x14ac:dyDescent="0.15">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417</v>
      </c>
      <c r="AB115" s="909"/>
      <c r="AC115" s="909"/>
      <c r="AD115" s="909"/>
      <c r="AE115" s="910"/>
      <c r="AF115" s="911" t="s">
        <v>417</v>
      </c>
      <c r="AG115" s="909"/>
      <c r="AH115" s="909"/>
      <c r="AI115" s="909"/>
      <c r="AJ115" s="910"/>
      <c r="AK115" s="911" t="s">
        <v>417</v>
      </c>
      <c r="AL115" s="909"/>
      <c r="AM115" s="909"/>
      <c r="AN115" s="909"/>
      <c r="AO115" s="910"/>
      <c r="AP115" s="912" t="s">
        <v>417</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417</v>
      </c>
      <c r="BR115" s="771"/>
      <c r="BS115" s="771"/>
      <c r="BT115" s="771"/>
      <c r="BU115" s="771"/>
      <c r="BV115" s="771" t="s">
        <v>417</v>
      </c>
      <c r="BW115" s="771"/>
      <c r="BX115" s="771"/>
      <c r="BY115" s="771"/>
      <c r="BZ115" s="771"/>
      <c r="CA115" s="771" t="s">
        <v>417</v>
      </c>
      <c r="CB115" s="771"/>
      <c r="CC115" s="771"/>
      <c r="CD115" s="771"/>
      <c r="CE115" s="771"/>
      <c r="CF115" s="848" t="s">
        <v>417</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417</v>
      </c>
      <c r="DH115" s="784"/>
      <c r="DI115" s="784"/>
      <c r="DJ115" s="784"/>
      <c r="DK115" s="785"/>
      <c r="DL115" s="786" t="s">
        <v>417</v>
      </c>
      <c r="DM115" s="784"/>
      <c r="DN115" s="784"/>
      <c r="DO115" s="784"/>
      <c r="DP115" s="785"/>
      <c r="DQ115" s="786" t="s">
        <v>417</v>
      </c>
      <c r="DR115" s="784"/>
      <c r="DS115" s="784"/>
      <c r="DT115" s="784"/>
      <c r="DU115" s="785"/>
      <c r="DV115" s="754" t="s">
        <v>417</v>
      </c>
      <c r="DW115" s="755"/>
      <c r="DX115" s="755"/>
      <c r="DY115" s="755"/>
      <c r="DZ115" s="756"/>
    </row>
    <row r="116" spans="1:130" s="197" customFormat="1" ht="26.25" customHeight="1" x14ac:dyDescent="0.15">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19</v>
      </c>
      <c r="AB116" s="784"/>
      <c r="AC116" s="784"/>
      <c r="AD116" s="784"/>
      <c r="AE116" s="785"/>
      <c r="AF116" s="786">
        <v>840</v>
      </c>
      <c r="AG116" s="784"/>
      <c r="AH116" s="784"/>
      <c r="AI116" s="784"/>
      <c r="AJ116" s="785"/>
      <c r="AK116" s="786">
        <v>89</v>
      </c>
      <c r="AL116" s="784"/>
      <c r="AM116" s="784"/>
      <c r="AN116" s="784"/>
      <c r="AO116" s="785"/>
      <c r="AP116" s="754">
        <v>0</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417</v>
      </c>
      <c r="BR116" s="771"/>
      <c r="BS116" s="771"/>
      <c r="BT116" s="771"/>
      <c r="BU116" s="771"/>
      <c r="BV116" s="771" t="s">
        <v>417</v>
      </c>
      <c r="BW116" s="771"/>
      <c r="BX116" s="771"/>
      <c r="BY116" s="771"/>
      <c r="BZ116" s="771"/>
      <c r="CA116" s="771" t="s">
        <v>417</v>
      </c>
      <c r="CB116" s="771"/>
      <c r="CC116" s="771"/>
      <c r="CD116" s="771"/>
      <c r="CE116" s="771"/>
      <c r="CF116" s="848" t="s">
        <v>417</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417</v>
      </c>
      <c r="DH116" s="784"/>
      <c r="DI116" s="784"/>
      <c r="DJ116" s="784"/>
      <c r="DK116" s="785"/>
      <c r="DL116" s="786" t="s">
        <v>417</v>
      </c>
      <c r="DM116" s="784"/>
      <c r="DN116" s="784"/>
      <c r="DO116" s="784"/>
      <c r="DP116" s="785"/>
      <c r="DQ116" s="786" t="s">
        <v>417</v>
      </c>
      <c r="DR116" s="784"/>
      <c r="DS116" s="784"/>
      <c r="DT116" s="784"/>
      <c r="DU116" s="785"/>
      <c r="DV116" s="754" t="s">
        <v>417</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458826</v>
      </c>
      <c r="AB117" s="895"/>
      <c r="AC117" s="895"/>
      <c r="AD117" s="895"/>
      <c r="AE117" s="896"/>
      <c r="AF117" s="898">
        <v>442071</v>
      </c>
      <c r="AG117" s="895"/>
      <c r="AH117" s="895"/>
      <c r="AI117" s="895"/>
      <c r="AJ117" s="896"/>
      <c r="AK117" s="898">
        <v>407997</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x14ac:dyDescent="0.15">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284</v>
      </c>
      <c r="AG118" s="888"/>
      <c r="AH118" s="888"/>
      <c r="AI118" s="888"/>
      <c r="AJ118" s="889"/>
      <c r="AK118" s="890" t="s">
        <v>283</v>
      </c>
      <c r="AL118" s="888"/>
      <c r="AM118" s="888"/>
      <c r="AN118" s="888"/>
      <c r="AO118" s="889"/>
      <c r="AP118" s="891" t="s">
        <v>406</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435</v>
      </c>
      <c r="BP118" s="838"/>
      <c r="BQ118" s="857">
        <v>4082342</v>
      </c>
      <c r="BR118" s="858"/>
      <c r="BS118" s="858"/>
      <c r="BT118" s="858"/>
      <c r="BU118" s="858"/>
      <c r="BV118" s="858">
        <v>4812588</v>
      </c>
      <c r="BW118" s="858"/>
      <c r="BX118" s="858"/>
      <c r="BY118" s="858"/>
      <c r="BZ118" s="858"/>
      <c r="CA118" s="858">
        <v>5243457</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2132512</v>
      </c>
      <c r="BR119" s="800"/>
      <c r="BS119" s="800"/>
      <c r="BT119" s="800"/>
      <c r="BU119" s="800"/>
      <c r="BV119" s="800">
        <v>2059664</v>
      </c>
      <c r="BW119" s="800"/>
      <c r="BX119" s="800"/>
      <c r="BY119" s="800"/>
      <c r="BZ119" s="800"/>
      <c r="CA119" s="800">
        <v>2347207</v>
      </c>
      <c r="CB119" s="800"/>
      <c r="CC119" s="800"/>
      <c r="CD119" s="800"/>
      <c r="CE119" s="800"/>
      <c r="CF119" s="861">
        <v>174.7</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x14ac:dyDescent="0.15">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5321</v>
      </c>
      <c r="BR120" s="771"/>
      <c r="BS120" s="771"/>
      <c r="BT120" s="771"/>
      <c r="BU120" s="771"/>
      <c r="BV120" s="771" t="s">
        <v>109</v>
      </c>
      <c r="BW120" s="771"/>
      <c r="BX120" s="771"/>
      <c r="BY120" s="771"/>
      <c r="BZ120" s="771"/>
      <c r="CA120" s="771" t="s">
        <v>109</v>
      </c>
      <c r="CB120" s="771"/>
      <c r="CC120" s="771"/>
      <c r="CD120" s="771"/>
      <c r="CE120" s="771"/>
      <c r="CF120" s="848" t="s">
        <v>109</v>
      </c>
      <c r="CG120" s="849"/>
      <c r="CH120" s="849"/>
      <c r="CI120" s="849"/>
      <c r="CJ120" s="849"/>
      <c r="CK120" s="850" t="s">
        <v>441</v>
      </c>
      <c r="CL120" s="810"/>
      <c r="CM120" s="810"/>
      <c r="CN120" s="810"/>
      <c r="CO120" s="811"/>
      <c r="CP120" s="854" t="s">
        <v>442</v>
      </c>
      <c r="CQ120" s="855"/>
      <c r="CR120" s="855"/>
      <c r="CS120" s="855"/>
      <c r="CT120" s="855"/>
      <c r="CU120" s="855"/>
      <c r="CV120" s="855"/>
      <c r="CW120" s="855"/>
      <c r="CX120" s="855"/>
      <c r="CY120" s="855"/>
      <c r="CZ120" s="855"/>
      <c r="DA120" s="855"/>
      <c r="DB120" s="855"/>
      <c r="DC120" s="855"/>
      <c r="DD120" s="855"/>
      <c r="DE120" s="855"/>
      <c r="DF120" s="856"/>
      <c r="DG120" s="799">
        <v>489803</v>
      </c>
      <c r="DH120" s="800"/>
      <c r="DI120" s="800"/>
      <c r="DJ120" s="800"/>
      <c r="DK120" s="800"/>
      <c r="DL120" s="800">
        <v>585096</v>
      </c>
      <c r="DM120" s="800"/>
      <c r="DN120" s="800"/>
      <c r="DO120" s="800"/>
      <c r="DP120" s="800"/>
      <c r="DQ120" s="800">
        <v>604499</v>
      </c>
      <c r="DR120" s="800"/>
      <c r="DS120" s="800"/>
      <c r="DT120" s="800"/>
      <c r="DU120" s="800"/>
      <c r="DV120" s="801">
        <v>45</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2569215</v>
      </c>
      <c r="BR121" s="858"/>
      <c r="BS121" s="858"/>
      <c r="BT121" s="858"/>
      <c r="BU121" s="858"/>
      <c r="BV121" s="858">
        <v>3077813</v>
      </c>
      <c r="BW121" s="858"/>
      <c r="BX121" s="858"/>
      <c r="BY121" s="858"/>
      <c r="BZ121" s="858"/>
      <c r="CA121" s="858">
        <v>3223670</v>
      </c>
      <c r="CB121" s="858"/>
      <c r="CC121" s="858"/>
      <c r="CD121" s="858"/>
      <c r="CE121" s="858"/>
      <c r="CF121" s="859">
        <v>239.9</v>
      </c>
      <c r="CG121" s="860"/>
      <c r="CH121" s="860"/>
      <c r="CI121" s="860"/>
      <c r="CJ121" s="860"/>
      <c r="CK121" s="851"/>
      <c r="CL121" s="812"/>
      <c r="CM121" s="812"/>
      <c r="CN121" s="812"/>
      <c r="CO121" s="813"/>
      <c r="CP121" s="828" t="s">
        <v>445</v>
      </c>
      <c r="CQ121" s="829"/>
      <c r="CR121" s="829"/>
      <c r="CS121" s="829"/>
      <c r="CT121" s="829"/>
      <c r="CU121" s="829"/>
      <c r="CV121" s="829"/>
      <c r="CW121" s="829"/>
      <c r="CX121" s="829"/>
      <c r="CY121" s="829"/>
      <c r="CZ121" s="829"/>
      <c r="DA121" s="829"/>
      <c r="DB121" s="829"/>
      <c r="DC121" s="829"/>
      <c r="DD121" s="829"/>
      <c r="DE121" s="829"/>
      <c r="DF121" s="830"/>
      <c r="DG121" s="770">
        <v>473338</v>
      </c>
      <c r="DH121" s="771"/>
      <c r="DI121" s="771"/>
      <c r="DJ121" s="771"/>
      <c r="DK121" s="771"/>
      <c r="DL121" s="771">
        <v>535676</v>
      </c>
      <c r="DM121" s="771"/>
      <c r="DN121" s="771"/>
      <c r="DO121" s="771"/>
      <c r="DP121" s="771"/>
      <c r="DQ121" s="771">
        <v>520086</v>
      </c>
      <c r="DR121" s="771"/>
      <c r="DS121" s="771"/>
      <c r="DT121" s="771"/>
      <c r="DU121" s="771"/>
      <c r="DV121" s="823">
        <v>38.700000000000003</v>
      </c>
      <c r="DW121" s="823"/>
      <c r="DX121" s="823"/>
      <c r="DY121" s="823"/>
      <c r="DZ121" s="824"/>
    </row>
    <row r="122" spans="1:130" s="197" customFormat="1" ht="26.25" customHeight="1" x14ac:dyDescent="0.15">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446</v>
      </c>
      <c r="BP122" s="838"/>
      <c r="BQ122" s="839">
        <v>4707048</v>
      </c>
      <c r="BR122" s="840"/>
      <c r="BS122" s="840"/>
      <c r="BT122" s="840"/>
      <c r="BU122" s="840"/>
      <c r="BV122" s="840">
        <v>5137477</v>
      </c>
      <c r="BW122" s="840"/>
      <c r="BX122" s="840"/>
      <c r="BY122" s="840"/>
      <c r="BZ122" s="840"/>
      <c r="CA122" s="840">
        <v>5570877</v>
      </c>
      <c r="CB122" s="840"/>
      <c r="CC122" s="840"/>
      <c r="CD122" s="840"/>
      <c r="CE122" s="840"/>
      <c r="CF122" s="743"/>
      <c r="CG122" s="744"/>
      <c r="CH122" s="744"/>
      <c r="CI122" s="744"/>
      <c r="CJ122" s="841"/>
      <c r="CK122" s="851"/>
      <c r="CL122" s="812"/>
      <c r="CM122" s="812"/>
      <c r="CN122" s="812"/>
      <c r="CO122" s="813"/>
      <c r="CP122" s="828" t="s">
        <v>447</v>
      </c>
      <c r="CQ122" s="829"/>
      <c r="CR122" s="829"/>
      <c r="CS122" s="829"/>
      <c r="CT122" s="829"/>
      <c r="CU122" s="829"/>
      <c r="CV122" s="829"/>
      <c r="CW122" s="829"/>
      <c r="CX122" s="829"/>
      <c r="CY122" s="829"/>
      <c r="CZ122" s="829"/>
      <c r="DA122" s="829"/>
      <c r="DB122" s="829"/>
      <c r="DC122" s="829"/>
      <c r="DD122" s="829"/>
      <c r="DE122" s="829"/>
      <c r="DF122" s="830"/>
      <c r="DG122" s="770">
        <v>9103</v>
      </c>
      <c r="DH122" s="771"/>
      <c r="DI122" s="771"/>
      <c r="DJ122" s="771"/>
      <c r="DK122" s="771"/>
      <c r="DL122" s="771">
        <v>2892</v>
      </c>
      <c r="DM122" s="771"/>
      <c r="DN122" s="771"/>
      <c r="DO122" s="771"/>
      <c r="DP122" s="771"/>
      <c r="DQ122" s="771">
        <v>1422</v>
      </c>
      <c r="DR122" s="771"/>
      <c r="DS122" s="771"/>
      <c r="DT122" s="771"/>
      <c r="DU122" s="771"/>
      <c r="DV122" s="823">
        <v>0.1</v>
      </c>
      <c r="DW122" s="823"/>
      <c r="DX122" s="823"/>
      <c r="DY122" s="823"/>
      <c r="DZ122" s="824"/>
    </row>
    <row r="123" spans="1:130" s="197" customFormat="1" ht="26.25" customHeight="1" thickBot="1" x14ac:dyDescent="0.2">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109</v>
      </c>
      <c r="BR123" s="832"/>
      <c r="BS123" s="832"/>
      <c r="BT123" s="832"/>
      <c r="BU123" s="832"/>
      <c r="BV123" s="832" t="s">
        <v>109</v>
      </c>
      <c r="BW123" s="832"/>
      <c r="BX123" s="832"/>
      <c r="BY123" s="832"/>
      <c r="BZ123" s="832"/>
      <c r="CA123" s="832" t="s">
        <v>109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449</v>
      </c>
      <c r="AB124" s="784"/>
      <c r="AC124" s="784"/>
      <c r="AD124" s="784"/>
      <c r="AE124" s="785"/>
      <c r="AF124" s="786" t="s">
        <v>449</v>
      </c>
      <c r="AG124" s="784"/>
      <c r="AH124" s="784"/>
      <c r="AI124" s="784"/>
      <c r="AJ124" s="785"/>
      <c r="AK124" s="786" t="s">
        <v>449</v>
      </c>
      <c r="AL124" s="784"/>
      <c r="AM124" s="784"/>
      <c r="AN124" s="784"/>
      <c r="AO124" s="785"/>
      <c r="AP124" s="754" t="s">
        <v>449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450</v>
      </c>
      <c r="CQ124" s="829"/>
      <c r="CR124" s="829"/>
      <c r="CS124" s="829"/>
      <c r="CT124" s="829"/>
      <c r="CU124" s="829"/>
      <c r="CV124" s="829"/>
      <c r="CW124" s="829"/>
      <c r="CX124" s="829"/>
      <c r="CY124" s="829"/>
      <c r="CZ124" s="829"/>
      <c r="DA124" s="829"/>
      <c r="DB124" s="829"/>
      <c r="DC124" s="829"/>
      <c r="DD124" s="829"/>
      <c r="DE124" s="829"/>
      <c r="DF124" s="830"/>
      <c r="DG124" s="716" t="s">
        <v>449</v>
      </c>
      <c r="DH124" s="717"/>
      <c r="DI124" s="717"/>
      <c r="DJ124" s="717"/>
      <c r="DK124" s="718"/>
      <c r="DL124" s="719" t="s">
        <v>449</v>
      </c>
      <c r="DM124" s="717"/>
      <c r="DN124" s="717"/>
      <c r="DO124" s="717"/>
      <c r="DP124" s="718"/>
      <c r="DQ124" s="719" t="s">
        <v>449</v>
      </c>
      <c r="DR124" s="717"/>
      <c r="DS124" s="717"/>
      <c r="DT124" s="717"/>
      <c r="DU124" s="718"/>
      <c r="DV124" s="807" t="s">
        <v>449</v>
      </c>
      <c r="DW124" s="808"/>
      <c r="DX124" s="808"/>
      <c r="DY124" s="808"/>
      <c r="DZ124" s="809"/>
    </row>
    <row r="125" spans="1:130" s="197" customFormat="1" ht="26.25" customHeight="1" thickBot="1" x14ac:dyDescent="0.2">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449</v>
      </c>
      <c r="AB125" s="784"/>
      <c r="AC125" s="784"/>
      <c r="AD125" s="784"/>
      <c r="AE125" s="785"/>
      <c r="AF125" s="786" t="s">
        <v>449</v>
      </c>
      <c r="AG125" s="784"/>
      <c r="AH125" s="784"/>
      <c r="AI125" s="784"/>
      <c r="AJ125" s="785"/>
      <c r="AK125" s="786" t="s">
        <v>449</v>
      </c>
      <c r="AL125" s="784"/>
      <c r="AM125" s="784"/>
      <c r="AN125" s="784"/>
      <c r="AO125" s="785"/>
      <c r="AP125" s="754" t="s">
        <v>449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451</v>
      </c>
      <c r="CL125" s="810"/>
      <c r="CM125" s="810"/>
      <c r="CN125" s="810"/>
      <c r="CO125" s="811"/>
      <c r="CP125" s="816" t="s">
        <v>452</v>
      </c>
      <c r="CQ125" s="758"/>
      <c r="CR125" s="758"/>
      <c r="CS125" s="758"/>
      <c r="CT125" s="758"/>
      <c r="CU125" s="758"/>
      <c r="CV125" s="758"/>
      <c r="CW125" s="758"/>
      <c r="CX125" s="758"/>
      <c r="CY125" s="758"/>
      <c r="CZ125" s="758"/>
      <c r="DA125" s="758"/>
      <c r="DB125" s="758"/>
      <c r="DC125" s="758"/>
      <c r="DD125" s="758"/>
      <c r="DE125" s="758"/>
      <c r="DF125" s="759"/>
      <c r="DG125" s="799" t="s">
        <v>449</v>
      </c>
      <c r="DH125" s="800"/>
      <c r="DI125" s="800"/>
      <c r="DJ125" s="800"/>
      <c r="DK125" s="800"/>
      <c r="DL125" s="800" t="s">
        <v>449</v>
      </c>
      <c r="DM125" s="800"/>
      <c r="DN125" s="800"/>
      <c r="DO125" s="800"/>
      <c r="DP125" s="800"/>
      <c r="DQ125" s="800" t="s">
        <v>449</v>
      </c>
      <c r="DR125" s="800"/>
      <c r="DS125" s="800"/>
      <c r="DT125" s="800"/>
      <c r="DU125" s="800"/>
      <c r="DV125" s="801" t="s">
        <v>449</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449</v>
      </c>
      <c r="AB126" s="784"/>
      <c r="AC126" s="784"/>
      <c r="AD126" s="784"/>
      <c r="AE126" s="785"/>
      <c r="AF126" s="786" t="s">
        <v>449</v>
      </c>
      <c r="AG126" s="784"/>
      <c r="AH126" s="784"/>
      <c r="AI126" s="784"/>
      <c r="AJ126" s="785"/>
      <c r="AK126" s="786" t="s">
        <v>449</v>
      </c>
      <c r="AL126" s="784"/>
      <c r="AM126" s="784"/>
      <c r="AN126" s="784"/>
      <c r="AO126" s="785"/>
      <c r="AP126" s="754" t="s">
        <v>449</v>
      </c>
      <c r="AQ126" s="755"/>
      <c r="AR126" s="755"/>
      <c r="AS126" s="755"/>
      <c r="AT126" s="756"/>
      <c r="AU126" s="233"/>
      <c r="AV126" s="233"/>
      <c r="AW126" s="233"/>
      <c r="AX126" s="806" t="s">
        <v>453</v>
      </c>
      <c r="AY126" s="764"/>
      <c r="AZ126" s="764"/>
      <c r="BA126" s="764"/>
      <c r="BB126" s="764"/>
      <c r="BC126" s="764"/>
      <c r="BD126" s="764"/>
      <c r="BE126" s="765"/>
      <c r="BF126" s="763" t="s">
        <v>454</v>
      </c>
      <c r="BG126" s="764"/>
      <c r="BH126" s="764"/>
      <c r="BI126" s="764"/>
      <c r="BJ126" s="764"/>
      <c r="BK126" s="764"/>
      <c r="BL126" s="765"/>
      <c r="BM126" s="763" t="s">
        <v>455</v>
      </c>
      <c r="BN126" s="764"/>
      <c r="BO126" s="764"/>
      <c r="BP126" s="764"/>
      <c r="BQ126" s="764"/>
      <c r="BR126" s="764"/>
      <c r="BS126" s="765"/>
      <c r="BT126" s="763" t="s">
        <v>456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457</v>
      </c>
      <c r="CQ126" s="768"/>
      <c r="CR126" s="768"/>
      <c r="CS126" s="768"/>
      <c r="CT126" s="768"/>
      <c r="CU126" s="768"/>
      <c r="CV126" s="768"/>
      <c r="CW126" s="768"/>
      <c r="CX126" s="768"/>
      <c r="CY126" s="768"/>
      <c r="CZ126" s="768"/>
      <c r="DA126" s="768"/>
      <c r="DB126" s="768"/>
      <c r="DC126" s="768"/>
      <c r="DD126" s="768"/>
      <c r="DE126" s="768"/>
      <c r="DF126" s="769"/>
      <c r="DG126" s="770" t="s">
        <v>449</v>
      </c>
      <c r="DH126" s="771"/>
      <c r="DI126" s="771"/>
      <c r="DJ126" s="771"/>
      <c r="DK126" s="771"/>
      <c r="DL126" s="771" t="s">
        <v>449</v>
      </c>
      <c r="DM126" s="771"/>
      <c r="DN126" s="771"/>
      <c r="DO126" s="771"/>
      <c r="DP126" s="771"/>
      <c r="DQ126" s="771" t="s">
        <v>449</v>
      </c>
      <c r="DR126" s="771"/>
      <c r="DS126" s="771"/>
      <c r="DT126" s="771"/>
      <c r="DU126" s="771"/>
      <c r="DV126" s="823" t="s">
        <v>449</v>
      </c>
      <c r="DW126" s="823"/>
      <c r="DX126" s="823"/>
      <c r="DY126" s="823"/>
      <c r="DZ126" s="824"/>
    </row>
    <row r="127" spans="1:130" s="197" customFormat="1" ht="26.25" customHeight="1" thickBot="1" x14ac:dyDescent="0.2">
      <c r="A127" s="867"/>
      <c r="B127" s="868"/>
      <c r="C127" s="825" t="s">
        <v>458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449</v>
      </c>
      <c r="AB127" s="784"/>
      <c r="AC127" s="784"/>
      <c r="AD127" s="784"/>
      <c r="AE127" s="785"/>
      <c r="AF127" s="786" t="s">
        <v>449</v>
      </c>
      <c r="AG127" s="784"/>
      <c r="AH127" s="784"/>
      <c r="AI127" s="784"/>
      <c r="AJ127" s="785"/>
      <c r="AK127" s="786" t="s">
        <v>449</v>
      </c>
      <c r="AL127" s="784"/>
      <c r="AM127" s="784"/>
      <c r="AN127" s="784"/>
      <c r="AO127" s="785"/>
      <c r="AP127" s="754" t="s">
        <v>449</v>
      </c>
      <c r="AQ127" s="755"/>
      <c r="AR127" s="755"/>
      <c r="AS127" s="755"/>
      <c r="AT127" s="756"/>
      <c r="AU127" s="233"/>
      <c r="AV127" s="233"/>
      <c r="AW127" s="233"/>
      <c r="AX127" s="757" t="s">
        <v>459</v>
      </c>
      <c r="AY127" s="758"/>
      <c r="AZ127" s="758"/>
      <c r="BA127" s="758"/>
      <c r="BB127" s="758"/>
      <c r="BC127" s="758"/>
      <c r="BD127" s="758"/>
      <c r="BE127" s="759"/>
      <c r="BF127" s="760" t="s">
        <v>449</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460</v>
      </c>
      <c r="CQ127" s="752"/>
      <c r="CR127" s="752"/>
      <c r="CS127" s="752"/>
      <c r="CT127" s="752"/>
      <c r="CU127" s="752"/>
      <c r="CV127" s="752"/>
      <c r="CW127" s="752"/>
      <c r="CX127" s="752"/>
      <c r="CY127" s="752"/>
      <c r="CZ127" s="752"/>
      <c r="DA127" s="752"/>
      <c r="DB127" s="752"/>
      <c r="DC127" s="752"/>
      <c r="DD127" s="752"/>
      <c r="DE127" s="752"/>
      <c r="DF127" s="753"/>
      <c r="DG127" s="819" t="s">
        <v>461</v>
      </c>
      <c r="DH127" s="820"/>
      <c r="DI127" s="820"/>
      <c r="DJ127" s="820"/>
      <c r="DK127" s="820"/>
      <c r="DL127" s="820" t="s">
        <v>462</v>
      </c>
      <c r="DM127" s="820"/>
      <c r="DN127" s="820"/>
      <c r="DO127" s="820"/>
      <c r="DP127" s="820"/>
      <c r="DQ127" s="820" t="s">
        <v>462</v>
      </c>
      <c r="DR127" s="820"/>
      <c r="DS127" s="820"/>
      <c r="DT127" s="820"/>
      <c r="DU127" s="820"/>
      <c r="DV127" s="821" t="s">
        <v>462</v>
      </c>
      <c r="DW127" s="821"/>
      <c r="DX127" s="821"/>
      <c r="DY127" s="821"/>
      <c r="DZ127" s="822"/>
    </row>
    <row r="128" spans="1:130" s="197" customFormat="1" ht="26.25" customHeight="1" x14ac:dyDescent="0.15">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8331</v>
      </c>
      <c r="AB128" s="724"/>
      <c r="AC128" s="724"/>
      <c r="AD128" s="724"/>
      <c r="AE128" s="725"/>
      <c r="AF128" s="726">
        <v>5327</v>
      </c>
      <c r="AG128" s="724"/>
      <c r="AH128" s="724"/>
      <c r="AI128" s="724"/>
      <c r="AJ128" s="725"/>
      <c r="AK128" s="726" t="s">
        <v>449</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449</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1597325</v>
      </c>
      <c r="AB129" s="784"/>
      <c r="AC129" s="784"/>
      <c r="AD129" s="784"/>
      <c r="AE129" s="785"/>
      <c r="AF129" s="786">
        <v>1565433</v>
      </c>
      <c r="AG129" s="784"/>
      <c r="AH129" s="784"/>
      <c r="AI129" s="784"/>
      <c r="AJ129" s="785"/>
      <c r="AK129" s="786">
        <v>1663616</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7.6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356836</v>
      </c>
      <c r="AB130" s="784"/>
      <c r="AC130" s="784"/>
      <c r="AD130" s="784"/>
      <c r="AE130" s="785"/>
      <c r="AF130" s="786">
        <v>326422</v>
      </c>
      <c r="AG130" s="784"/>
      <c r="AH130" s="784"/>
      <c r="AI130" s="784"/>
      <c r="AJ130" s="785"/>
      <c r="AK130" s="786">
        <v>319863</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t="s">
        <v>471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1240489</v>
      </c>
      <c r="AB131" s="717"/>
      <c r="AC131" s="717"/>
      <c r="AD131" s="717"/>
      <c r="AE131" s="718"/>
      <c r="AF131" s="719">
        <v>1239011</v>
      </c>
      <c r="AG131" s="717"/>
      <c r="AH131" s="717"/>
      <c r="AI131" s="717"/>
      <c r="AJ131" s="718"/>
      <c r="AK131" s="719">
        <v>1343753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7.5501677159999998</v>
      </c>
      <c r="AB132" s="740"/>
      <c r="AC132" s="740"/>
      <c r="AD132" s="740"/>
      <c r="AE132" s="741"/>
      <c r="AF132" s="742">
        <v>8.9040371720000007</v>
      </c>
      <c r="AG132" s="740"/>
      <c r="AH132" s="740"/>
      <c r="AI132" s="740"/>
      <c r="AJ132" s="741"/>
      <c r="AK132" s="742">
        <v>6.5587946590000001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7.8</v>
      </c>
      <c r="AB133" s="749"/>
      <c r="AC133" s="749"/>
      <c r="AD133" s="749"/>
      <c r="AE133" s="750"/>
      <c r="AF133" s="748">
        <v>8.1999999999999993</v>
      </c>
      <c r="AG133" s="749"/>
      <c r="AH133" s="749"/>
      <c r="AI133" s="749"/>
      <c r="AJ133" s="750"/>
      <c r="AK133" s="748">
        <v>7.6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N10" zoomScale="55" zoomScaleNormal="85" zoomScaleSheetLayoutView="55" workbookViewId="0">
      <selection activeCell="AH75" sqref="AH75"/>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L22"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19" t="s">
        <v>478</v>
      </c>
      <c r="L7" s="254"/>
      <c r="M7" s="255" t="s">
        <v>479</v>
      </c>
      <c r="N7" s="256"/>
    </row>
    <row r="8" spans="1:16" x14ac:dyDescent="0.15">
      <c r="A8" s="248"/>
      <c r="B8" s="244"/>
      <c r="C8" s="244"/>
      <c r="D8" s="244"/>
      <c r="E8" s="244"/>
      <c r="F8" s="244"/>
      <c r="G8" s="257"/>
      <c r="H8" s="258"/>
      <c r="I8" s="258"/>
      <c r="J8" s="259"/>
      <c r="K8" s="1120"/>
      <c r="L8" s="260" t="s">
        <v>480</v>
      </c>
      <c r="M8" s="261" t="s">
        <v>481</v>
      </c>
      <c r="N8" s="262" t="s">
        <v>482</v>
      </c>
    </row>
    <row r="9" spans="1:16" x14ac:dyDescent="0.15">
      <c r="A9" s="248"/>
      <c r="B9" s="244"/>
      <c r="C9" s="244"/>
      <c r="D9" s="244"/>
      <c r="E9" s="244"/>
      <c r="F9" s="244"/>
      <c r="G9" s="1133" t="s">
        <v>483</v>
      </c>
      <c r="H9" s="1134"/>
      <c r="I9" s="1134"/>
      <c r="J9" s="1135"/>
      <c r="K9" s="263">
        <v>477838</v>
      </c>
      <c r="L9" s="264">
        <v>211246</v>
      </c>
      <c r="M9" s="265">
        <v>187155</v>
      </c>
      <c r="N9" s="266">
        <v>12.9</v>
      </c>
    </row>
    <row r="10" spans="1:16" x14ac:dyDescent="0.15">
      <c r="A10" s="248"/>
      <c r="B10" s="244"/>
      <c r="C10" s="244"/>
      <c r="D10" s="244"/>
      <c r="E10" s="244"/>
      <c r="F10" s="244"/>
      <c r="G10" s="1133" t="s">
        <v>484</v>
      </c>
      <c r="H10" s="1134"/>
      <c r="I10" s="1134"/>
      <c r="J10" s="1135"/>
      <c r="K10" s="267">
        <v>54514</v>
      </c>
      <c r="L10" s="268">
        <v>24100</v>
      </c>
      <c r="M10" s="269">
        <v>20525</v>
      </c>
      <c r="N10" s="270">
        <v>17.399999999999999</v>
      </c>
    </row>
    <row r="11" spans="1:16" ht="13.5" customHeight="1" x14ac:dyDescent="0.15">
      <c r="A11" s="248"/>
      <c r="B11" s="244"/>
      <c r="C11" s="244"/>
      <c r="D11" s="244"/>
      <c r="E11" s="244"/>
      <c r="F11" s="244"/>
      <c r="G11" s="1133" t="s">
        <v>485</v>
      </c>
      <c r="H11" s="1134"/>
      <c r="I11" s="1134"/>
      <c r="J11" s="1135"/>
      <c r="K11" s="267">
        <v>57533</v>
      </c>
      <c r="L11" s="268">
        <v>25435</v>
      </c>
      <c r="M11" s="269">
        <v>27959</v>
      </c>
      <c r="N11" s="270">
        <v>-9</v>
      </c>
    </row>
    <row r="12" spans="1:16" ht="13.5" customHeight="1" x14ac:dyDescent="0.15">
      <c r="A12" s="248"/>
      <c r="B12" s="244"/>
      <c r="C12" s="244"/>
      <c r="D12" s="244"/>
      <c r="E12" s="244"/>
      <c r="F12" s="244"/>
      <c r="G12" s="1133" t="s">
        <v>486</v>
      </c>
      <c r="H12" s="1134"/>
      <c r="I12" s="1134"/>
      <c r="J12" s="1135"/>
      <c r="K12" s="267" t="s">
        <v>487</v>
      </c>
      <c r="L12" s="268" t="s">
        <v>487</v>
      </c>
      <c r="M12" s="269">
        <v>2910</v>
      </c>
      <c r="N12" s="270" t="s">
        <v>487</v>
      </c>
    </row>
    <row r="13" spans="1:16" ht="13.5" customHeight="1" x14ac:dyDescent="0.15">
      <c r="A13" s="248"/>
      <c r="B13" s="244"/>
      <c r="C13" s="244"/>
      <c r="D13" s="244"/>
      <c r="E13" s="244"/>
      <c r="F13" s="244"/>
      <c r="G13" s="1133" t="s">
        <v>488</v>
      </c>
      <c r="H13" s="1134"/>
      <c r="I13" s="1134"/>
      <c r="J13" s="1135"/>
      <c r="K13" s="267" t="s">
        <v>487</v>
      </c>
      <c r="L13" s="268" t="s">
        <v>487</v>
      </c>
      <c r="M13" s="269" t="s">
        <v>487</v>
      </c>
      <c r="N13" s="270" t="s">
        <v>487</v>
      </c>
    </row>
    <row r="14" spans="1:16" ht="13.5" customHeight="1" x14ac:dyDescent="0.15">
      <c r="A14" s="248"/>
      <c r="B14" s="244"/>
      <c r="C14" s="244"/>
      <c r="D14" s="244"/>
      <c r="E14" s="244"/>
      <c r="F14" s="244"/>
      <c r="G14" s="1133" t="s">
        <v>489</v>
      </c>
      <c r="H14" s="1134"/>
      <c r="I14" s="1134"/>
      <c r="J14" s="1135"/>
      <c r="K14" s="267">
        <v>17404</v>
      </c>
      <c r="L14" s="268">
        <v>7694</v>
      </c>
      <c r="M14" s="269">
        <v>9160</v>
      </c>
      <c r="N14" s="270">
        <v>-16</v>
      </c>
    </row>
    <row r="15" spans="1:16" ht="13.5" customHeight="1" x14ac:dyDescent="0.15">
      <c r="A15" s="248"/>
      <c r="B15" s="244"/>
      <c r="C15" s="244"/>
      <c r="D15" s="244"/>
      <c r="E15" s="244"/>
      <c r="F15" s="244"/>
      <c r="G15" s="1133" t="s">
        <v>490</v>
      </c>
      <c r="H15" s="1134"/>
      <c r="I15" s="1134"/>
      <c r="J15" s="1135"/>
      <c r="K15" s="267">
        <v>31572</v>
      </c>
      <c r="L15" s="268">
        <v>13958</v>
      </c>
      <c r="M15" s="269">
        <v>4580</v>
      </c>
      <c r="N15" s="270">
        <v>204.8</v>
      </c>
    </row>
    <row r="16" spans="1:16" x14ac:dyDescent="0.15">
      <c r="A16" s="248"/>
      <c r="B16" s="244"/>
      <c r="C16" s="244"/>
      <c r="D16" s="244"/>
      <c r="E16" s="244"/>
      <c r="F16" s="244"/>
      <c r="G16" s="1136" t="s">
        <v>491</v>
      </c>
      <c r="H16" s="1137"/>
      <c r="I16" s="1137"/>
      <c r="J16" s="1138"/>
      <c r="K16" s="268">
        <v>-49814</v>
      </c>
      <c r="L16" s="268">
        <v>-22022</v>
      </c>
      <c r="M16" s="269">
        <v>-19254</v>
      </c>
      <c r="N16" s="270">
        <v>14.4</v>
      </c>
    </row>
    <row r="17" spans="1:16" x14ac:dyDescent="0.15">
      <c r="A17" s="248"/>
      <c r="B17" s="244"/>
      <c r="C17" s="244"/>
      <c r="D17" s="244"/>
      <c r="E17" s="244"/>
      <c r="F17" s="244"/>
      <c r="G17" s="1136" t="s">
        <v>167</v>
      </c>
      <c r="H17" s="1137"/>
      <c r="I17" s="1137"/>
      <c r="J17" s="1138"/>
      <c r="K17" s="268">
        <v>589047</v>
      </c>
      <c r="L17" s="268">
        <v>260410</v>
      </c>
      <c r="M17" s="269">
        <v>233033</v>
      </c>
      <c r="N17" s="270">
        <v>11.7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30" t="s">
        <v>496</v>
      </c>
      <c r="H21" s="1131"/>
      <c r="I21" s="1131"/>
      <c r="J21" s="1132"/>
      <c r="K21" s="280">
        <v>27.41</v>
      </c>
      <c r="L21" s="281">
        <v>21.21</v>
      </c>
      <c r="M21" s="282">
        <v>6.2</v>
      </c>
      <c r="N21" s="249"/>
      <c r="O21" s="283"/>
      <c r="P21" s="279"/>
    </row>
    <row r="22" spans="1:16" s="284" customFormat="1" x14ac:dyDescent="0.15">
      <c r="A22" s="279"/>
      <c r="B22" s="249"/>
      <c r="C22" s="249"/>
      <c r="D22" s="249"/>
      <c r="E22" s="249"/>
      <c r="F22" s="249"/>
      <c r="G22" s="1130" t="s">
        <v>497</v>
      </c>
      <c r="H22" s="1131"/>
      <c r="I22" s="1131"/>
      <c r="J22" s="1132"/>
      <c r="K22" s="285">
        <v>96.3</v>
      </c>
      <c r="L22" s="286">
        <v>95.4</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19" t="s">
        <v>478</v>
      </c>
      <c r="L30" s="254"/>
      <c r="M30" s="255" t="s">
        <v>479</v>
      </c>
      <c r="N30" s="256"/>
    </row>
    <row r="31" spans="1:16" x14ac:dyDescent="0.15">
      <c r="A31" s="248"/>
      <c r="B31" s="244"/>
      <c r="C31" s="244"/>
      <c r="D31" s="244"/>
      <c r="E31" s="244"/>
      <c r="F31" s="244"/>
      <c r="G31" s="257"/>
      <c r="H31" s="258"/>
      <c r="I31" s="258"/>
      <c r="J31" s="259"/>
      <c r="K31" s="1120"/>
      <c r="L31" s="260" t="s">
        <v>480</v>
      </c>
      <c r="M31" s="261" t="s">
        <v>481</v>
      </c>
      <c r="N31" s="262" t="s">
        <v>482</v>
      </c>
    </row>
    <row r="32" spans="1:16" ht="27" customHeight="1" x14ac:dyDescent="0.15">
      <c r="A32" s="248"/>
      <c r="B32" s="244"/>
      <c r="C32" s="244"/>
      <c r="D32" s="244"/>
      <c r="E32" s="244"/>
      <c r="F32" s="244"/>
      <c r="G32" s="1121" t="s">
        <v>501</v>
      </c>
      <c r="H32" s="1122"/>
      <c r="I32" s="1122"/>
      <c r="J32" s="1123"/>
      <c r="K32" s="294">
        <v>315991</v>
      </c>
      <c r="L32" s="294">
        <v>139695</v>
      </c>
      <c r="M32" s="295">
        <v>137219</v>
      </c>
      <c r="N32" s="296">
        <v>1.8</v>
      </c>
    </row>
    <row r="33" spans="1:16" ht="13.5" customHeight="1" x14ac:dyDescent="0.15">
      <c r="A33" s="248"/>
      <c r="B33" s="244"/>
      <c r="C33" s="244"/>
      <c r="D33" s="244"/>
      <c r="E33" s="244"/>
      <c r="F33" s="244"/>
      <c r="G33" s="1121" t="s">
        <v>502</v>
      </c>
      <c r="H33" s="1122"/>
      <c r="I33" s="1122"/>
      <c r="J33" s="1123"/>
      <c r="K33" s="294" t="s">
        <v>487</v>
      </c>
      <c r="L33" s="294" t="s">
        <v>487</v>
      </c>
      <c r="M33" s="295" t="s">
        <v>487</v>
      </c>
      <c r="N33" s="296" t="s">
        <v>487</v>
      </c>
    </row>
    <row r="34" spans="1:16" ht="27" customHeight="1" x14ac:dyDescent="0.15">
      <c r="A34" s="248"/>
      <c r="B34" s="244"/>
      <c r="C34" s="244"/>
      <c r="D34" s="244"/>
      <c r="E34" s="244"/>
      <c r="F34" s="244"/>
      <c r="G34" s="1121" t="s">
        <v>503</v>
      </c>
      <c r="H34" s="1122"/>
      <c r="I34" s="1122"/>
      <c r="J34" s="1123"/>
      <c r="K34" s="294" t="s">
        <v>487</v>
      </c>
      <c r="L34" s="294" t="s">
        <v>487</v>
      </c>
      <c r="M34" s="295">
        <v>4</v>
      </c>
      <c r="N34" s="296" t="s">
        <v>487</v>
      </c>
    </row>
    <row r="35" spans="1:16" ht="27" customHeight="1" x14ac:dyDescent="0.15">
      <c r="A35" s="248"/>
      <c r="B35" s="244"/>
      <c r="C35" s="244"/>
      <c r="D35" s="244"/>
      <c r="E35" s="244"/>
      <c r="F35" s="244"/>
      <c r="G35" s="1121" t="s">
        <v>504</v>
      </c>
      <c r="H35" s="1122"/>
      <c r="I35" s="1122"/>
      <c r="J35" s="1123"/>
      <c r="K35" s="294">
        <v>89932</v>
      </c>
      <c r="L35" s="294">
        <v>39758</v>
      </c>
      <c r="M35" s="295">
        <v>30414</v>
      </c>
      <c r="N35" s="296">
        <v>30.7</v>
      </c>
    </row>
    <row r="36" spans="1:16" ht="27" customHeight="1" x14ac:dyDescent="0.15">
      <c r="A36" s="248"/>
      <c r="B36" s="244"/>
      <c r="C36" s="244"/>
      <c r="D36" s="244"/>
      <c r="E36" s="244"/>
      <c r="F36" s="244"/>
      <c r="G36" s="1121" t="s">
        <v>505</v>
      </c>
      <c r="H36" s="1122"/>
      <c r="I36" s="1122"/>
      <c r="J36" s="1123"/>
      <c r="K36" s="294">
        <v>1985</v>
      </c>
      <c r="L36" s="294">
        <v>878</v>
      </c>
      <c r="M36" s="295">
        <v>5195</v>
      </c>
      <c r="N36" s="296">
        <v>-83.1</v>
      </c>
    </row>
    <row r="37" spans="1:16" ht="13.5" customHeight="1" x14ac:dyDescent="0.15">
      <c r="A37" s="248"/>
      <c r="B37" s="244"/>
      <c r="C37" s="244"/>
      <c r="D37" s="244"/>
      <c r="E37" s="244"/>
      <c r="F37" s="244"/>
      <c r="G37" s="1121" t="s">
        <v>506</v>
      </c>
      <c r="H37" s="1122"/>
      <c r="I37" s="1122"/>
      <c r="J37" s="1123"/>
      <c r="K37" s="294" t="s">
        <v>487</v>
      </c>
      <c r="L37" s="294" t="s">
        <v>487</v>
      </c>
      <c r="M37" s="295">
        <v>2257</v>
      </c>
      <c r="N37" s="296" t="s">
        <v>487</v>
      </c>
    </row>
    <row r="38" spans="1:16" ht="27" customHeight="1" x14ac:dyDescent="0.15">
      <c r="A38" s="248"/>
      <c r="B38" s="244"/>
      <c r="C38" s="244"/>
      <c r="D38" s="244"/>
      <c r="E38" s="244"/>
      <c r="F38" s="244"/>
      <c r="G38" s="1124" t="s">
        <v>507</v>
      </c>
      <c r="H38" s="1125"/>
      <c r="I38" s="1125"/>
      <c r="J38" s="1126"/>
      <c r="K38" s="297">
        <v>89</v>
      </c>
      <c r="L38" s="297">
        <v>39</v>
      </c>
      <c r="M38" s="298">
        <v>40</v>
      </c>
      <c r="N38" s="299">
        <v>-2.5</v>
      </c>
      <c r="O38" s="293"/>
    </row>
    <row r="39" spans="1:16" x14ac:dyDescent="0.15">
      <c r="A39" s="248"/>
      <c r="B39" s="244"/>
      <c r="C39" s="244"/>
      <c r="D39" s="244"/>
      <c r="E39" s="244"/>
      <c r="F39" s="244"/>
      <c r="G39" s="1124" t="s">
        <v>508</v>
      </c>
      <c r="H39" s="1125"/>
      <c r="I39" s="1125"/>
      <c r="J39" s="1126"/>
      <c r="K39" s="300" t="s">
        <v>487</v>
      </c>
      <c r="L39" s="300" t="s">
        <v>487</v>
      </c>
      <c r="M39" s="301">
        <v>-7960</v>
      </c>
      <c r="N39" s="302" t="s">
        <v>487</v>
      </c>
      <c r="O39" s="293"/>
    </row>
    <row r="40" spans="1:16" ht="27" customHeight="1" x14ac:dyDescent="0.15">
      <c r="A40" s="248"/>
      <c r="B40" s="244"/>
      <c r="C40" s="244"/>
      <c r="D40" s="244"/>
      <c r="E40" s="244"/>
      <c r="F40" s="244"/>
      <c r="G40" s="1121" t="s">
        <v>509</v>
      </c>
      <c r="H40" s="1122"/>
      <c r="I40" s="1122"/>
      <c r="J40" s="1123"/>
      <c r="K40" s="300">
        <v>-319863</v>
      </c>
      <c r="L40" s="300">
        <v>-141407</v>
      </c>
      <c r="M40" s="301">
        <v>-124831</v>
      </c>
      <c r="N40" s="302">
        <v>13.3</v>
      </c>
      <c r="O40" s="293"/>
    </row>
    <row r="41" spans="1:16" x14ac:dyDescent="0.15">
      <c r="A41" s="248"/>
      <c r="B41" s="244"/>
      <c r="C41" s="244"/>
      <c r="D41" s="244"/>
      <c r="E41" s="244"/>
      <c r="F41" s="244"/>
      <c r="G41" s="1127" t="s">
        <v>278</v>
      </c>
      <c r="H41" s="1128"/>
      <c r="I41" s="1128"/>
      <c r="J41" s="1129"/>
      <c r="K41" s="294">
        <v>88134</v>
      </c>
      <c r="L41" s="300">
        <v>38963</v>
      </c>
      <c r="M41" s="301">
        <v>42339</v>
      </c>
      <c r="N41" s="302">
        <v>-8</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14" t="s">
        <v>478</v>
      </c>
      <c r="J49" s="1116" t="s">
        <v>513</v>
      </c>
      <c r="K49" s="1117"/>
      <c r="L49" s="1117"/>
      <c r="M49" s="1117"/>
      <c r="N49" s="1118"/>
    </row>
    <row r="50" spans="1:14" x14ac:dyDescent="0.15">
      <c r="A50" s="248"/>
      <c r="B50" s="244"/>
      <c r="C50" s="244"/>
      <c r="D50" s="244"/>
      <c r="E50" s="244"/>
      <c r="F50" s="244"/>
      <c r="G50" s="312"/>
      <c r="H50" s="313"/>
      <c r="I50" s="1115"/>
      <c r="J50" s="314" t="s">
        <v>514</v>
      </c>
      <c r="K50" s="315" t="s">
        <v>515</v>
      </c>
      <c r="L50" s="316" t="s">
        <v>516</v>
      </c>
      <c r="M50" s="317" t="s">
        <v>517</v>
      </c>
      <c r="N50" s="318" t="s">
        <v>518</v>
      </c>
    </row>
    <row r="51" spans="1:14" x14ac:dyDescent="0.15">
      <c r="A51" s="248"/>
      <c r="B51" s="244"/>
      <c r="C51" s="244"/>
      <c r="D51" s="244"/>
      <c r="E51" s="244"/>
      <c r="F51" s="244"/>
      <c r="G51" s="310" t="s">
        <v>519</v>
      </c>
      <c r="H51" s="311"/>
      <c r="I51" s="319">
        <v>559778</v>
      </c>
      <c r="J51" s="320">
        <v>225990</v>
      </c>
      <c r="K51" s="321">
        <v>-19.3</v>
      </c>
      <c r="L51" s="322">
        <v>216155</v>
      </c>
      <c r="M51" s="323">
        <v>-35.299999999999997</v>
      </c>
      <c r="N51" s="324">
        <v>16</v>
      </c>
    </row>
    <row r="52" spans="1:14" x14ac:dyDescent="0.15">
      <c r="A52" s="248"/>
      <c r="B52" s="244"/>
      <c r="C52" s="244"/>
      <c r="D52" s="244"/>
      <c r="E52" s="244"/>
      <c r="F52" s="244"/>
      <c r="G52" s="325"/>
      <c r="H52" s="326" t="s">
        <v>520</v>
      </c>
      <c r="I52" s="327">
        <v>294674</v>
      </c>
      <c r="J52" s="328">
        <v>118964</v>
      </c>
      <c r="K52" s="329">
        <v>-12.8</v>
      </c>
      <c r="L52" s="330">
        <v>108827</v>
      </c>
      <c r="M52" s="331">
        <v>-19.600000000000001</v>
      </c>
      <c r="N52" s="332">
        <v>6.8</v>
      </c>
    </row>
    <row r="53" spans="1:14" x14ac:dyDescent="0.15">
      <c r="A53" s="248"/>
      <c r="B53" s="244"/>
      <c r="C53" s="244"/>
      <c r="D53" s="244"/>
      <c r="E53" s="244"/>
      <c r="F53" s="244"/>
      <c r="G53" s="310" t="s">
        <v>521</v>
      </c>
      <c r="H53" s="311"/>
      <c r="I53" s="319">
        <v>411941</v>
      </c>
      <c r="J53" s="320">
        <v>170153</v>
      </c>
      <c r="K53" s="321">
        <v>-24.7</v>
      </c>
      <c r="L53" s="322">
        <v>228305</v>
      </c>
      <c r="M53" s="323">
        <v>5.6</v>
      </c>
      <c r="N53" s="324">
        <v>-30.3</v>
      </c>
    </row>
    <row r="54" spans="1:14" x14ac:dyDescent="0.15">
      <c r="A54" s="248"/>
      <c r="B54" s="244"/>
      <c r="C54" s="244"/>
      <c r="D54" s="244"/>
      <c r="E54" s="244"/>
      <c r="F54" s="244"/>
      <c r="G54" s="325"/>
      <c r="H54" s="326" t="s">
        <v>520</v>
      </c>
      <c r="I54" s="327">
        <v>257853</v>
      </c>
      <c r="J54" s="328">
        <v>106507</v>
      </c>
      <c r="K54" s="329">
        <v>-10.5</v>
      </c>
      <c r="L54" s="330">
        <v>86611</v>
      </c>
      <c r="M54" s="331">
        <v>-20.399999999999999</v>
      </c>
      <c r="N54" s="332">
        <v>9.9</v>
      </c>
    </row>
    <row r="55" spans="1:14" x14ac:dyDescent="0.15">
      <c r="A55" s="248"/>
      <c r="B55" s="244"/>
      <c r="C55" s="244"/>
      <c r="D55" s="244"/>
      <c r="E55" s="244"/>
      <c r="F55" s="244"/>
      <c r="G55" s="310" t="s">
        <v>522</v>
      </c>
      <c r="H55" s="311"/>
      <c r="I55" s="319">
        <v>848402</v>
      </c>
      <c r="J55" s="320">
        <v>357222</v>
      </c>
      <c r="K55" s="321">
        <v>109.9</v>
      </c>
      <c r="L55" s="322">
        <v>316331</v>
      </c>
      <c r="M55" s="323">
        <v>38.6</v>
      </c>
      <c r="N55" s="324">
        <v>71.3</v>
      </c>
    </row>
    <row r="56" spans="1:14" x14ac:dyDescent="0.15">
      <c r="A56" s="248"/>
      <c r="B56" s="244"/>
      <c r="C56" s="244"/>
      <c r="D56" s="244"/>
      <c r="E56" s="244"/>
      <c r="F56" s="244"/>
      <c r="G56" s="325"/>
      <c r="H56" s="326" t="s">
        <v>520</v>
      </c>
      <c r="I56" s="327">
        <v>232971</v>
      </c>
      <c r="J56" s="328">
        <v>98093</v>
      </c>
      <c r="K56" s="329">
        <v>-7.9</v>
      </c>
      <c r="L56" s="330">
        <v>106387</v>
      </c>
      <c r="M56" s="331">
        <v>22.8</v>
      </c>
      <c r="N56" s="332">
        <v>-30.7</v>
      </c>
    </row>
    <row r="57" spans="1:14" x14ac:dyDescent="0.15">
      <c r="A57" s="248"/>
      <c r="B57" s="244"/>
      <c r="C57" s="244"/>
      <c r="D57" s="244"/>
      <c r="E57" s="244"/>
      <c r="F57" s="244"/>
      <c r="G57" s="310" t="s">
        <v>523</v>
      </c>
      <c r="H57" s="311"/>
      <c r="I57" s="319">
        <v>1548729</v>
      </c>
      <c r="J57" s="320">
        <v>662133</v>
      </c>
      <c r="K57" s="321">
        <v>85.4</v>
      </c>
      <c r="L57" s="322">
        <v>333013</v>
      </c>
      <c r="M57" s="323">
        <v>5.3</v>
      </c>
      <c r="N57" s="324">
        <v>80.099999999999994</v>
      </c>
    </row>
    <row r="58" spans="1:14" x14ac:dyDescent="0.15">
      <c r="A58" s="248"/>
      <c r="B58" s="244"/>
      <c r="C58" s="244"/>
      <c r="D58" s="244"/>
      <c r="E58" s="244"/>
      <c r="F58" s="244"/>
      <c r="G58" s="325"/>
      <c r="H58" s="326" t="s">
        <v>520</v>
      </c>
      <c r="I58" s="327">
        <v>510347</v>
      </c>
      <c r="J58" s="328">
        <v>218190</v>
      </c>
      <c r="K58" s="329">
        <v>122.4</v>
      </c>
      <c r="L58" s="330">
        <v>126732</v>
      </c>
      <c r="M58" s="331">
        <v>19.100000000000001</v>
      </c>
      <c r="N58" s="332">
        <v>103.3</v>
      </c>
    </row>
    <row r="59" spans="1:14" x14ac:dyDescent="0.15">
      <c r="A59" s="248"/>
      <c r="B59" s="244"/>
      <c r="C59" s="244"/>
      <c r="D59" s="244"/>
      <c r="E59" s="244"/>
      <c r="F59" s="244"/>
      <c r="G59" s="310" t="s">
        <v>524</v>
      </c>
      <c r="H59" s="311"/>
      <c r="I59" s="319">
        <v>1063563</v>
      </c>
      <c r="J59" s="320">
        <v>470187</v>
      </c>
      <c r="K59" s="321">
        <v>-29</v>
      </c>
      <c r="L59" s="322">
        <v>280458</v>
      </c>
      <c r="M59" s="323">
        <v>-15.8</v>
      </c>
      <c r="N59" s="324">
        <v>-13.2</v>
      </c>
    </row>
    <row r="60" spans="1:14" x14ac:dyDescent="0.15">
      <c r="A60" s="248"/>
      <c r="B60" s="244"/>
      <c r="C60" s="244"/>
      <c r="D60" s="244"/>
      <c r="E60" s="244"/>
      <c r="F60" s="244"/>
      <c r="G60" s="325"/>
      <c r="H60" s="326" t="s">
        <v>520</v>
      </c>
      <c r="I60" s="333">
        <v>709218</v>
      </c>
      <c r="J60" s="328">
        <v>313536</v>
      </c>
      <c r="K60" s="329">
        <v>43.7</v>
      </c>
      <c r="L60" s="330">
        <v>127286</v>
      </c>
      <c r="M60" s="331">
        <v>0.4</v>
      </c>
      <c r="N60" s="332">
        <v>43.3</v>
      </c>
    </row>
    <row r="61" spans="1:14" x14ac:dyDescent="0.15">
      <c r="A61" s="248"/>
      <c r="B61" s="244"/>
      <c r="C61" s="244"/>
      <c r="D61" s="244"/>
      <c r="E61" s="244"/>
      <c r="F61" s="244"/>
      <c r="G61" s="310" t="s">
        <v>525</v>
      </c>
      <c r="H61" s="334"/>
      <c r="I61" s="335">
        <v>886483</v>
      </c>
      <c r="J61" s="336">
        <v>377137</v>
      </c>
      <c r="K61" s="337">
        <v>24.5</v>
      </c>
      <c r="L61" s="338">
        <v>274852</v>
      </c>
      <c r="M61" s="339">
        <v>-0.3</v>
      </c>
      <c r="N61" s="324">
        <v>24.8</v>
      </c>
    </row>
    <row r="62" spans="1:14" x14ac:dyDescent="0.15">
      <c r="A62" s="248"/>
      <c r="B62" s="244"/>
      <c r="C62" s="244"/>
      <c r="D62" s="244"/>
      <c r="E62" s="244"/>
      <c r="F62" s="244"/>
      <c r="G62" s="325"/>
      <c r="H62" s="326" t="s">
        <v>520</v>
      </c>
      <c r="I62" s="327">
        <v>401013</v>
      </c>
      <c r="J62" s="328">
        <v>171058</v>
      </c>
      <c r="K62" s="329">
        <v>27</v>
      </c>
      <c r="L62" s="330">
        <v>111169</v>
      </c>
      <c r="M62" s="331">
        <v>0.5</v>
      </c>
      <c r="N62" s="332">
        <v>26.5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J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39" t="s">
        <v>3</v>
      </c>
      <c r="D47" s="1139"/>
      <c r="E47" s="1140"/>
      <c r="F47" s="11">
        <v>63.25</v>
      </c>
      <c r="G47" s="12">
        <v>60.36</v>
      </c>
      <c r="H47" s="12">
        <v>60.81</v>
      </c>
      <c r="I47" s="12">
        <v>62.33</v>
      </c>
      <c r="J47" s="13">
        <v>58.58</v>
      </c>
    </row>
    <row r="48" spans="2:10" ht="57.75" customHeight="1" x14ac:dyDescent="0.15">
      <c r="B48" s="14"/>
      <c r="C48" s="1141" t="s">
        <v>4</v>
      </c>
      <c r="D48" s="1141"/>
      <c r="E48" s="1142"/>
      <c r="F48" s="15">
        <v>4.92</v>
      </c>
      <c r="G48" s="16">
        <v>5.72</v>
      </c>
      <c r="H48" s="16">
        <v>6.78</v>
      </c>
      <c r="I48" s="16">
        <v>8.07</v>
      </c>
      <c r="J48" s="17">
        <v>7.96</v>
      </c>
    </row>
    <row r="49" spans="2:10" ht="57.75" customHeight="1" thickBot="1" x14ac:dyDescent="0.2">
      <c r="B49" s="18"/>
      <c r="C49" s="1143" t="s">
        <v>5</v>
      </c>
      <c r="D49" s="1143"/>
      <c r="E49" s="1144"/>
      <c r="F49" s="19">
        <v>2.08</v>
      </c>
      <c r="G49" s="20" t="s">
        <v>532</v>
      </c>
      <c r="H49" s="20">
        <v>1.4</v>
      </c>
      <c r="I49" s="20">
        <v>6.72</v>
      </c>
      <c r="J49" s="21">
        <v>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2017-02-21T08:38:08Z</cp:lastPrinted>
  <dcterms:created xsi:type="dcterms:W3CDTF">2017-02-15T20:22:58Z</dcterms:created>
  <dcterms:modified xsi:type="dcterms:W3CDTF">2017-05-15T01:59:36Z</dcterms:modified>
  <cp:category/>
</cp:coreProperties>
</file>