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AM35"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BE34" i="9"/>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<sst xmlns="http://schemas.openxmlformats.org/spreadsheetml/2006/main" count="1123" uniqueCount="570">
  <si>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</si>
  <si>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</si>
  <si>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</si>
  <si>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</si>
  <si>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</si>
  <si>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</si>
  <si>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</si>
  <si>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</si>
  <si>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</si>
  <si>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</si>
  <si>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</si>
  <si>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</si>
  <si>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</si>
  <si>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</si>
  <si>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</si>
  <si>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</si>
  <si>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</si>
  <si>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</si>
  <si>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</si>
  <si>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</si>
  <si>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</si>
  <si>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</si>
  <si>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</si>
  <si>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</si>
  <si>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</si>
  <si>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</si>
  <si>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</si>
  <si>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</si>
  <si>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</si>
  <si>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</si>
  <si>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</si>
  <si>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</si>
  <si>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</si>
  <si>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</si>
  <si>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</si>
  <si>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</si>
  <si>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</si>
  <si>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</si>
  <si>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</si>
  <si>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</si>
  <si>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</si>
  <si>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</si>
  <si>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</si>
  <si>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</si>
  <si>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</si>
  <si>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</si>
  <si>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</si>
  <si>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</si>
  <si>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</si>
  <si>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</si>
  <si>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</si>
  <si>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</si>
  <si>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</si>
  <si>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</si>
  <si>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</si>
  <si>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</si>
  <si>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</si>
  <si>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</si>
  <si>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</si>
  <si>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</si>
  <si>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</si>
  <si>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</si>
  <si>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</si>
  <si>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</si>
  <si>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</si>
  <si>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</si>
  <si>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</si>
  <si>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</si>
  <si>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</si>
  <si>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</si>
  <si>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</si>
  <si>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</si>
  <si>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</si>
  <si>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</si>
  <si>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</si>
  <si>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</si>
  <si>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</si>
  <si>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</si>
  <si>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</si>
  <si>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</si>
  <si>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</si>
  <si>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</si>
  <si>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</si>
  <si>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</si>
  <si>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</si>
  <si>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</si>
  <si>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</si>
  <si>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</si>
  <si>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</si>
  <si>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</si>
  <si>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</si>
  <si>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</si>
  <si>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</si>
  <si>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</si>
  <si>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</si>
  <si>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</si>
  <si>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</si>
  <si>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</si>
  <si>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</si>
  <si>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</si>
  <si>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</si>
  <si>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</si>
  <si>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</si>
  <si>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</si>
  <si>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</si>
  <si>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</si>
  <si>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</si>
  <si>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</si>
  <si>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</si>
  <si>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</si>
  <si>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</si>
  <si>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</si>
  <si>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</si>
  <si>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</si>
  <si>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</si>
  <si>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</si>
  <si>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</si>
  <si>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</si>
  <si>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</si>
  <si>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</si>
  <si>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</si>
  <si>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</si>
  <si>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</si>
  <si>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</si>
  <si>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</si>
  <si>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</si>
  <si>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</si>
  <si>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</si>
  <si>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</si>
  <si>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</si>
  <si>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</si>
  <si>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</si>
  <si>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</si>
  <si>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</si>
  <si>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</si>
  <si>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</si>
  <si>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</si>
  <si>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</si>
  <si>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</si>
  <si>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</si>
  <si>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</si>
  <si>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</si>
  <si>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</si>
  <si>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</si>
  <si>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</si>
  <si>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</si>
  <si>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</si>
  <si>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</si>
  <si>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</si>
  <si>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</si>
  <si>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</si>
  <si>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</si>
  <si>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</si>
  <si>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</si>
  <si>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</si>
  <si>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</si>
  <si>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</si>
  <si>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</si>
  <si>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</si>
  <si>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</si>
  <si>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</si>
  <si>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</si>
  <si>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</si>
  <si>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</si>
  <si>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</si>
  <si>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</si>
  <si>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</si>
  <si>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</si>
  <si>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</si>
  <si>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</si>
  <si>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</si>
  <si>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</si>
  <si>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</si>
  <si>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</si>
  <si>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</si>
  <si>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</si>
  <si>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</si>
  <si>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</si>
  <si>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</si>
  <si>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</si>
  <si>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</si>
  <si>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</si>
  <si>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</si>
  <si>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</si>
  <si>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</si>
  <si>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</si>
  <si>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</si>
  <si>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</si>
  <si>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</si>
  <si>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</si>
  <si>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</si>
  <si>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</si>
  <si>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</si>
  <si>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</si>
  <si>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</si>
  <si>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</si>
  <si>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京都府伊根町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</si>
  <si>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</si>
  <si>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</si>
  <si>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</si>
  <si>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</si>
  <si>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</si>
  <si>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</si>
  <si>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</si>
  <si>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</si>
  <si>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</si>
  <si>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</si>
  <si>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</si>
  <si>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</si>
  <si>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</si>
  <si>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</si>
  <si>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</si>
  <si>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</si>
  <si>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</si>
  <si>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</si>
  <si>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</si>
  <si>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</si>
  <si>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</si>
  <si>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</si>
  <si>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</si>
  <si>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</si>
  <si>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</si>
  <si>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</si>
  <si>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</si>
  <si>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</si>
  <si>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</si>
  <si>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</si>
  <si>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</si>
  <si>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</si>
  <si>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</si>
  <si>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</si>
  <si>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</si>
  <si>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</si>
  <si>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</si>
  <si>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</si>
  <si>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</si>
  <si>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</si>
  <si>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</si>
  <si>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</si>
  <si>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</si>
  <si>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</si>
  <si>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</si>
  <si>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</si>
  <si>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</si>
  <si>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</si>
  <si>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</si>
  <si>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</si>
  <si>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</si>
  <si>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</si>
  <si>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</si>
  <si>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</si>
  <si>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</si>
  <si>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</si>
  <si>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</si>
  <si>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</si>
  <si>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</si>
  <si>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</si>
  <si>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</si>
  <si>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</si>
  <si>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</si>
  <si>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</si>
  <si>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</si>
  <si>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</si>
  <si>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</si>
  <si>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</si>
  <si>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</si>
  <si>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</si>
  <si>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</si>
  <si>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</si>
  <si>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</si>
  <si>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</si>
  <si>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</si>
  <si>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</si>
  <si>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</si>
  <si>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</si>
  <si>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</si>
  <si>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</si>
  <si>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</si>
  <si>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</si>
  <si>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</si>
  <si>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</si>
  <si>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</si>
  <si>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</si>
  <si>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</si>
  <si>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</si>
  <si>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</si>
  <si>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</si>
  <si>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</si>
  <si>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</si>
  <si>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</si>
  <si>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</si>
  <si>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</si>
  <si>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</si>
  <si>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</si>
  <si>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</si>
  <si>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</si>
  <si>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</si>
  <si>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</si>
  <si>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</si>
  <si>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</si>
  <si>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</si>
  <si>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</si>
  <si>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</si>
  <si>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</si>
  <si>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</si>
  <si>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</si>
  <si>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</si>
  <si>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</si>
  <si>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</si>
  <si>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</si>
  <si>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</si>
  <si>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</si>
  <si>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</si>
  <si>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</si>
  <si>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</si>
  <si>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</si>
  <si>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</si>
  <si>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</si>
  <si>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</si>
  <si>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</si>
  <si>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</si>
  <si>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</si>
  <si>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</si>
  <si>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</si>
  <si>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</si>
  <si>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</si>
  <si>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</si>
  <si>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</si>
  <si>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</si>
  <si>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</si>
  <si>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</si>
  <si>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</si>
  <si>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</si>
  <si>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</si>
  <si>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</si>
  <si>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</si>
  <si>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</si>
  <si>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</si>
  <si>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</si>
  <si>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</si>
  <si>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</si>
  <si>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</si>
  <si>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</si>
  <si>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</si>
  <si>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</si>
  <si>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京都府伊根町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</si>
  <si>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</si>
  <si>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</si>
  <si>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</si>
  <si>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</si>
  <si>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</si>
  <si>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</si>
  <si>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</si>
  <si>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</si>
  <si>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</si>
  <si>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</si>
  <si>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</si>
  <si>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</si>
  <si>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</si>
  <si>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</si>
  <si>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</si>
  <si>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</si>
  <si>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</si>
  <si>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</si>
  <si>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</si>
  <si>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</si>
  <si>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訪問看護事業特別会計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</si>
  <si>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</si>
  <si>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</si>
  <si>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</si>
  <si>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</si>
  <si>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</si>
  <si>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</si>
  <si>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</si>
  <si>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</si>
  <si>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</si>
  <si>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</si>
  <si>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</si>
  <si>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</si>
  <si>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</si>
  <si>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</si>
  <si>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</si>
  <si>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</si>
  <si>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t>
    <phoneticPr fontId="5"/>
  </si>
  <si>
    <t>介護保険特別会計（介護サービス事業勘定）</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</si>
  <si>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</si>
  <si>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</si>
  <si>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</si>
  <si>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</si>
  <si>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</si>
  <si>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</si>
  <si>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</si>
  <si>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</si>
  <si>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</si>
  <si>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</si>
  <si>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</si>
  <si>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</si>
  <si>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</si>
  <si>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</si>
  <si>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</si>
  <si>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</si>
  <si>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</si>
  <si>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</si>
  <si>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</si>
  <si>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</si>
  <si>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</si>
  <si>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</si>
  <si>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</si>
  <si>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</si>
  <si>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</si>
  <si>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</si>
  <si>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</si>
  <si>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</si>
  <si>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</si>
  <si>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</si>
  <si>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</si>
  <si>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</si>
  <si>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</si>
  <si>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</si>
  <si>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</si>
  <si>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</si>
  <si>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</si>
  <si>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</si>
  <si>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</si>
  <si>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</si>
  <si>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</si>
  <si>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</si>
  <si>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</si>
  <si>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</si>
  <si>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</si>
  <si>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</si>
  <si>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</si>
  <si>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</si>
  <si>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</si>
  <si>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</si>
  <si>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</si>
  <si>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</si>
  <si>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</si>
  <si>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</si>
  <si>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</si>
  <si>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</si>
  <si>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</si>
  <si>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</si>
  <si>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国民健康保険特別会計（直診勘定）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</si>
  <si>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</si>
  <si>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</si>
  <si>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</si>
  <si>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</si>
  <si>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</si>
  <si>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</si>
  <si>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</si>
  <si>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</si>
  <si>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</si>
  <si>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</si>
  <si>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</si>
  <si>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</si>
  <si>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</si>
  <si>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</si>
  <si>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</si>
  <si>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</si>
  <si>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</si>
  <si>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</si>
  <si>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</si>
  <si>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</si>
  <si>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</si>
  <si>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</si>
  <si>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</si>
  <si>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</si>
  <si>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</si>
  <si>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</si>
  <si>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</si>
  <si>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</si>
  <si>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</si>
  <si>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</si>
  <si>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</si>
  <si>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</si>
  <si>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</si>
  <si>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</si>
  <si>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</si>
  <si>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</si>
  <si>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</si>
  <si>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</si>
  <si>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</si>
  <si>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</si>
  <si>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</si>
  <si>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</si>
  <si>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</si>
  <si>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</si>
  <si>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</si>
  <si>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</si>
  <si>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</si>
  <si>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</si>
  <si>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</si>
  <si>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</si>
  <si>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</si>
  <si>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</si>
  <si>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</si>
  <si>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</si>
  <si>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</si>
  <si>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</si>
  <si>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</si>
  <si>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</si>
  <si>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</si>
  <si>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</si>
  <si>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</si>
  <si>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</si>
  <si>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</si>
  <si>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</si>
  <si>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</si>
  <si>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</si>
  <si>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</si>
  <si>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</si>
  <si>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</si>
  <si>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</si>
  <si>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</si>
  <si>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</si>
  <si>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</si>
  <si>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</si>
  <si>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</si>
  <si>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</si>
  <si>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</si>
  <si>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</si>
  <si>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</si>
  <si>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</si>
  <si>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</si>
  <si>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</si>
  <si>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</si>
  <si>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2.67</t>
  </si>
  <si>
    <t>一般会計</t>
  </si>
  <si>
    <t>介護保険特別会計（保険事業勘定）</t>
  </si>
  <si>
    <t>国民健康保険特別会計（直診勘定）</t>
  </si>
  <si>
    <t>国民健康保険特別会計（事業勘定）</t>
  </si>
  <si>
    <t>介護保険特別会計（介護サービス事業勘定）</t>
  </si>
  <si>
    <t>訪問看護事業特別会計</t>
  </si>
  <si>
    <t>簡易水道特別会計</t>
  </si>
  <si>
    <t>下水道事業特別会計</t>
  </si>
  <si>
    <t>その他会計（赤字）</t>
  </si>
  <si>
    <t>その他会計（黒字）</t>
  </si>
  <si>
    <t>-</t>
    <phoneticPr fontId="2"/>
  </si>
  <si>
    <t>伊根町ふるさと振興公社</t>
    <rPh sb="0" eb="3">
      <t>イネチョウ</t>
    </rPh>
    <rPh sb="7" eb="9">
      <t>シンコウ</t>
    </rPh>
    <rPh sb="9" eb="11">
      <t>コウシャ</t>
    </rPh>
    <phoneticPr fontId="1"/>
  </si>
  <si>
    <t>京都府市町村議会議員公務災害補償等組合（一般会計）</t>
    <rPh sb="20" eb="22">
      <t>イッパン</t>
    </rPh>
    <rPh sb="22" eb="24">
      <t>カイケイ</t>
    </rPh>
    <phoneticPr fontId="24"/>
  </si>
  <si>
    <t>京都府市町村職員退職手当組合（一般会計）</t>
    <rPh sb="15" eb="17">
      <t>イッパン</t>
    </rPh>
    <rPh sb="17" eb="19">
      <t>カイケイ</t>
    </rPh>
    <phoneticPr fontId="24"/>
  </si>
  <si>
    <t>京都府住宅新築資金等貸付事業管理組合（一般会計）</t>
    <rPh sb="19" eb="21">
      <t>イッパン</t>
    </rPh>
    <rPh sb="21" eb="23">
      <t>カイケイ</t>
    </rPh>
    <phoneticPr fontId="24"/>
  </si>
  <si>
    <t>京都府住宅新築資金等貸付事業管理組合（特別会計）</t>
    <rPh sb="19" eb="21">
      <t>トクベツ</t>
    </rPh>
    <rPh sb="21" eb="23">
      <t>カイケイ</t>
    </rPh>
    <phoneticPr fontId="24"/>
  </si>
  <si>
    <t>京都府自治会館管理組合（一般会計）</t>
    <rPh sb="12" eb="14">
      <t>イッパン</t>
    </rPh>
    <rPh sb="14" eb="16">
      <t>カイケイ</t>
    </rPh>
    <phoneticPr fontId="24"/>
  </si>
  <si>
    <t>宮津与謝消防組合（一般会計）</t>
    <rPh sb="9" eb="11">
      <t>イッパン</t>
    </rPh>
    <rPh sb="11" eb="13">
      <t>カイケイ</t>
    </rPh>
    <phoneticPr fontId="24"/>
  </si>
  <si>
    <t>京都府後期高齢者医療広域連合（一般会計）</t>
    <rPh sb="15" eb="17">
      <t>イッパン</t>
    </rPh>
    <rPh sb="17" eb="19">
      <t>カイケイ</t>
    </rPh>
    <phoneticPr fontId="24"/>
  </si>
  <si>
    <t>京都府後期高齢者医療広域連合（特別会計）</t>
    <rPh sb="15" eb="17">
      <t>トクベツ</t>
    </rPh>
    <rPh sb="17" eb="19">
      <t>カイケイ</t>
    </rPh>
    <phoneticPr fontId="24"/>
  </si>
  <si>
    <t>京都地方税機構（一般会計）</t>
    <rPh sb="8" eb="10">
      <t>イッパン</t>
    </rPh>
    <rPh sb="10" eb="12">
      <t>カイケイ</t>
    </rPh>
    <phoneticPr fontId="24"/>
  </si>
  <si>
    <t>宮津与謝環境組合（一般会計）</t>
    <rPh sb="0" eb="2">
      <t>ミヤヅ</t>
    </rPh>
    <rPh sb="2" eb="4">
      <t>ヨサ</t>
    </rPh>
    <rPh sb="4" eb="6">
      <t>カンキョウ</t>
    </rPh>
    <rPh sb="6" eb="8">
      <t>クミアイ</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</si>
  <si>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</si>
  <si>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</si>
  <si>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</si>
  <si>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</si>
  <si>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</si>
  <si>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</si>
  <si>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</si>
  <si>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</si>
  <si>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</si>
  <si>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</si>
  <si>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平成２８年度に策定した公共施設等総合管理計画において、施設の維持管理及び修繕については予防保全型維持管理の導入を推進するとともに、利用見込みのない施設は統廃合及び取り壊しの対象とすることとしている。
</t>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</si>
  <si>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</si>
  <si>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</si>
  <si>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</si>
  <si>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</si>
  <si>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</si>
  <si>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</si>
  <si>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起債の発行にあたっては、当年度元金償還額を発行額が上回らないことを基準とし、公債費の総額抑制に努めた。しかし、平成25年度以降中学校改築事業などの普通建設事業の実施により、起債も多く発行したことから元金償還が始まる平成３０年度から公債費が増加する見込み。</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</si>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</sst>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170153</c:v>
                </c:pt>
                <c:pt idx="1">
                  <c:v>357222</c:v>
                </c:pt>
                <c:pt idx="2">
                  <c:v>662133</c:v>
                </c:pt>
                <c:pt idx="3">
                  <c:v>470187</c:v>
                </c:pt>
                <c:pt idx="4">
                  <c:v>494200</c:v>
                </c:pt>
              </c:numCache>
            </c:numRef>
          </c:val>
          <c:smooth val="0"/>
        </c:ser>
        <c:dLbls>
          <c:showLegendKey val="0"/>
          <c:showVal val="0"/>
          <c:showCatName val="0"/>
          <c:showSerName val="0"/>
          <c:showPercent val="0"/>
          <c:showBubbleSize val="0"/>
        </c:dLbls>
        <c:marker val="1"/>
        <c:smooth val="0"/>
        <c:axId val="179242112"/>
        <c:axId val="179244032"/>
      </c:lineChart>
      <c:catAx>
        <c:axId val="179242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44032"/>
        <c:crosses val="autoZero"/>
        <c:auto val="1"/>
        <c:lblAlgn val="ctr"/>
        <c:lblOffset val="100"/>
        <c:tickLblSkip val="1"/>
        <c:tickMarkSkip val="1"/>
        <c:noMultiLvlLbl val="0"/>
      </c:catAx>
      <c:valAx>
        <c:axId val="17924403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42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5.72</c:v>
                </c:pt>
                <c:pt idx="1">
                  <c:v>6.78</c:v>
                </c:pt>
                <c:pt idx="2">
                  <c:v>8.07</c:v>
                </c:pt>
                <c:pt idx="3">
                  <c:v>7.96</c:v>
                </c:pt>
                <c:pt idx="4">
                  <c:v>8.0399999999999991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60.36</c:v>
                </c:pt>
                <c:pt idx="1">
                  <c:v>60.81</c:v>
                </c:pt>
                <c:pt idx="2">
                  <c:v>62.33</c:v>
                </c:pt>
                <c:pt idx="3">
                  <c:v>58.58</c:v>
                </c:pt>
                <c:pt idx="4">
                  <c:v>60.77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4306304"/>
        <c:axId val="224308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-2.67</c:v>
                </c:pt>
                <c:pt idx="1">
                  <c:v>1.4</c:v>
                </c:pt>
                <c:pt idx="2">
                  <c:v>6.72</c:v>
                </c:pt>
                <c:pt idx="3">
                  <c:v>0.3</c:v>
                </c:pt>
                <c:pt idx="4">
                  <c:v>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4306304"/>
        <c:axId val="224308224"/>
      </c:lineChart>
      <c:catAx>
        <c:axId val="22430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308224"/>
        <c:crosses val="autoZero"/>
        <c:auto val="1"/>
        <c:lblAlgn val="ctr"/>
        <c:lblOffset val="100"/>
        <c:tickLblSkip val="1"/>
        <c:tickMarkSkip val="1"/>
        <c:noMultiLvlLbl val="0"/>
      </c:catAx>
      <c:valAx>
        <c:axId val="224308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30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0.06</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0.3</c:v>
                </c:pt>
                <c:pt idx="4">
                  <c:v>#N/A</c:v>
                </c:pt>
                <c:pt idx="5">
                  <c:v>0.1</c:v>
                </c:pt>
                <c:pt idx="6">
                  <c:v>#N/A</c:v>
                </c:pt>
                <c:pt idx="7">
                  <c:v>0.17</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7.0000000000000007E-2</c:v>
                </c:pt>
                <c:pt idx="4">
                  <c:v>#N/A</c:v>
                </c:pt>
                <c:pt idx="5">
                  <c:v>0.08</c:v>
                </c:pt>
                <c:pt idx="6">
                  <c:v>#N/A</c:v>
                </c:pt>
                <c:pt idx="7">
                  <c:v>0.09</c:v>
                </c:pt>
                <c:pt idx="8">
                  <c:v>#N/A</c:v>
                </c:pt>
                <c:pt idx="9">
                  <c:v>0.13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2.15</c:v>
                </c:pt>
                <c:pt idx="2">
                  <c:v>#N/A</c:v>
                </c:pt>
                <c:pt idx="3">
                  <c:v>0</c:v>
                </c:pt>
                <c:pt idx="4">
                  <c:v>#N/A</c:v>
                </c:pt>
                <c:pt idx="5">
                  <c:v>0.01</c:v>
                </c:pt>
                <c:pt idx="6">
                  <c:v>#N/A</c:v>
                </c:pt>
                <c:pt idx="7">
                  <c:v>0.52</c:v>
                </c:pt>
                <c:pt idx="8">
                  <c:v>#N/A</c:v>
                </c:pt>
                <c:pt idx="9">
                  <c:v>0.45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0.08</c:v>
                </c:pt>
                <c:pt idx="6">
                  <c:v>#N/A</c:v>
                </c:pt>
                <c:pt idx="7">
                  <c:v>0.14000000000000001</c:v>
                </c:pt>
                <c:pt idx="8">
                  <c:v>#N/A</c:v>
                </c:pt>
                <c:pt idx="9">
                  <c:v>0.53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0.21</c:v>
                </c:pt>
                <c:pt idx="2">
                  <c:v>#N/A</c:v>
                </c:pt>
                <c:pt idx="3">
                  <c:v>0.89</c:v>
                </c:pt>
                <c:pt idx="4">
                  <c:v>#N/A</c:v>
                </c:pt>
                <c:pt idx="5">
                  <c:v>1.39</c:v>
                </c:pt>
                <c:pt idx="6">
                  <c:v>#N/A</c:v>
                </c:pt>
                <c:pt idx="7">
                  <c:v>0.54</c:v>
                </c:pt>
                <c:pt idx="8">
                  <c:v>#N/A</c:v>
                </c:pt>
                <c:pt idx="9">
                  <c:v>1.34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5.72</c:v>
                </c:pt>
                <c:pt idx="2">
                  <c:v>#N/A</c:v>
                </c:pt>
                <c:pt idx="3">
                  <c:v>6.78</c:v>
                </c:pt>
                <c:pt idx="4">
                  <c:v>#N/A</c:v>
                </c:pt>
                <c:pt idx="5">
                  <c:v>8.06</c:v>
                </c:pt>
                <c:pt idx="6">
                  <c:v>#N/A</c:v>
                </c:pt>
                <c:pt idx="7">
                  <c:v>7.95</c:v>
                </c:pt>
                <c:pt idx="8">
                  <c:v>#N/A</c:v>
                </c:pt>
                <c:pt idx="9">
                  <c:v>8.0399999999999991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4697344"/>
        <c:axId val="224707328"/>
      </c:barChart>
      <c:catAx>
        <c:axId val="22469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707328"/>
        <c:crosses val="autoZero"/>
        <c:auto val="1"/>
        <c:lblAlgn val="ctr"/>
        <c:lblOffset val="100"/>
        <c:tickLblSkip val="1"/>
        <c:tickMarkSkip val="1"/>
        <c:noMultiLvlLbl val="0"/>
      </c:catAx>
      <c:valAx>
        <c:axId val="22470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697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354</c:v>
                </c:pt>
                <c:pt idx="5">
                  <c:v>365</c:v>
                </c:pt>
                <c:pt idx="8">
                  <c:v>331</c:v>
                </c:pt>
                <c:pt idx="11">
                  <c:v>320</c:v>
                </c:pt>
                <c:pt idx="14">
                  <c:v>296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2</c:v>
                </c:pt>
                <c:pt idx="6">
                  <c:v>2</c:v>
                </c:pt>
                <c:pt idx="9">
                  <c:v>2</c:v>
                </c:pt>
                <c:pt idx="12">
                  <c:v>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93</c:v>
                </c:pt>
                <c:pt idx="3">
                  <c:v>97</c:v>
                </c:pt>
                <c:pt idx="6">
                  <c:v>90</c:v>
                </c:pt>
                <c:pt idx="9">
                  <c:v>90</c:v>
                </c:pt>
                <c:pt idx="12">
                  <c:v>84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362</c:v>
                </c:pt>
                <c:pt idx="3">
                  <c:v>361</c:v>
                </c:pt>
                <c:pt idx="6">
                  <c:v>350</c:v>
                </c:pt>
                <c:pt idx="9">
                  <c:v>316</c:v>
                </c:pt>
                <c:pt idx="12">
                  <c:v>291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4934144"/>
        <c:axId val="224940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103</c:v>
                </c:pt>
                <c:pt idx="2">
                  <c:v>#N/A</c:v>
                </c:pt>
                <c:pt idx="3">
                  <c:v>#N/A</c:v>
                </c:pt>
                <c:pt idx="4">
                  <c:v>95</c:v>
                </c:pt>
                <c:pt idx="5">
                  <c:v>#N/A</c:v>
                </c:pt>
                <c:pt idx="6">
                  <c:v>#N/A</c:v>
                </c:pt>
                <c:pt idx="7">
                  <c:v>112</c:v>
                </c:pt>
                <c:pt idx="8">
                  <c:v>#N/A</c:v>
                </c:pt>
                <c:pt idx="9">
                  <c:v>#N/A</c:v>
                </c:pt>
                <c:pt idx="10">
                  <c:v>88</c:v>
                </c:pt>
                <c:pt idx="11">
                  <c:v>#N/A</c:v>
                </c:pt>
                <c:pt idx="12">
                  <c:v>#N/A</c:v>
                </c:pt>
                <c:pt idx="13">
                  <c:v>83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4934144"/>
        <c:axId val="224940416"/>
      </c:lineChart>
      <c:catAx>
        <c:axId val="22493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940416"/>
        <c:crosses val="autoZero"/>
        <c:auto val="1"/>
        <c:lblAlgn val="ctr"/>
        <c:lblOffset val="100"/>
        <c:tickLblSkip val="1"/>
        <c:tickMarkSkip val="1"/>
        <c:noMultiLvlLbl val="0"/>
      </c:catAx>
      <c:valAx>
        <c:axId val="224940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93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2829</c:v>
                </c:pt>
                <c:pt idx="5">
                  <c:v>2569</c:v>
                </c:pt>
                <c:pt idx="8">
                  <c:v>3078</c:v>
                </c:pt>
                <c:pt idx="11">
                  <c:v>3224</c:v>
                </c:pt>
                <c:pt idx="14">
                  <c:v>3647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c:v>
                </c:pt>
                <c:pt idx="5">
                  <c:v>5</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1600</c:v>
                </c:pt>
                <c:pt idx="5">
                  <c:v>2133</c:v>
                </c:pt>
                <c:pt idx="8">
                  <c:v>2060</c:v>
                </c:pt>
                <c:pt idx="11">
                  <c:v>2347</c:v>
                </c:pt>
                <c:pt idx="14">
                  <c:v>2495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474</c:v>
                </c:pt>
                <c:pt idx="3">
                  <c:v>458</c:v>
                </c:pt>
                <c:pt idx="6">
                  <c:v>507</c:v>
                </c:pt>
                <c:pt idx="9">
                  <c:v>431</c:v>
                </c:pt>
                <c:pt idx="12">
                  <c:v>411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c:v>
                </c:pt>
                <c:pt idx="3">
                  <c:v>11</c:v>
                </c:pt>
                <c:pt idx="6">
                  <c:v>91</c:v>
                </c:pt>
                <c:pt idx="9">
                  <c:v>27</c:v>
                </c:pt>
                <c:pt idx="12">
                  <c:v>31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997</c:v>
                </c:pt>
                <c:pt idx="3">
                  <c:v>972</c:v>
                </c:pt>
                <c:pt idx="6">
                  <c:v>1124</c:v>
                </c:pt>
                <c:pt idx="9">
                  <c:v>1126</c:v>
                </c:pt>
                <c:pt idx="12">
                  <c:v>1053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2708</c:v>
                </c:pt>
                <c:pt idx="3">
                  <c:v>2641</c:v>
                </c:pt>
                <c:pt idx="6">
                  <c:v>3091</c:v>
                </c:pt>
                <c:pt idx="9">
                  <c:v>3659</c:v>
                </c:pt>
                <c:pt idx="12">
                  <c:v>4149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5146368"/>
        <c:axId val="225148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5146368"/>
        <c:axId val="225148288"/>
      </c:lineChart>
      <c:catAx>
        <c:axId val="22514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148288"/>
        <c:crosses val="autoZero"/>
        <c:auto val="1"/>
        <c:lblAlgn val="ctr"/>
        <c:lblOffset val="100"/>
        <c:tickLblSkip val="1"/>
        <c:tickMarkSkip val="1"/>
        <c:noMultiLvlLbl val="0"/>
      </c:catAx>
      <c:valAx>
        <c:axId val="22514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14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{CFCABA63-4A20-4501-870E-F90BEA17829A}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{CC07F54F-B2AA-4695-8AE1-B8B7511FB391}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{C55EA877-DC83-40F2-9760-0EBD328EBA40}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{EE62DABC-588F-4F8C-A8C1-6172B83AED5C}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{E6ED893F-2A09-4205-9EC0-6EAAB9932D2A}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70</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{0AB0E391-D3A0-45A3-9D68-BFDFFADAF220}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{6FF31507-6B6F-4EF5-90D1-EF0E03F4D5CE}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{A1E0119F-3E57-4FD6-8DC4-C757BB646AB3}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{9BE984A5-5A1E-4DBD-B799-3AC4DBC4C5E4}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{F73E8F34-CE3C-44C9-8BA4-E1D8F282A7C9}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5769728"/>
        <c:axId val="225911168"/>
      </c:scatterChart>
      <c:valAx>
        <c:axId val="225769728"/>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911168"/>
        <c:crosses val="autoZero"/>
        <c:crossBetween val="midCat"/>
      </c:valAx>
      <c:valAx>
        <c:axId val="2259111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769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{1A56A50D-EF2C-4FB4-B60C-17043B6F9B45}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{FC05A568-5E8B-45AB-8D20-A091BB2D7027}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{94E8478F-4EAE-4576-A652-DC67BE9A8356}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{F0A573D2-C1AF-4F06-8053-E98C18145A61}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{395684A2-901F-4921-AC1B-AF576F217298}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7.8</c:v>
                </c:pt>
                <c:pt idx="2">
                  <c:v>8.1999999999999993</c:v>
                </c:pt>
                <c:pt idx="3">
                  <c:v>7.6</c:v>
                </c:pt>
                <c:pt idx="4">
                  <c:v>7.2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{B2951660-39FC-403C-9811-5EF30C9AF9FB}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{79928948-07C3-4C6E-A3C6-EFC46AA39AA1}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{13617232-595E-4E0E-AFB7-EFB03B85ADCA}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{3418DEB2-B4BE-4674-BE5F-2877B0A91DFC}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{56579892-4C24-47EA-8DCF-16317D70EC41}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5962240"/>
        <c:axId val="226169216"/>
      </c:scatterChart>
      <c:valAx>
        <c:axId val="225962240"/>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169216"/>
        <c:crosses val="autoZero"/>
        <c:crossBetween val="midCat"/>
      </c:valAx>
      <c:valAx>
        <c:axId val="2261692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9622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起債発行額の抑制により元利償還金、算入公債費等も減少傾向にある。しかし、平成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年度以降大規模事業に係る起債発行により、平成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元利償還金が増加する。そのため、新規起債の発行にあたっては、当年度元金償還額を発行額が上回らないことを基準とし、歳出総額に占める公債費負担の長期的な動向に配慮しながら、公債費の総額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年度まで起債発行額を抑制したことにより地方債現在高を減少させることができた。 また、充当可能基金を増やしたことにより、負の数値となり指標として表れなくなった。</a:t>
          </a:r>
          <a:endParaRPr lang="ja-JP" altLang="ja-JP" sz="1400">
            <a:effectLst/>
          </a:endParaRPr>
        </a:p>
        <a:p>
          <a:r>
            <a:rPr kumimoji="1" lang="ja-JP" altLang="ja-JP" sz="1100">
              <a:solidFill>
                <a:schemeClr val="dk1"/>
              </a:solidFill>
              <a:effectLst/>
              <a:latin typeface="+mn-lt"/>
              <a:ea typeface="+mn-ea"/>
              <a:cs typeface="+mn-cs"/>
            </a:rPr>
            <a:t>　近年の大規模事業に係る起債の発行により地方債の現在高が増額したが、平成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年度事業で一旦大型事業は完了する。今後は、当年度元金償還額を発行額が上回らないことを基準とし、地方債現在高の減少に努める。</a:t>
          </a:r>
          <a:endParaRPr lang="ja-JP" altLang="ja-JP" sz="1400">
            <a:effectLst/>
          </a:endParaRPr>
        </a:p>
        <a:p>
          <a:r>
            <a:rPr kumimoji="1" lang="ja-JP" altLang="ja-JP" sz="1100">
              <a:solidFill>
                <a:schemeClr val="dk1"/>
              </a:solidFill>
              <a:effectLst/>
              <a:latin typeface="+mn-lt"/>
              <a:ea typeface="+mn-ea"/>
              <a:cs typeface="+mn-cs"/>
            </a:rPr>
            <a:t>　公営企業債等繰入見込額が徐々に増加している。下水道整備に係る地方債残高の増によるものであるが、平成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年度で事業完了した</a:t>
          </a:r>
          <a:r>
            <a:rPr kumimoji="1" lang="ja-JP" altLang="en-US" sz="1100">
              <a:solidFill>
                <a:schemeClr val="dk1"/>
              </a:solidFill>
              <a:effectLst/>
              <a:latin typeface="+mn-lt"/>
              <a:ea typeface="+mn-ea"/>
              <a:cs typeface="+mn-cs"/>
            </a:rPr>
            <a:t>こと、また過去に実施した簡水事業に係る地方債の償還完了により</a:t>
          </a:r>
          <a:r>
            <a:rPr kumimoji="1" lang="ja-JP" altLang="ja-JP" sz="1100">
              <a:solidFill>
                <a:schemeClr val="dk1"/>
              </a:solidFill>
              <a:effectLst/>
              <a:latin typeface="+mn-lt"/>
              <a:ea typeface="+mn-ea"/>
              <a:cs typeface="+mn-cs"/>
            </a:rPr>
            <a:t>今後は減少していく見込みである。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京都府伊根町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2,213
2,204
61.95
3,541,384
3,304,688
129,246
1,607,072
4,148,566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平成２８年度に策定した公共施設等総合管理計画において、施設の</a:t>
          </a:r>
        </a:p>
        <a:p>
          <a:r>
            <a:rPr lang="ja-JP" altLang="en-US" sz="1100" b="0" i="0" u="none" strike="noStrike" baseline="0" smtClean="0">
              <a:solidFill>
                <a:schemeClr val="dk1"/>
              </a:solidFill>
              <a:latin typeface="+mn-lt"/>
              <a:ea typeface="+mn-ea"/>
              <a:cs typeface="+mn-cs"/>
            </a:rPr>
            <a:t>維持管理及び修繕については予防保全型維持管理の導入を推進する</a:t>
          </a:r>
        </a:p>
        <a:p>
          <a:r>
            <a:rPr lang="ja-JP" altLang="en-US" sz="1100" b="0" i="0" u="none" strike="noStrike" baseline="0" smtClean="0">
              <a:solidFill>
                <a:schemeClr val="dk1"/>
              </a:solidFill>
              <a:latin typeface="+mn-lt"/>
              <a:ea typeface="+mn-ea"/>
              <a:cs typeface="+mn-cs"/>
            </a:rPr>
            <a:t>とともに、利用見込みのない施設は統廃合及び取り壊しの対象とするこ</a:t>
          </a:r>
        </a:p>
        <a:p>
          <a:r>
            <a:rPr lang="ja-JP" altLang="en-US" sz="1100" b="0" i="0" u="none" strike="noStrike" baseline="0" smtClean="0">
              <a:solidFill>
                <a:schemeClr val="dk1"/>
              </a:solidFill>
              <a:latin typeface="+mn-lt"/>
              <a:ea typeface="+mn-ea"/>
              <a:cs typeface="+mn-cs"/>
            </a:rPr>
            <a:t>ととしている。</a:t>
          </a:r>
        </a:p>
        <a:p>
          <a:r>
            <a:rPr lang="ja-JP" altLang="en-US" sz="1100" b="0" i="0" u="none" strike="noStrike" baseline="0" smtClean="0">
              <a:solidFill>
                <a:schemeClr val="dk1"/>
              </a:solidFill>
              <a:latin typeface="+mn-lt"/>
              <a:ea typeface="+mn-ea"/>
              <a:cs typeface="+mn-cs"/>
            </a:rPr>
            <a:t>町全体の有形固定資産減価償却率は類似団体平均と比較し高くなっ</a:t>
          </a:r>
        </a:p>
        <a:p>
          <a:r>
            <a:rPr lang="ja-JP" altLang="en-US" sz="1100" b="0" i="0" u="none" strike="noStrike" baseline="0" smtClean="0">
              <a:solidFill>
                <a:schemeClr val="dk1"/>
              </a:solidFill>
              <a:latin typeface="+mn-lt"/>
              <a:ea typeface="+mn-ea"/>
              <a:cs typeface="+mn-cs"/>
            </a:rPr>
            <a:t>ているが、その要因は、固定資産全体の８５％を占める道路、橋りょう・</a:t>
          </a:r>
        </a:p>
        <a:p>
          <a:r>
            <a:rPr lang="ja-JP" altLang="en-US" sz="1100" b="0" i="0" u="none" strike="noStrike" baseline="0" smtClean="0">
              <a:solidFill>
                <a:schemeClr val="dk1"/>
              </a:solidFill>
              <a:latin typeface="+mn-lt"/>
              <a:ea typeface="+mn-ea"/>
              <a:cs typeface="+mn-cs"/>
            </a:rPr>
            <a:t>トンネル、港湾・漁港がそれぞれ高いためで、橋りょう・トンネル、港湾・</a:t>
          </a:r>
        </a:p>
        <a:p>
          <a:r>
            <a:rPr lang="ja-JP" altLang="en-US" sz="1100" b="0" i="0" u="none" strike="noStrike" baseline="0" smtClean="0">
              <a:solidFill>
                <a:schemeClr val="dk1"/>
              </a:solidFill>
              <a:latin typeface="+mn-lt"/>
              <a:ea typeface="+mn-ea"/>
              <a:cs typeface="+mn-cs"/>
            </a:rPr>
            <a:t>漁港については長寿命化計画を策定し、維持管理を行っている。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23283</xdr:rowOff>
    </xdr:from>
    <xdr:to>
      <xdr:col>3</xdr:col>
      <xdr:colOff>511175</xdr:colOff>
      <xdr:row>26</xdr:row>
      <xdr:rowOff>124883</xdr:rowOff>
    </xdr:to>
    <xdr:sp macro="" textlink="">
      <xdr:nvSpPr>
        <xdr:cNvPr id="83" name="円/楕円 82"/>
        <xdr:cNvSpPr/>
      </xdr:nvSpPr>
      <xdr:spPr>
        <a:xfrm>
          <a:off x="4000500" y="52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84"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141410</xdr:rowOff>
    </xdr:from>
    <xdr:ext cx="405111" cy="259045"/>
    <xdr:sp macro="" textlink="">
      <xdr:nvSpPr>
        <xdr:cNvPr id="85" name="n_1mainValue有形固定資産減価償却率"/>
        <xdr:cNvSpPr txBox="1"/>
      </xdr:nvSpPr>
      <xdr:spPr>
        <a:xfrm>
          <a:off x="3836043" y="503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京都府伊根町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2,213
2,204
61.95
3,541,384
3,304,688
129,246
1,607,072
4,148,566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103124</xdr:rowOff>
    </xdr:from>
    <xdr:to>
      <xdr:col>5</xdr:col>
      <xdr:colOff>409575</xdr:colOff>
      <xdr:row>39</xdr:row>
      <xdr:rowOff>33274</xdr:rowOff>
    </xdr:to>
    <xdr:sp macro="" textlink="">
      <xdr:nvSpPr>
        <xdr:cNvPr id="68" name="円/楕円 67"/>
        <xdr:cNvSpPr/>
      </xdr:nvSpPr>
      <xdr:spPr>
        <a:xfrm>
          <a:off x="3746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49801</xdr:rowOff>
    </xdr:from>
    <xdr:ext cx="405111" cy="259045"/>
    <xdr:sp macro="" textlink="">
      <xdr:nvSpPr>
        <xdr:cNvPr id="70" name="n_1mainValue【道路】&#10;有形固定資産減価償却率"/>
        <xdr:cNvSpPr txBox="1"/>
      </xdr:nvSpPr>
      <xdr:spPr>
        <a:xfrm>
          <a:off x="3582043" y="639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37122</xdr:rowOff>
    </xdr:from>
    <xdr:to>
      <xdr:col>14</xdr:col>
      <xdr:colOff>79375</xdr:colOff>
      <xdr:row>41</xdr:row>
      <xdr:rowOff>138722</xdr:rowOff>
    </xdr:to>
    <xdr:sp macro="" textlink="">
      <xdr:nvSpPr>
        <xdr:cNvPr id="107" name="円/楕円 106"/>
        <xdr:cNvSpPr/>
      </xdr:nvSpPr>
      <xdr:spPr>
        <a:xfrm>
          <a:off x="9588500" y="70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129849</xdr:rowOff>
    </xdr:from>
    <xdr:ext cx="534377" cy="259045"/>
    <xdr:sp macro="" textlink="">
      <xdr:nvSpPr>
        <xdr:cNvPr id="109" name="n_1mainValue【道路】&#10;一人当たり延長"/>
        <xdr:cNvSpPr txBox="1"/>
      </xdr:nvSpPr>
      <xdr:spPr>
        <a:xfrm>
          <a:off x="9359410" y="715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65786</xdr:rowOff>
    </xdr:from>
    <xdr:to>
      <xdr:col>5</xdr:col>
      <xdr:colOff>409575</xdr:colOff>
      <xdr:row>59</xdr:row>
      <xdr:rowOff>167386</xdr:rowOff>
    </xdr:to>
    <xdr:sp macro="" textlink="">
      <xdr:nvSpPr>
        <xdr:cNvPr id="145" name="円/楕円 144"/>
        <xdr:cNvSpPr/>
      </xdr:nvSpPr>
      <xdr:spPr>
        <a:xfrm>
          <a:off x="3746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46" name="n_1aveValue【橋りょう・トンネル】&#10;有形固定資産減価償却率"/>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12463</xdr:rowOff>
    </xdr:from>
    <xdr:ext cx="405111" cy="259045"/>
    <xdr:sp macro="" textlink="">
      <xdr:nvSpPr>
        <xdr:cNvPr id="147" name="n_1mainValue【橋りょう・トンネル】&#10;有形固定資産減価償却率"/>
        <xdr:cNvSpPr txBox="1"/>
      </xdr:nvSpPr>
      <xdr:spPr>
        <a:xfrm>
          <a:off x="3582043"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78" name="フローチャート : 判断 177"/>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56144</xdr:rowOff>
    </xdr:from>
    <xdr:to>
      <xdr:col>14</xdr:col>
      <xdr:colOff>79375</xdr:colOff>
      <xdr:row>58</xdr:row>
      <xdr:rowOff>157744</xdr:rowOff>
    </xdr:to>
    <xdr:sp macro="" textlink="">
      <xdr:nvSpPr>
        <xdr:cNvPr id="184" name="円/楕円 183"/>
        <xdr:cNvSpPr/>
      </xdr:nvSpPr>
      <xdr:spPr>
        <a:xfrm>
          <a:off x="9588500" y="1000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111161</xdr:rowOff>
    </xdr:from>
    <xdr:ext cx="599010" cy="259045"/>
    <xdr:sp macro="" textlink="">
      <xdr:nvSpPr>
        <xdr:cNvPr id="185" name="n_1aveValue【橋りょう・トンネル】&#10;一人当たり有形固定資産（償却資産）額"/>
        <xdr:cNvSpPr txBox="1"/>
      </xdr:nvSpPr>
      <xdr:spPr>
        <a:xfrm>
          <a:off x="9327094" y="1039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57</xdr:row>
      <xdr:rowOff>2821</xdr:rowOff>
    </xdr:from>
    <xdr:ext cx="690189" cy="259045"/>
    <xdr:sp macro="" textlink="">
      <xdr:nvSpPr>
        <xdr:cNvPr id="186" name="n_1mainValue【橋りょう・トンネル】&#10;一人当たり有形固定資産（償却資産）額"/>
        <xdr:cNvSpPr txBox="1"/>
      </xdr:nvSpPr>
      <xdr:spPr>
        <a:xfrm>
          <a:off x="9281504" y="9775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1,309,654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6" name="フローチャート : 判断 215"/>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138176</xdr:rowOff>
    </xdr:from>
    <xdr:to>
      <xdr:col>5</xdr:col>
      <xdr:colOff>409575</xdr:colOff>
      <xdr:row>80</xdr:row>
      <xdr:rowOff>68326</xdr:rowOff>
    </xdr:to>
    <xdr:sp macro="" textlink="">
      <xdr:nvSpPr>
        <xdr:cNvPr id="222" name="円/楕円 221"/>
        <xdr:cNvSpPr/>
      </xdr:nvSpPr>
      <xdr:spPr>
        <a:xfrm>
          <a:off x="37465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3"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84853</xdr:rowOff>
    </xdr:from>
    <xdr:ext cx="405111" cy="259045"/>
    <xdr:sp macro="" textlink="">
      <xdr:nvSpPr>
        <xdr:cNvPr id="224" name="n_1mainValue【公営住宅】&#10;有形固定資産減価償却率"/>
        <xdr:cNvSpPr txBox="1"/>
      </xdr:nvSpPr>
      <xdr:spPr>
        <a:xfrm>
          <a:off x="3582043"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4" name="テキスト ボックス 243"/>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6" name="テキスト ボックス 24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0" name="直線コネクタ 249"/>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1" name="【公営住宅】&#10;一人当たり面積最小値テキスト"/>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2" name="直線コネクタ 251"/>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3" name="【公営住宅】&#10;一人当たり面積最大値テキスト"/>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4" name="直線コネクタ 253"/>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5" name="【公営住宅】&#10;一人当たり面積平均値テキスト"/>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56" name="フローチャート : 判断 255"/>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57" name="フローチャート : 判断 256"/>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94089</xdr:rowOff>
    </xdr:from>
    <xdr:to>
      <xdr:col>14</xdr:col>
      <xdr:colOff>79375</xdr:colOff>
      <xdr:row>86</xdr:row>
      <xdr:rowOff>24239</xdr:rowOff>
    </xdr:to>
    <xdr:sp macro="" textlink="">
      <xdr:nvSpPr>
        <xdr:cNvPr id="263" name="円/楕円 262"/>
        <xdr:cNvSpPr/>
      </xdr:nvSpPr>
      <xdr:spPr>
        <a:xfrm>
          <a:off x="9588500" y="14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4" name="n_1aveValue【公営住宅】&#10;一人当たり面積"/>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15366</xdr:rowOff>
    </xdr:from>
    <xdr:ext cx="469744" cy="259045"/>
    <xdr:sp macro="" textlink="">
      <xdr:nvSpPr>
        <xdr:cNvPr id="265" name="n_1mainValue【公営住宅】&#10;一人当たり面積"/>
        <xdr:cNvSpPr txBox="1"/>
      </xdr:nvSpPr>
      <xdr:spPr>
        <a:xfrm>
          <a:off x="9391727" y="147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7" name="直線コネクタ 27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8" name="テキスト ボックス 27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9" name="直線コネクタ 27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0" name="テキスト ボックス 27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1" name="直線コネクタ 28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2" name="テキスト ボックス 28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3" name="直線コネクタ 28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84" name="テキスト ボックス 283"/>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6" name="テキスト ボックス 28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106</xdr:row>
      <xdr:rowOff>96774</xdr:rowOff>
    </xdr:from>
    <xdr:to>
      <xdr:col>6</xdr:col>
      <xdr:colOff>510540</xdr:colOff>
      <xdr:row>108</xdr:row>
      <xdr:rowOff>167639</xdr:rowOff>
    </xdr:to>
    <xdr:cxnSp macro="">
      <xdr:nvCxnSpPr>
        <xdr:cNvPr id="288" name="直線コネクタ 287"/>
        <xdr:cNvCxnSpPr/>
      </xdr:nvCxnSpPr>
      <xdr:spPr>
        <a:xfrm flipV="1">
          <a:off x="4634865" y="18270474"/>
          <a:ext cx="0" cy="413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16</xdr:rowOff>
    </xdr:from>
    <xdr:ext cx="405111" cy="259045"/>
    <xdr:sp macro="" textlink="">
      <xdr:nvSpPr>
        <xdr:cNvPr id="289" name="【港湾・漁港】&#10;有形固定資産減価償却率最小値テキスト"/>
        <xdr:cNvSpPr txBox="1"/>
      </xdr:nvSpPr>
      <xdr:spPr>
        <a:xfrm>
          <a:off x="4724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108</xdr:row>
      <xdr:rowOff>167639</xdr:rowOff>
    </xdr:from>
    <xdr:to>
      <xdr:col>6</xdr:col>
      <xdr:colOff>600075</xdr:colOff>
      <xdr:row>108</xdr:row>
      <xdr:rowOff>167639</xdr:rowOff>
    </xdr:to>
    <xdr:cxnSp macro="">
      <xdr:nvCxnSpPr>
        <xdr:cNvPr id="290" name="直線コネクタ 289"/>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43451</xdr:rowOff>
    </xdr:from>
    <xdr:ext cx="405111" cy="259045"/>
    <xdr:sp macro="" textlink="">
      <xdr:nvSpPr>
        <xdr:cNvPr id="291" name="【港湾・漁港】&#10;有形固定資産減価償却率最大値テキスト"/>
        <xdr:cNvSpPr txBox="1"/>
      </xdr:nvSpPr>
      <xdr:spPr>
        <a:xfrm>
          <a:off x="4724400" y="180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106</xdr:row>
      <xdr:rowOff>96774</xdr:rowOff>
    </xdr:from>
    <xdr:to>
      <xdr:col>6</xdr:col>
      <xdr:colOff>600075</xdr:colOff>
      <xdr:row>106</xdr:row>
      <xdr:rowOff>96774</xdr:rowOff>
    </xdr:to>
    <xdr:cxnSp macro="">
      <xdr:nvCxnSpPr>
        <xdr:cNvPr id="292" name="直線コネクタ 291"/>
        <xdr:cNvCxnSpPr/>
      </xdr:nvCxnSpPr>
      <xdr:spPr>
        <a:xfrm>
          <a:off x="4546600" y="18270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143273</xdr:rowOff>
    </xdr:from>
    <xdr:ext cx="405111" cy="259045"/>
    <xdr:sp macro="" textlink="">
      <xdr:nvSpPr>
        <xdr:cNvPr id="293" name="【港湾・漁港】&#10;有形固定資産減価償却率平均値テキスト"/>
        <xdr:cNvSpPr txBox="1"/>
      </xdr:nvSpPr>
      <xdr:spPr>
        <a:xfrm>
          <a:off x="4724400" y="183169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164846</xdr:rowOff>
    </xdr:from>
    <xdr:to>
      <xdr:col>6</xdr:col>
      <xdr:colOff>561975</xdr:colOff>
      <xdr:row>107</xdr:row>
      <xdr:rowOff>94996</xdr:rowOff>
    </xdr:to>
    <xdr:sp macro="" textlink="">
      <xdr:nvSpPr>
        <xdr:cNvPr id="294" name="フローチャート : 判断 293"/>
        <xdr:cNvSpPr/>
      </xdr:nvSpPr>
      <xdr:spPr>
        <a:xfrm>
          <a:off x="45847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128270</xdr:rowOff>
    </xdr:from>
    <xdr:to>
      <xdr:col>5</xdr:col>
      <xdr:colOff>409575</xdr:colOff>
      <xdr:row>106</xdr:row>
      <xdr:rowOff>58420</xdr:rowOff>
    </xdr:to>
    <xdr:sp macro="" textlink="">
      <xdr:nvSpPr>
        <xdr:cNvPr id="295" name="フローチャート : 判断 294"/>
        <xdr:cNvSpPr/>
      </xdr:nvSpPr>
      <xdr:spPr>
        <a:xfrm>
          <a:off x="3746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25400</xdr:rowOff>
    </xdr:from>
    <xdr:to>
      <xdr:col>5</xdr:col>
      <xdr:colOff>409575</xdr:colOff>
      <xdr:row>100</xdr:row>
      <xdr:rowOff>127000</xdr:rowOff>
    </xdr:to>
    <xdr:sp macro="" textlink="">
      <xdr:nvSpPr>
        <xdr:cNvPr id="301" name="円/楕円 300"/>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49547</xdr:rowOff>
    </xdr:from>
    <xdr:ext cx="405111" cy="259045"/>
    <xdr:sp macro="" textlink="">
      <xdr:nvSpPr>
        <xdr:cNvPr id="302" name="n_1aveValue【港湾・漁港】&#10;有形固定資産減価償却率"/>
        <xdr:cNvSpPr txBox="1"/>
      </xdr:nvSpPr>
      <xdr:spPr>
        <a:xfrm>
          <a:off x="3582043"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111202</xdr:colOff>
      <xdr:row>98</xdr:row>
      <xdr:rowOff>143527</xdr:rowOff>
    </xdr:from>
    <xdr:ext cx="469744" cy="259045"/>
    <xdr:sp macro="" textlink="">
      <xdr:nvSpPr>
        <xdr:cNvPr id="303" name="n_1mainValue【港湾・漁港】&#10;有形固定資産減価償却率"/>
        <xdr:cNvSpPr txBox="1"/>
      </xdr:nvSpPr>
      <xdr:spPr>
        <a:xfrm>
          <a:off x="3549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14" name="直線コネクタ 31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315" name="テキスト ボックス 31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6" name="直線コネクタ 31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106</xdr:row>
      <xdr:rowOff>80934</xdr:rowOff>
    </xdr:from>
    <xdr:ext cx="685572" cy="259045"/>
    <xdr:sp macro="" textlink="">
      <xdr:nvSpPr>
        <xdr:cNvPr id="317" name="テキスト ボックス 316"/>
        <xdr:cNvSpPr txBox="1"/>
      </xdr:nvSpPr>
      <xdr:spPr>
        <a:xfrm>
          <a:off x="5918428" y="1825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8" name="直線コネクタ 31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97263</xdr:rowOff>
    </xdr:from>
    <xdr:ext cx="685572" cy="259045"/>
    <xdr:sp macro="" textlink="">
      <xdr:nvSpPr>
        <xdr:cNvPr id="319" name="テキスト ボックス 318"/>
        <xdr:cNvSpPr txBox="1"/>
      </xdr:nvSpPr>
      <xdr:spPr>
        <a:xfrm>
          <a:off x="5918428" y="17928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0" name="直線コネクタ 31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113591</xdr:rowOff>
    </xdr:from>
    <xdr:ext cx="685572" cy="259045"/>
    <xdr:sp macro="" textlink="">
      <xdr:nvSpPr>
        <xdr:cNvPr id="321" name="テキスト ボックス 320"/>
        <xdr:cNvSpPr txBox="1"/>
      </xdr:nvSpPr>
      <xdr:spPr>
        <a:xfrm>
          <a:off x="5918428" y="1760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2" name="直線コネクタ 32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100</xdr:row>
      <xdr:rowOff>129920</xdr:rowOff>
    </xdr:from>
    <xdr:ext cx="685572" cy="259045"/>
    <xdr:sp macro="" textlink="">
      <xdr:nvSpPr>
        <xdr:cNvPr id="323" name="テキスト ボックス 322"/>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4" name="直線コネクタ 32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98</xdr:row>
      <xdr:rowOff>146248</xdr:rowOff>
    </xdr:from>
    <xdr:ext cx="685572" cy="259045"/>
    <xdr:sp macro="" textlink="">
      <xdr:nvSpPr>
        <xdr:cNvPr id="325" name="テキスト ボックス 324"/>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7" name="テキスト ボックス 32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113415</xdr:rowOff>
    </xdr:from>
    <xdr:to>
      <xdr:col>15</xdr:col>
      <xdr:colOff>180340</xdr:colOff>
      <xdr:row>108</xdr:row>
      <xdr:rowOff>156544</xdr:rowOff>
    </xdr:to>
    <xdr:cxnSp macro="">
      <xdr:nvCxnSpPr>
        <xdr:cNvPr id="329" name="直線コネクタ 328"/>
        <xdr:cNvCxnSpPr/>
      </xdr:nvCxnSpPr>
      <xdr:spPr>
        <a:xfrm flipV="1">
          <a:off x="10476865" y="17772765"/>
          <a:ext cx="0" cy="900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160371</xdr:rowOff>
    </xdr:from>
    <xdr:ext cx="599010" cy="259045"/>
    <xdr:sp macro="" textlink="">
      <xdr:nvSpPr>
        <xdr:cNvPr id="330" name="【港湾・漁港】&#10;一人当たり有形固定資産（償却資産）額最小値テキスト"/>
        <xdr:cNvSpPr txBox="1"/>
      </xdr:nvSpPr>
      <xdr:spPr>
        <a:xfrm>
          <a:off x="10566400" y="1867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153,976</a:t>
          </a:r>
          <a:endParaRPr kumimoji="1" lang="ja-JP" altLang="en-US" sz="1000" b="1">
            <a:latin typeface="ＭＳ Ｐゴシック"/>
          </a:endParaRPr>
        </a:p>
      </xdr:txBody>
    </xdr:sp>
    <xdr:clientData/>
  </xdr:oneCellAnchor>
  <xdr:twoCellAnchor>
    <xdr:from>
      <xdr:col>15</xdr:col>
      <xdr:colOff>92075</xdr:colOff>
      <xdr:row>108</xdr:row>
      <xdr:rowOff>156544</xdr:rowOff>
    </xdr:from>
    <xdr:to>
      <xdr:col>15</xdr:col>
      <xdr:colOff>269875</xdr:colOff>
      <xdr:row>108</xdr:row>
      <xdr:rowOff>156544</xdr:rowOff>
    </xdr:to>
    <xdr:cxnSp macro="">
      <xdr:nvCxnSpPr>
        <xdr:cNvPr id="331" name="直線コネクタ 330"/>
        <xdr:cNvCxnSpPr/>
      </xdr:nvCxnSpPr>
      <xdr:spPr>
        <a:xfrm>
          <a:off x="10388600" y="1867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60092</xdr:rowOff>
    </xdr:from>
    <xdr:ext cx="690189" cy="259045"/>
    <xdr:sp macro="" textlink="">
      <xdr:nvSpPr>
        <xdr:cNvPr id="332" name="【港湾・漁港】&#10;一人当たり有形固定資産（償却資産）額最大値テキスト"/>
        <xdr:cNvSpPr txBox="1"/>
      </xdr:nvSpPr>
      <xdr:spPr>
        <a:xfrm>
          <a:off x="10566400" y="17547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2,911,043</a:t>
          </a:r>
          <a:endParaRPr kumimoji="1" lang="ja-JP" altLang="en-US" sz="1000" b="1">
            <a:latin typeface="ＭＳ Ｐゴシック"/>
          </a:endParaRPr>
        </a:p>
      </xdr:txBody>
    </xdr:sp>
    <xdr:clientData/>
  </xdr:oneCellAnchor>
  <xdr:twoCellAnchor>
    <xdr:from>
      <xdr:col>15</xdr:col>
      <xdr:colOff>92075</xdr:colOff>
      <xdr:row>103</xdr:row>
      <xdr:rowOff>113415</xdr:rowOff>
    </xdr:from>
    <xdr:to>
      <xdr:col>15</xdr:col>
      <xdr:colOff>269875</xdr:colOff>
      <xdr:row>103</xdr:row>
      <xdr:rowOff>113415</xdr:rowOff>
    </xdr:to>
    <xdr:cxnSp macro="">
      <xdr:nvCxnSpPr>
        <xdr:cNvPr id="333" name="直線コネクタ 332"/>
        <xdr:cNvCxnSpPr/>
      </xdr:nvCxnSpPr>
      <xdr:spPr>
        <a:xfrm>
          <a:off x="10388600" y="17772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151086</xdr:rowOff>
    </xdr:from>
    <xdr:ext cx="599010" cy="259045"/>
    <xdr:sp macro="" textlink="">
      <xdr:nvSpPr>
        <xdr:cNvPr id="334" name="【港湾・漁港】&#10;一人当たり有形固定資産（償却資産）額平均値テキスト"/>
        <xdr:cNvSpPr txBox="1"/>
      </xdr:nvSpPr>
      <xdr:spPr>
        <a:xfrm>
          <a:off x="10566400" y="18496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474,073</a:t>
          </a:r>
          <a:endParaRPr kumimoji="1" lang="ja-JP" altLang="en-US" sz="1000" b="1">
            <a:solidFill>
              <a:srgbClr val="000080"/>
            </a:solidFill>
            <a:latin typeface="ＭＳ Ｐゴシック"/>
          </a:endParaRPr>
        </a:p>
      </xdr:txBody>
    </xdr:sp>
    <xdr:clientData/>
  </xdr:oneCellAnchor>
  <xdr:twoCellAnchor>
    <xdr:from>
      <xdr:col>15</xdr:col>
      <xdr:colOff>130175</xdr:colOff>
      <xdr:row>108</xdr:row>
      <xdr:rowOff>1209</xdr:rowOff>
    </xdr:from>
    <xdr:to>
      <xdr:col>15</xdr:col>
      <xdr:colOff>231775</xdr:colOff>
      <xdr:row>108</xdr:row>
      <xdr:rowOff>102809</xdr:rowOff>
    </xdr:to>
    <xdr:sp macro="" textlink="">
      <xdr:nvSpPr>
        <xdr:cNvPr id="335" name="フローチャート : 判断 334"/>
        <xdr:cNvSpPr/>
      </xdr:nvSpPr>
      <xdr:spPr>
        <a:xfrm>
          <a:off x="10426700" y="185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110106</xdr:rowOff>
    </xdr:from>
    <xdr:to>
      <xdr:col>14</xdr:col>
      <xdr:colOff>79375</xdr:colOff>
      <xdr:row>107</xdr:row>
      <xdr:rowOff>40256</xdr:rowOff>
    </xdr:to>
    <xdr:sp macro="" textlink="">
      <xdr:nvSpPr>
        <xdr:cNvPr id="336" name="フローチャート : 判断 335"/>
        <xdr:cNvSpPr/>
      </xdr:nvSpPr>
      <xdr:spPr>
        <a:xfrm>
          <a:off x="9588500" y="182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95286</xdr:rowOff>
    </xdr:from>
    <xdr:to>
      <xdr:col>14</xdr:col>
      <xdr:colOff>79375</xdr:colOff>
      <xdr:row>100</xdr:row>
      <xdr:rowOff>25436</xdr:rowOff>
    </xdr:to>
    <xdr:sp macro="" textlink="">
      <xdr:nvSpPr>
        <xdr:cNvPr id="342" name="円/楕円 341"/>
        <xdr:cNvSpPr/>
      </xdr:nvSpPr>
      <xdr:spPr>
        <a:xfrm>
          <a:off x="9588500" y="170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107</xdr:row>
      <xdr:rowOff>31383</xdr:rowOff>
    </xdr:from>
    <xdr:ext cx="690189" cy="259045"/>
    <xdr:sp macro="" textlink="">
      <xdr:nvSpPr>
        <xdr:cNvPr id="343" name="n_1aveValue【港湾・漁港】&#10;一人当たり有形固定資産（償却資産）額"/>
        <xdr:cNvSpPr txBox="1"/>
      </xdr:nvSpPr>
      <xdr:spPr>
        <a:xfrm>
          <a:off x="9281504" y="183765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1,190,619</a:t>
          </a:r>
          <a:endParaRPr kumimoji="1" lang="ja-JP" altLang="en-US" sz="1000" b="1">
            <a:solidFill>
              <a:srgbClr val="000080"/>
            </a:solidFill>
            <a:latin typeface="ＭＳ Ｐゴシック"/>
          </a:endParaRPr>
        </a:p>
      </xdr:txBody>
    </xdr:sp>
    <xdr:clientData/>
  </xdr:oneCellAnchor>
  <xdr:oneCellAnchor>
    <xdr:from>
      <xdr:col>13</xdr:col>
      <xdr:colOff>356579</xdr:colOff>
      <xdr:row>98</xdr:row>
      <xdr:rowOff>41963</xdr:rowOff>
    </xdr:from>
    <xdr:ext cx="690189" cy="259045"/>
    <xdr:sp macro="" textlink="">
      <xdr:nvSpPr>
        <xdr:cNvPr id="344" name="n_1mainValue【港湾・漁港】&#10;一人当たり有形固定資産（償却資産）額"/>
        <xdr:cNvSpPr txBox="1"/>
      </xdr:nvSpPr>
      <xdr:spPr>
        <a:xfrm>
          <a:off x="9281504" y="16844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4,911,004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70" name="直線コネクタ 369"/>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71"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72" name="直線コネクタ 371"/>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7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74" name="直線コネクタ 37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75"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76" name="フローチャート : 判断 375"/>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77" name="フローチャート : 判断 376"/>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138067</xdr:rowOff>
    </xdr:from>
    <xdr:to>
      <xdr:col>22</xdr:col>
      <xdr:colOff>415925</xdr:colOff>
      <xdr:row>33</xdr:row>
      <xdr:rowOff>68217</xdr:rowOff>
    </xdr:to>
    <xdr:sp macro="" textlink="">
      <xdr:nvSpPr>
        <xdr:cNvPr id="383" name="円/楕円 382"/>
        <xdr:cNvSpPr/>
      </xdr:nvSpPr>
      <xdr:spPr>
        <a:xfrm>
          <a:off x="15430500" y="56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84"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84744</xdr:rowOff>
    </xdr:from>
    <xdr:ext cx="405111" cy="259045"/>
    <xdr:sp macro="" textlink="">
      <xdr:nvSpPr>
        <xdr:cNvPr id="385" name="n_1mainValue【認定こども園・幼稚園・保育所】&#10;有形固定資産減価償却率"/>
        <xdr:cNvSpPr txBox="1"/>
      </xdr:nvSpPr>
      <xdr:spPr>
        <a:xfrm>
          <a:off x="15266043" y="539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3" name="正方形/長方形 3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4" name="テキスト ボックス 3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5" name="直線コネクタ 3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6" name="直線コネクタ 39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7" name="テキスト ボックス 39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8" name="直線コネクタ 39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99" name="テキスト ボックス 398"/>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0" name="直線コネクタ 39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401" name="テキスト ボックス 400"/>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2" name="直線コネクタ 40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403" name="テキスト ボックス 402"/>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5" name="テキスト ボックス 404"/>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407" name="直線コネクタ 406"/>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408"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409" name="直線コネクタ 408"/>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410"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411" name="直線コネクタ 410"/>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412"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413" name="フローチャート : 判断 412"/>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414" name="フローチャート : 判断 413"/>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67645</xdr:rowOff>
    </xdr:from>
    <xdr:to>
      <xdr:col>31</xdr:col>
      <xdr:colOff>85725</xdr:colOff>
      <xdr:row>41</xdr:row>
      <xdr:rowOff>169245</xdr:rowOff>
    </xdr:to>
    <xdr:sp macro="" textlink="">
      <xdr:nvSpPr>
        <xdr:cNvPr id="420" name="円/楕円 419"/>
        <xdr:cNvSpPr/>
      </xdr:nvSpPr>
      <xdr:spPr>
        <a:xfrm>
          <a:off x="21272500" y="70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421"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160372</xdr:rowOff>
    </xdr:from>
    <xdr:ext cx="469744" cy="259045"/>
    <xdr:sp macro="" textlink="">
      <xdr:nvSpPr>
        <xdr:cNvPr id="422" name="n_1mainValue【認定こども園・幼稚園・保育所】&#10;一人当たり面積"/>
        <xdr:cNvSpPr txBox="1"/>
      </xdr:nvSpPr>
      <xdr:spPr>
        <a:xfrm>
          <a:off x="21075727" y="718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3" name="テキスト ボックス 43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5" name="テキスト ボックス 4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3" name="テキスト ボックス 4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5" name="テキスト ボックス 44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447" name="直線コネクタ 446"/>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448"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449" name="直線コネクタ 448"/>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50"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51" name="直線コネクタ 450"/>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452"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453" name="フローチャート : 判断 452"/>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454" name="フローチャート : 判断 453"/>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36830</xdr:rowOff>
    </xdr:from>
    <xdr:to>
      <xdr:col>22</xdr:col>
      <xdr:colOff>415925</xdr:colOff>
      <xdr:row>64</xdr:row>
      <xdr:rowOff>138430</xdr:rowOff>
    </xdr:to>
    <xdr:sp macro="" textlink="">
      <xdr:nvSpPr>
        <xdr:cNvPr id="460" name="円/楕円 459"/>
        <xdr:cNvSpPr/>
      </xdr:nvSpPr>
      <xdr:spPr>
        <a:xfrm>
          <a:off x="154305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36847</xdr:rowOff>
    </xdr:from>
    <xdr:ext cx="405111" cy="259045"/>
    <xdr:sp macro="" textlink="">
      <xdr:nvSpPr>
        <xdr:cNvPr id="461" name="n_1aveValue【学校施設】&#10;有形固定資産減価償却率"/>
        <xdr:cNvSpPr txBox="1"/>
      </xdr:nvSpPr>
      <xdr:spPr>
        <a:xfrm>
          <a:off x="15266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129557</xdr:rowOff>
    </xdr:from>
    <xdr:ext cx="405111" cy="259045"/>
    <xdr:sp macro="" textlink="">
      <xdr:nvSpPr>
        <xdr:cNvPr id="462" name="n_1mainValue【学校施設】&#10;有形固定資産減価償却率"/>
        <xdr:cNvSpPr txBox="1"/>
      </xdr:nvSpPr>
      <xdr:spPr>
        <a:xfrm>
          <a:off x="15266043"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3" name="直線コネクタ 4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4" name="テキスト ボックス 4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5" name="直線コネクタ 4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6" name="テキスト ボックス 4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78" name="テキスト ボックス 47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9" name="直線コネクタ 4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80" name="テキスト ボックス 47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1" name="直線コネクタ 4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82" name="テキスト ボックス 48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84" name="テキスト ボックス 48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86" name="直線コネクタ 485"/>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87"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88" name="直線コネクタ 487"/>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89"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90" name="直線コネクタ 489"/>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91"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92" name="フローチャート : 判断 491"/>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93" name="フローチャート : 判断 492"/>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67387</xdr:rowOff>
    </xdr:from>
    <xdr:to>
      <xdr:col>31</xdr:col>
      <xdr:colOff>85725</xdr:colOff>
      <xdr:row>62</xdr:row>
      <xdr:rowOff>168987</xdr:rowOff>
    </xdr:to>
    <xdr:sp macro="" textlink="">
      <xdr:nvSpPr>
        <xdr:cNvPr id="499" name="円/楕円 498"/>
        <xdr:cNvSpPr/>
      </xdr:nvSpPr>
      <xdr:spPr>
        <a:xfrm>
          <a:off x="21272500" y="1069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500"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14064</xdr:rowOff>
    </xdr:from>
    <xdr:ext cx="469744" cy="259045"/>
    <xdr:sp macro="" textlink="">
      <xdr:nvSpPr>
        <xdr:cNvPr id="501" name="n_1mainValue【学校施設】&#10;一人当たり面積"/>
        <xdr:cNvSpPr txBox="1"/>
      </xdr:nvSpPr>
      <xdr:spPr>
        <a:xfrm>
          <a:off x="21075727" y="1047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503" name="正方形/長方形 50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504" name="正方形/長方形 50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505" name="正方形/長方形 50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506" name="正方形/長方形 50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509" name="正方形/長方形 50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510" name="正方形/長方形 50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511" name="正方形/長方形 51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12" name="正方形/長方形 51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3" name="正方形/長方形 5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4" name="直線コネクタ 5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5" name="テキスト ボックス 5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6" name="直線コネクタ 5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7" name="テキスト ボックス 5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8" name="直線コネクタ 5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9" name="テキスト ボックス 5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0" name="直線コネクタ 5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1" name="テキスト ボックス 5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2" name="直線コネクタ 5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3" name="テキスト ボックス 5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4" name="直線コネクタ 5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5" name="テキスト ボックス 5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539" name="直線コネクタ 538"/>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40"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41" name="直線コネクタ 540"/>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42"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43" name="直線コネクタ 54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544"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545" name="フローチャート : 判断 544"/>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546" name="フローチャート : 判断 545"/>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162561</xdr:rowOff>
    </xdr:from>
    <xdr:to>
      <xdr:col>22</xdr:col>
      <xdr:colOff>415925</xdr:colOff>
      <xdr:row>103</xdr:row>
      <xdr:rowOff>92711</xdr:rowOff>
    </xdr:to>
    <xdr:sp macro="" textlink="">
      <xdr:nvSpPr>
        <xdr:cNvPr id="552" name="円/楕円 551"/>
        <xdr:cNvSpPr/>
      </xdr:nvSpPr>
      <xdr:spPr>
        <a:xfrm>
          <a:off x="15430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553"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109238</xdr:rowOff>
    </xdr:from>
    <xdr:ext cx="405111" cy="259045"/>
    <xdr:sp macro="" textlink="">
      <xdr:nvSpPr>
        <xdr:cNvPr id="554" name="n_1mainValue【公民館】&#10;有形固定資産減価償却率"/>
        <xdr:cNvSpPr txBox="1"/>
      </xdr:nvSpPr>
      <xdr:spPr>
        <a:xfrm>
          <a:off x="15266043"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5" name="テキスト ボックス 56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66" name="直線コネクタ 5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67" name="テキスト ボックス 5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68" name="直線コネクタ 5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69" name="テキスト ボックス 5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0" name="直線コネクタ 5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1" name="テキスト ボックス 5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2" name="直線コネクタ 5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3" name="テキスト ボックス 5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4" name="直線コネクタ 5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5" name="テキスト ボックス 5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76" name="直線コネクタ 5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77" name="テキスト ボックス 5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115932</xdr:rowOff>
    </xdr:from>
    <xdr:to>
      <xdr:col>32</xdr:col>
      <xdr:colOff>186689</xdr:colOff>
      <xdr:row>106</xdr:row>
      <xdr:rowOff>69669</xdr:rowOff>
    </xdr:to>
    <xdr:cxnSp macro="">
      <xdr:nvCxnSpPr>
        <xdr:cNvPr id="581" name="直線コネクタ 580"/>
        <xdr:cNvCxnSpPr/>
      </xdr:nvCxnSpPr>
      <xdr:spPr>
        <a:xfrm flipV="1">
          <a:off x="22160864" y="17089482"/>
          <a:ext cx="0" cy="1153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73496</xdr:rowOff>
    </xdr:from>
    <xdr:ext cx="469744" cy="259045"/>
    <xdr:sp macro="" textlink="">
      <xdr:nvSpPr>
        <xdr:cNvPr id="582" name="【公民館】&#10;一人当たり面積最小値テキスト"/>
        <xdr:cNvSpPr txBox="1"/>
      </xdr:nvSpPr>
      <xdr:spPr>
        <a:xfrm>
          <a:off x="22250400" y="182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106</xdr:row>
      <xdr:rowOff>69669</xdr:rowOff>
    </xdr:from>
    <xdr:to>
      <xdr:col>32</xdr:col>
      <xdr:colOff>276225</xdr:colOff>
      <xdr:row>106</xdr:row>
      <xdr:rowOff>69669</xdr:rowOff>
    </xdr:to>
    <xdr:cxnSp macro="">
      <xdr:nvCxnSpPr>
        <xdr:cNvPr id="583" name="直線コネクタ 582"/>
        <xdr:cNvCxnSpPr/>
      </xdr:nvCxnSpPr>
      <xdr:spPr>
        <a:xfrm>
          <a:off x="22072600" y="182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62609</xdr:rowOff>
    </xdr:from>
    <xdr:ext cx="469744" cy="259045"/>
    <xdr:sp macro="" textlink="">
      <xdr:nvSpPr>
        <xdr:cNvPr id="584" name="【公民館】&#10;一人当たり面積最大値テキスト"/>
        <xdr:cNvSpPr txBox="1"/>
      </xdr:nvSpPr>
      <xdr:spPr>
        <a:xfrm>
          <a:off x="22250400" y="168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115932</xdr:rowOff>
    </xdr:from>
    <xdr:to>
      <xdr:col>32</xdr:col>
      <xdr:colOff>276225</xdr:colOff>
      <xdr:row>99</xdr:row>
      <xdr:rowOff>115932</xdr:rowOff>
    </xdr:to>
    <xdr:cxnSp macro="">
      <xdr:nvCxnSpPr>
        <xdr:cNvPr id="585" name="直線コネクタ 584"/>
        <xdr:cNvCxnSpPr/>
      </xdr:nvCxnSpPr>
      <xdr:spPr>
        <a:xfrm>
          <a:off x="22072600" y="17089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50091</xdr:rowOff>
    </xdr:from>
    <xdr:ext cx="469744" cy="259045"/>
    <xdr:sp macro="" textlink="">
      <xdr:nvSpPr>
        <xdr:cNvPr id="586" name="【公民館】&#10;一人当たり面積平均値テキスト"/>
        <xdr:cNvSpPr txBox="1"/>
      </xdr:nvSpPr>
      <xdr:spPr>
        <a:xfrm>
          <a:off x="22250400" y="17709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71664</xdr:rowOff>
    </xdr:from>
    <xdr:to>
      <xdr:col>32</xdr:col>
      <xdr:colOff>238125</xdr:colOff>
      <xdr:row>104</xdr:row>
      <xdr:rowOff>1814</xdr:rowOff>
    </xdr:to>
    <xdr:sp macro="" textlink="">
      <xdr:nvSpPr>
        <xdr:cNvPr id="587" name="フローチャート : 判断 586"/>
        <xdr:cNvSpPr/>
      </xdr:nvSpPr>
      <xdr:spPr>
        <a:xfrm>
          <a:off x="22110700" y="1773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109220</xdr:rowOff>
    </xdr:from>
    <xdr:to>
      <xdr:col>31</xdr:col>
      <xdr:colOff>85725</xdr:colOff>
      <xdr:row>107</xdr:row>
      <xdr:rowOff>39370</xdr:rowOff>
    </xdr:to>
    <xdr:sp macro="" textlink="">
      <xdr:nvSpPr>
        <xdr:cNvPr id="588" name="フローチャート : 判断 587"/>
        <xdr:cNvSpPr/>
      </xdr:nvSpPr>
      <xdr:spPr>
        <a:xfrm>
          <a:off x="21272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58057</xdr:rowOff>
    </xdr:from>
    <xdr:to>
      <xdr:col>31</xdr:col>
      <xdr:colOff>85725</xdr:colOff>
      <xdr:row>108</xdr:row>
      <xdr:rowOff>159657</xdr:rowOff>
    </xdr:to>
    <xdr:sp macro="" textlink="">
      <xdr:nvSpPr>
        <xdr:cNvPr id="594" name="円/楕円 593"/>
        <xdr:cNvSpPr/>
      </xdr:nvSpPr>
      <xdr:spPr>
        <a:xfrm>
          <a:off x="2127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55897</xdr:rowOff>
    </xdr:from>
    <xdr:ext cx="469744" cy="259045"/>
    <xdr:sp macro="" textlink="">
      <xdr:nvSpPr>
        <xdr:cNvPr id="595" name="n_1aveValue【公民館】&#10;一人当たり面積"/>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150784</xdr:rowOff>
    </xdr:from>
    <xdr:ext cx="469744" cy="259045"/>
    <xdr:sp macro="" textlink="">
      <xdr:nvSpPr>
        <xdr:cNvPr id="596" name="n_1mainValue【公民館】&#10;一人当たり面積"/>
        <xdr:cNvSpPr txBox="1"/>
      </xdr:nvSpPr>
      <xdr:spPr>
        <a:xfrm>
          <a:off x="21075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施設において、有形固定資産減価償却率は類似団体平均を上回っており、特に漁港・港湾、認定こども園・幼稚園・保育所の有形固定資産減価償却率が高くなっている。漁港・港湾については、平成２１年度から全施設の点検を行い、長寿命化計画を策定し、施設の維持管理を行っている。認定こども園・幼稚園・保育所については、町内に対象施設が２カ所（保育所）あるが、必要な耐震改修を実施している。一方、学校施設については、２校あった中学校を統合し、平成２６年度に新しく建築したため、類似団体平均よりも低くなっている。橋りょう・トンネルについては平成２５年度に長寿命化計画を策定し、維持管理を行っている。また公営住宅についても平成３０年度中に長寿命化計画を策定する予定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京都府伊根町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2,213
2,204
61.95
3,541,384
3,304,688
129,246
1,607,072
4,148,566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150368</xdr:rowOff>
    </xdr:from>
    <xdr:to>
      <xdr:col>5</xdr:col>
      <xdr:colOff>409575</xdr:colOff>
      <xdr:row>57</xdr:row>
      <xdr:rowOff>80518</xdr:rowOff>
    </xdr:to>
    <xdr:sp macro="" textlink="">
      <xdr:nvSpPr>
        <xdr:cNvPr id="85" name="円/楕円 84"/>
        <xdr:cNvSpPr/>
      </xdr:nvSpPr>
      <xdr:spPr>
        <a:xfrm>
          <a:off x="3746500" y="97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97045</xdr:rowOff>
    </xdr:from>
    <xdr:ext cx="405111" cy="259045"/>
    <xdr:sp macro="" textlink="">
      <xdr:nvSpPr>
        <xdr:cNvPr id="86" name="n_1mainValue【体育館・プール】&#10;有形固定資産減価償却率"/>
        <xdr:cNvSpPr txBox="1"/>
      </xdr:nvSpPr>
      <xdr:spPr>
        <a:xfrm>
          <a:off x="3582043" y="952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1125</xdr:rowOff>
    </xdr:from>
    <xdr:to>
      <xdr:col>14</xdr:col>
      <xdr:colOff>79375</xdr:colOff>
      <xdr:row>63</xdr:row>
      <xdr:rowOff>102725</xdr:rowOff>
    </xdr:to>
    <xdr:sp macro="" textlink="">
      <xdr:nvSpPr>
        <xdr:cNvPr id="126" name="円/楕円 125"/>
        <xdr:cNvSpPr/>
      </xdr:nvSpPr>
      <xdr:spPr>
        <a:xfrm>
          <a:off x="9588500" y="108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93852</xdr:rowOff>
    </xdr:from>
    <xdr:ext cx="469744" cy="259045"/>
    <xdr:sp macro="" textlink="">
      <xdr:nvSpPr>
        <xdr:cNvPr id="127" name="n_1mainValue【体育館・プール】&#10;一人当たり面積"/>
        <xdr:cNvSpPr txBox="1"/>
      </xdr:nvSpPr>
      <xdr:spPr>
        <a:xfrm>
          <a:off x="9391727" y="108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0.766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59" name="フローチャート : 判断 158"/>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160" name="n_1aveValue【福祉施設】&#10;有形固定資産減価償却率"/>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44450</xdr:rowOff>
    </xdr:from>
    <xdr:to>
      <xdr:col>5</xdr:col>
      <xdr:colOff>409575</xdr:colOff>
      <xdr:row>81</xdr:row>
      <xdr:rowOff>146050</xdr:rowOff>
    </xdr:to>
    <xdr:sp macro="" textlink="">
      <xdr:nvSpPr>
        <xdr:cNvPr id="166" name="円/楕円 165"/>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162577</xdr:rowOff>
    </xdr:from>
    <xdr:ext cx="405111" cy="259045"/>
    <xdr:sp macro="" textlink="">
      <xdr:nvSpPr>
        <xdr:cNvPr id="167" name="n_1mainValue【福祉施設】&#10;有形固定資産減価償却率"/>
        <xdr:cNvSpPr txBox="1"/>
      </xdr:nvSpPr>
      <xdr:spPr>
        <a:xfrm>
          <a:off x="3582043"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2" name="直線コネクタ 191"/>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3"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4" name="直線コネクタ 1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5"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6" name="直線コネクタ 195"/>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97"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98" name="フローチャート : 判断 197"/>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199" name="フローチャート : 判断 198"/>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137431</xdr:rowOff>
    </xdr:from>
    <xdr:ext cx="469744" cy="259045"/>
    <xdr:sp macro="" textlink="">
      <xdr:nvSpPr>
        <xdr:cNvPr id="200" name="n_1aveValue【福祉施設】&#10;一人当たり面積"/>
        <xdr:cNvSpPr txBox="1"/>
      </xdr:nvSpPr>
      <xdr:spPr>
        <a:xfrm>
          <a:off x="9391727" y="1436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127508</xdr:rowOff>
    </xdr:from>
    <xdr:to>
      <xdr:col>14</xdr:col>
      <xdr:colOff>79375</xdr:colOff>
      <xdr:row>87</xdr:row>
      <xdr:rowOff>57658</xdr:rowOff>
    </xdr:to>
    <xdr:sp macro="" textlink="">
      <xdr:nvSpPr>
        <xdr:cNvPr id="206" name="円/楕円 205"/>
        <xdr:cNvSpPr/>
      </xdr:nvSpPr>
      <xdr:spPr>
        <a:xfrm>
          <a:off x="9588500" y="1487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87</xdr:row>
      <xdr:rowOff>48785</xdr:rowOff>
    </xdr:from>
    <xdr:ext cx="469744" cy="259045"/>
    <xdr:sp macro="" textlink="">
      <xdr:nvSpPr>
        <xdr:cNvPr id="207" name="n_1mainValue【福祉施設】&#10;一人当たり面積"/>
        <xdr:cNvSpPr txBox="1"/>
      </xdr:nvSpPr>
      <xdr:spPr>
        <a:xfrm>
          <a:off x="9391727" y="1496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8" name="テキスト ボックス 21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9" name="直線コネクタ 21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0" name="テキスト ボックス 21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1" name="直線コネクタ 22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2" name="テキスト ボックス 22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3" name="直線コネクタ 22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4" name="テキスト ボックス 22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5" name="直線コネクタ 22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6" name="テキスト ボックス 22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7" name="直線コネクタ 22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8" name="テキスト ボックス 22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9" name="直線コネクタ 22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0" name="テキスト ボックス 22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160020</xdr:rowOff>
    </xdr:from>
    <xdr:to>
      <xdr:col>6</xdr:col>
      <xdr:colOff>510540</xdr:colOff>
      <xdr:row>100</xdr:row>
      <xdr:rowOff>76200</xdr:rowOff>
    </xdr:to>
    <xdr:cxnSp macro="">
      <xdr:nvCxnSpPr>
        <xdr:cNvPr id="232" name="直線コネクタ 231"/>
        <xdr:cNvCxnSpPr/>
      </xdr:nvCxnSpPr>
      <xdr:spPr>
        <a:xfrm flipV="1">
          <a:off x="4634865" y="17133570"/>
          <a:ext cx="0" cy="87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81297</xdr:rowOff>
    </xdr:from>
    <xdr:ext cx="405111" cy="259045"/>
    <xdr:sp macro="" textlink="">
      <xdr:nvSpPr>
        <xdr:cNvPr id="233" name="【市民会館】&#10;有形固定資産減価償却率最小値テキスト"/>
        <xdr:cNvSpPr txBox="1"/>
      </xdr:nvSpPr>
      <xdr:spPr>
        <a:xfrm>
          <a:off x="4724400"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234" name="直線コネクタ 233"/>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106697</xdr:rowOff>
    </xdr:from>
    <xdr:ext cx="405111" cy="259045"/>
    <xdr:sp macro="" textlink="">
      <xdr:nvSpPr>
        <xdr:cNvPr id="235" name="【市民会館】&#10;有形固定資産減価償却率最大値テキスト"/>
        <xdr:cNvSpPr txBox="1"/>
      </xdr:nvSpPr>
      <xdr:spPr>
        <a:xfrm>
          <a:off x="47244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160020</xdr:rowOff>
    </xdr:from>
    <xdr:to>
      <xdr:col>6</xdr:col>
      <xdr:colOff>600075</xdr:colOff>
      <xdr:row>99</xdr:row>
      <xdr:rowOff>160020</xdr:rowOff>
    </xdr:to>
    <xdr:cxnSp macro="">
      <xdr:nvCxnSpPr>
        <xdr:cNvPr id="236" name="直線コネクタ 235"/>
        <xdr:cNvCxnSpPr/>
      </xdr:nvCxnSpPr>
      <xdr:spPr>
        <a:xfrm>
          <a:off x="4546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237" name="【市民会館】&#10;有形固定資産減価償却率平均値テキスト"/>
        <xdr:cNvSpPr txBox="1"/>
      </xdr:nvSpPr>
      <xdr:spPr>
        <a:xfrm>
          <a:off x="47244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147320</xdr:rowOff>
    </xdr:from>
    <xdr:to>
      <xdr:col>6</xdr:col>
      <xdr:colOff>561975</xdr:colOff>
      <xdr:row>100</xdr:row>
      <xdr:rowOff>77470</xdr:rowOff>
    </xdr:to>
    <xdr:sp macro="" textlink="">
      <xdr:nvSpPr>
        <xdr:cNvPr id="238" name="フローチャート : 判断 237"/>
        <xdr:cNvSpPr/>
      </xdr:nvSpPr>
      <xdr:spPr>
        <a:xfrm>
          <a:off x="45847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82550</xdr:rowOff>
    </xdr:from>
    <xdr:to>
      <xdr:col>5</xdr:col>
      <xdr:colOff>409575</xdr:colOff>
      <xdr:row>109</xdr:row>
      <xdr:rowOff>12700</xdr:rowOff>
    </xdr:to>
    <xdr:sp macro="" textlink="">
      <xdr:nvSpPr>
        <xdr:cNvPr id="239" name="フローチャート : 判断 238"/>
        <xdr:cNvSpPr/>
      </xdr:nvSpPr>
      <xdr:spPr>
        <a:xfrm>
          <a:off x="3746500" y="185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3827</xdr:rowOff>
    </xdr:from>
    <xdr:ext cx="405111" cy="259045"/>
    <xdr:sp macro="" textlink="">
      <xdr:nvSpPr>
        <xdr:cNvPr id="240" name="n_1aveValue【市民会館】&#10;有形固定資産減価償却率"/>
        <xdr:cNvSpPr txBox="1"/>
      </xdr:nvSpPr>
      <xdr:spPr>
        <a:xfrm>
          <a:off x="3582043"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1" name="テキスト ボックス 2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2" name="テキスト ボックス 2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3" name="テキスト ボックス 2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4" name="テキスト ボックス 2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5" name="テキスト ボックス 2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78739</xdr:rowOff>
    </xdr:from>
    <xdr:to>
      <xdr:col>5</xdr:col>
      <xdr:colOff>409575</xdr:colOff>
      <xdr:row>109</xdr:row>
      <xdr:rowOff>8889</xdr:rowOff>
    </xdr:to>
    <xdr:sp macro="" textlink="">
      <xdr:nvSpPr>
        <xdr:cNvPr id="246" name="円/楕円 245"/>
        <xdr:cNvSpPr/>
      </xdr:nvSpPr>
      <xdr:spPr>
        <a:xfrm>
          <a:off x="3746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25416</xdr:rowOff>
    </xdr:from>
    <xdr:ext cx="405111" cy="259045"/>
    <xdr:sp macro="" textlink="">
      <xdr:nvSpPr>
        <xdr:cNvPr id="247" name="n_1mainValue【市民会館】&#10;有形固定資産減価償却率"/>
        <xdr:cNvSpPr txBox="1"/>
      </xdr:nvSpPr>
      <xdr:spPr>
        <a:xfrm>
          <a:off x="3582043" y="1837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8" name="正方形/長方形 2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9" name="正方形/長方形 2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0" name="正方形/長方形 2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1" name="正方形/長方形 2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2" name="正方形/長方形 2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3" name="正方形/長方形 2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4" name="正方形/長方形 2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5" name="正方形/長方形 2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6" name="テキスト ボックス 2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7" name="直線コネクタ 2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8" name="テキスト ボックス 25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9" name="直線コネクタ 25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60" name="テキスト ボックス 25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1" name="直線コネクタ 2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2" name="テキスト ボックス 26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3" name="直線コネクタ 26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4" name="テキスト ボックス 26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5" name="直線コネクタ 2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6" name="テキスト ボックス 2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107</xdr:row>
      <xdr:rowOff>167639</xdr:rowOff>
    </xdr:from>
    <xdr:to>
      <xdr:col>15</xdr:col>
      <xdr:colOff>180340</xdr:colOff>
      <xdr:row>108</xdr:row>
      <xdr:rowOff>70486</xdr:rowOff>
    </xdr:to>
    <xdr:cxnSp macro="">
      <xdr:nvCxnSpPr>
        <xdr:cNvPr id="268" name="直線コネクタ 267"/>
        <xdr:cNvCxnSpPr/>
      </xdr:nvCxnSpPr>
      <xdr:spPr>
        <a:xfrm flipV="1">
          <a:off x="10476865" y="18512789"/>
          <a:ext cx="0" cy="7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96538</xdr:rowOff>
    </xdr:from>
    <xdr:ext cx="469744" cy="259045"/>
    <xdr:sp macro="" textlink="">
      <xdr:nvSpPr>
        <xdr:cNvPr id="269" name="【市民会館】&#10;一人当たり面積最小値テキスト"/>
        <xdr:cNvSpPr txBox="1"/>
      </xdr:nvSpPr>
      <xdr:spPr>
        <a:xfrm>
          <a:off x="10566400" y="1861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108</xdr:row>
      <xdr:rowOff>70486</xdr:rowOff>
    </xdr:from>
    <xdr:to>
      <xdr:col>15</xdr:col>
      <xdr:colOff>269875</xdr:colOff>
      <xdr:row>108</xdr:row>
      <xdr:rowOff>70486</xdr:rowOff>
    </xdr:to>
    <xdr:cxnSp macro="">
      <xdr:nvCxnSpPr>
        <xdr:cNvPr id="270" name="直線コネクタ 269"/>
        <xdr:cNvCxnSpPr/>
      </xdr:nvCxnSpPr>
      <xdr:spPr>
        <a:xfrm>
          <a:off x="10388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114316</xdr:rowOff>
    </xdr:from>
    <xdr:ext cx="469744" cy="259045"/>
    <xdr:sp macro="" textlink="">
      <xdr:nvSpPr>
        <xdr:cNvPr id="271" name="【市民会館】&#10;一人当たり面積最大値テキスト"/>
        <xdr:cNvSpPr txBox="1"/>
      </xdr:nvSpPr>
      <xdr:spPr>
        <a:xfrm>
          <a:off x="10566400"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107</xdr:row>
      <xdr:rowOff>167639</xdr:rowOff>
    </xdr:from>
    <xdr:to>
      <xdr:col>15</xdr:col>
      <xdr:colOff>269875</xdr:colOff>
      <xdr:row>107</xdr:row>
      <xdr:rowOff>167639</xdr:rowOff>
    </xdr:to>
    <xdr:cxnSp macro="">
      <xdr:nvCxnSpPr>
        <xdr:cNvPr id="272" name="直線コネクタ 271"/>
        <xdr:cNvCxnSpPr/>
      </xdr:nvCxnSpPr>
      <xdr:spPr>
        <a:xfrm>
          <a:off x="10388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140988</xdr:rowOff>
    </xdr:from>
    <xdr:ext cx="469744" cy="259045"/>
    <xdr:sp macro="" textlink="">
      <xdr:nvSpPr>
        <xdr:cNvPr id="273" name="【市民会館】&#10;一人当たり面積平均値テキスト"/>
        <xdr:cNvSpPr txBox="1"/>
      </xdr:nvSpPr>
      <xdr:spPr>
        <a:xfrm>
          <a:off x="10566400" y="1848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162561</xdr:rowOff>
    </xdr:from>
    <xdr:to>
      <xdr:col>15</xdr:col>
      <xdr:colOff>231775</xdr:colOff>
      <xdr:row>108</xdr:row>
      <xdr:rowOff>92711</xdr:rowOff>
    </xdr:to>
    <xdr:sp macro="" textlink="">
      <xdr:nvSpPr>
        <xdr:cNvPr id="274" name="フローチャート : 判断 273"/>
        <xdr:cNvSpPr/>
      </xdr:nvSpPr>
      <xdr:spPr>
        <a:xfrm>
          <a:off x="10426700" y="185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93980</xdr:rowOff>
    </xdr:from>
    <xdr:to>
      <xdr:col>14</xdr:col>
      <xdr:colOff>79375</xdr:colOff>
      <xdr:row>101</xdr:row>
      <xdr:rowOff>24130</xdr:rowOff>
    </xdr:to>
    <xdr:sp macro="" textlink="">
      <xdr:nvSpPr>
        <xdr:cNvPr id="275" name="フローチャート : 判断 274"/>
        <xdr:cNvSpPr/>
      </xdr:nvSpPr>
      <xdr:spPr>
        <a:xfrm>
          <a:off x="9588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40657</xdr:rowOff>
    </xdr:from>
    <xdr:ext cx="469744" cy="259045"/>
    <xdr:sp macro="" textlink="">
      <xdr:nvSpPr>
        <xdr:cNvPr id="276" name="n_1aveValue【市民会館】&#10;一人当たり面積"/>
        <xdr:cNvSpPr txBox="1"/>
      </xdr:nvSpPr>
      <xdr:spPr>
        <a:xfrm>
          <a:off x="93917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168275</xdr:rowOff>
    </xdr:from>
    <xdr:to>
      <xdr:col>14</xdr:col>
      <xdr:colOff>79375</xdr:colOff>
      <xdr:row>104</xdr:row>
      <xdr:rowOff>98425</xdr:rowOff>
    </xdr:to>
    <xdr:sp macro="" textlink="">
      <xdr:nvSpPr>
        <xdr:cNvPr id="282" name="円/楕円 281"/>
        <xdr:cNvSpPr/>
      </xdr:nvSpPr>
      <xdr:spPr>
        <a:xfrm>
          <a:off x="9588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89552</xdr:rowOff>
    </xdr:from>
    <xdr:ext cx="469744" cy="259045"/>
    <xdr:sp macro="" textlink="">
      <xdr:nvSpPr>
        <xdr:cNvPr id="283" name="n_1mainValue【市民会館】&#10;一人当たり面積"/>
        <xdr:cNvSpPr txBox="1"/>
      </xdr:nvSpPr>
      <xdr:spPr>
        <a:xfrm>
          <a:off x="9391727" y="179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5" name="直線コネクタ 29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6" name="テキスト ボックス 29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7" name="直線コネクタ 29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8" name="テキスト ボックス 29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9" name="直線コネクタ 29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0" name="テキスト ボックス 29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1" name="直線コネクタ 30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2" name="テキスト ボックス 30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4" name="テキスト ボックス 30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306" name="直線コネクタ 305"/>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307"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308" name="直線コネクタ 307"/>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309"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310" name="直線コネクタ 309"/>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311" name="【一般廃棄物処理施設】&#10;有形固定資産減価償却率平均値テキスト"/>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312" name="フローチャート : 判断 311"/>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313" name="フローチャート : 判断 312"/>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120413</xdr:rowOff>
    </xdr:from>
    <xdr:ext cx="405111" cy="259045"/>
    <xdr:sp macro="" textlink="">
      <xdr:nvSpPr>
        <xdr:cNvPr id="314" name="n_1aveValue【一般廃棄物処理施設】&#10;有形固定資産減価償却率"/>
        <xdr:cNvSpPr txBox="1"/>
      </xdr:nvSpPr>
      <xdr:spPr>
        <a:xfrm>
          <a:off x="15266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125984</xdr:rowOff>
    </xdr:from>
    <xdr:to>
      <xdr:col>22</xdr:col>
      <xdr:colOff>415925</xdr:colOff>
      <xdr:row>39</xdr:row>
      <xdr:rowOff>56134</xdr:rowOff>
    </xdr:to>
    <xdr:sp macro="" textlink="">
      <xdr:nvSpPr>
        <xdr:cNvPr id="320" name="円/楕円 319"/>
        <xdr:cNvSpPr/>
      </xdr:nvSpPr>
      <xdr:spPr>
        <a:xfrm>
          <a:off x="15430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72661</xdr:rowOff>
    </xdr:from>
    <xdr:ext cx="405111" cy="259045"/>
    <xdr:sp macro="" textlink="">
      <xdr:nvSpPr>
        <xdr:cNvPr id="321" name="n_1mainValue【一般廃棄物処理施設】&#10;有形固定資産減価償却率"/>
        <xdr:cNvSpPr txBox="1"/>
      </xdr:nvSpPr>
      <xdr:spPr>
        <a:xfrm>
          <a:off x="15266043"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2" name="直線コネクタ 33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3" name="テキスト ボックス 33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4" name="直線コネクタ 33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5" name="テキスト ボックス 33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6" name="直線コネクタ 33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37" name="テキスト ボックス 33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8" name="直線コネクタ 33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39" name="テキスト ボックス 33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0" name="直線コネクタ 3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1" name="テキスト ボックス 3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343" name="直線コネクタ 342"/>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344"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345" name="直線コネクタ 344"/>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346"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347" name="直線コネクタ 346"/>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348"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349" name="フローチャート : 判断 348"/>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350" name="フローチャート : 判断 349"/>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39402</xdr:rowOff>
    </xdr:from>
    <xdr:ext cx="599010" cy="259045"/>
    <xdr:sp macro="" textlink="">
      <xdr:nvSpPr>
        <xdr:cNvPr id="351" name="n_1aveValue【一般廃棄物処理施設】&#10;一人当たり有形固定資産（償却資産）額"/>
        <xdr:cNvSpPr txBox="1"/>
      </xdr:nvSpPr>
      <xdr:spPr>
        <a:xfrm>
          <a:off x="21011094" y="638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149320</xdr:rowOff>
    </xdr:from>
    <xdr:to>
      <xdr:col>31</xdr:col>
      <xdr:colOff>85725</xdr:colOff>
      <xdr:row>36</xdr:row>
      <xdr:rowOff>79470</xdr:rowOff>
    </xdr:to>
    <xdr:sp macro="" textlink="">
      <xdr:nvSpPr>
        <xdr:cNvPr id="357" name="円/楕円 356"/>
        <xdr:cNvSpPr/>
      </xdr:nvSpPr>
      <xdr:spPr>
        <a:xfrm>
          <a:off x="21272500" y="61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95997</xdr:rowOff>
    </xdr:from>
    <xdr:ext cx="599010" cy="259045"/>
    <xdr:sp macro="" textlink="">
      <xdr:nvSpPr>
        <xdr:cNvPr id="358" name="n_1mainValue【一般廃棄物処理施設】&#10;一人当たり有形固定資産（償却資産）額"/>
        <xdr:cNvSpPr txBox="1"/>
      </xdr:nvSpPr>
      <xdr:spPr>
        <a:xfrm>
          <a:off x="21011094" y="592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9" name="テキスト ボックス 3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0" name="直線コネクタ 3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1" name="テキスト ボックス 3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2" name="直線コネクタ 3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3" name="テキスト ボックス 3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4" name="直線コネクタ 3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5" name="テキスト ボックス 3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6" name="直線コネクタ 3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7" name="テキスト ボックス 3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8" name="直線コネクタ 3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9" name="テキスト ボックス 3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1" name="テキスト ボックス 3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383" name="直線コネクタ 382"/>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384"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385" name="直線コネクタ 384"/>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386"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387" name="直線コネクタ 386"/>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388"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389" name="フローチャート : 判断 388"/>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390" name="フローチャート : 判断 389"/>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91457</xdr:rowOff>
    </xdr:from>
    <xdr:ext cx="405111" cy="259045"/>
    <xdr:sp macro="" textlink="">
      <xdr:nvSpPr>
        <xdr:cNvPr id="391" name="n_1aveValue【保健センター・保健所】&#10;有形固定資産減価償却率"/>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6350</xdr:rowOff>
    </xdr:from>
    <xdr:to>
      <xdr:col>22</xdr:col>
      <xdr:colOff>415925</xdr:colOff>
      <xdr:row>59</xdr:row>
      <xdr:rowOff>107950</xdr:rowOff>
    </xdr:to>
    <xdr:sp macro="" textlink="">
      <xdr:nvSpPr>
        <xdr:cNvPr id="397" name="円/楕円 396"/>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124477</xdr:rowOff>
    </xdr:from>
    <xdr:ext cx="405111" cy="259045"/>
    <xdr:sp macro="" textlink="">
      <xdr:nvSpPr>
        <xdr:cNvPr id="398" name="n_1mainValue【保健センター・保健所】&#10;有形固定資産減価償却率"/>
        <xdr:cNvSpPr txBox="1"/>
      </xdr:nvSpPr>
      <xdr:spPr>
        <a:xfrm>
          <a:off x="15266043"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0" name="直線コネクタ 4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1" name="テキスト ボックス 4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2" name="直線コネクタ 4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3" name="テキスト ボックス 4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4" name="直線コネクタ 4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5" name="テキスト ボックス 4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6" name="直線コネクタ 4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7" name="テキスト ボックス 4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8" name="直線コネクタ 4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9" name="テキスト ボックス 4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423" name="直線コネクタ 422"/>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424"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425" name="直線コネクタ 424"/>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426"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427" name="直線コネクタ 426"/>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428"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429" name="フローチャート : 判断 428"/>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430" name="フローチャート : 判断 429"/>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125747</xdr:rowOff>
    </xdr:from>
    <xdr:ext cx="469744" cy="259045"/>
    <xdr:sp macro="" textlink="">
      <xdr:nvSpPr>
        <xdr:cNvPr id="431"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76835</xdr:rowOff>
    </xdr:from>
    <xdr:to>
      <xdr:col>31</xdr:col>
      <xdr:colOff>85725</xdr:colOff>
      <xdr:row>62</xdr:row>
      <xdr:rowOff>6985</xdr:rowOff>
    </xdr:to>
    <xdr:sp macro="" textlink="">
      <xdr:nvSpPr>
        <xdr:cNvPr id="437" name="円/楕円 436"/>
        <xdr:cNvSpPr/>
      </xdr:nvSpPr>
      <xdr:spPr>
        <a:xfrm>
          <a:off x="21272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23512</xdr:rowOff>
    </xdr:from>
    <xdr:ext cx="469744" cy="259045"/>
    <xdr:sp macro="" textlink="">
      <xdr:nvSpPr>
        <xdr:cNvPr id="438" name="n_1mainValue【保健センター・保健所】&#10;一人当たり面積"/>
        <xdr:cNvSpPr txBox="1"/>
      </xdr:nvSpPr>
      <xdr:spPr>
        <a:xfrm>
          <a:off x="21075727" y="1031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9" name="直線コネクタ 44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0" name="テキスト ボックス 44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1" name="直線コネクタ 45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2" name="テキスト ボックス 45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3" name="直線コネクタ 45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4" name="テキスト ボックス 45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5" name="直線コネクタ 45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6" name="テキスト ボックス 45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7" name="直線コネクタ 45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8" name="テキスト ボックス 45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9" name="直線コネクタ 45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0" name="テキスト ボックス 45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464" name="直線コネクタ 463"/>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465"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466" name="直線コネクタ 465"/>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467"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468" name="直線コネクタ 467"/>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469"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470" name="フローチャート : 判断 469"/>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471" name="フローチャート : 判断 470"/>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44104</xdr:rowOff>
    </xdr:from>
    <xdr:ext cx="405111" cy="259045"/>
    <xdr:sp macro="" textlink="">
      <xdr:nvSpPr>
        <xdr:cNvPr id="472" name="n_1aveValue【消防施設】&#10;有形固定資産減価償却率"/>
        <xdr:cNvSpPr txBox="1"/>
      </xdr:nvSpPr>
      <xdr:spPr>
        <a:xfrm>
          <a:off x="15266043"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95069</xdr:rowOff>
    </xdr:from>
    <xdr:to>
      <xdr:col>22</xdr:col>
      <xdr:colOff>415925</xdr:colOff>
      <xdr:row>80</xdr:row>
      <xdr:rowOff>25219</xdr:rowOff>
    </xdr:to>
    <xdr:sp macro="" textlink="">
      <xdr:nvSpPr>
        <xdr:cNvPr id="478" name="円/楕円 477"/>
        <xdr:cNvSpPr/>
      </xdr:nvSpPr>
      <xdr:spPr>
        <a:xfrm>
          <a:off x="1543050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41746</xdr:rowOff>
    </xdr:from>
    <xdr:ext cx="405111" cy="259045"/>
    <xdr:sp macro="" textlink="">
      <xdr:nvSpPr>
        <xdr:cNvPr id="479" name="n_1mainValue【消防施設】&#10;有形固定資産減価償却率"/>
        <xdr:cNvSpPr txBox="1"/>
      </xdr:nvSpPr>
      <xdr:spPr>
        <a:xfrm>
          <a:off x="15266043" y="1341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0" name="直線コネクタ 4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1" name="テキスト ボックス 4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2" name="直線コネクタ 4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3" name="テキスト ボックス 4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4" name="直線コネクタ 4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5" name="テキスト ボックス 4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6" name="直線コネクタ 4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7" name="テキスト ボックス 4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8" name="直線コネクタ 4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9" name="テキスト ボックス 4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503" name="直線コネクタ 502"/>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504"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505" name="直線コネクタ 504"/>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06"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07" name="直線コネクタ 506"/>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508"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509" name="フローチャート : 判断 508"/>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510" name="フローチャート : 判断 509"/>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511"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113030</xdr:rowOff>
    </xdr:from>
    <xdr:to>
      <xdr:col>31</xdr:col>
      <xdr:colOff>85725</xdr:colOff>
      <xdr:row>82</xdr:row>
      <xdr:rowOff>43180</xdr:rowOff>
    </xdr:to>
    <xdr:sp macro="" textlink="">
      <xdr:nvSpPr>
        <xdr:cNvPr id="517" name="円/楕円 516"/>
        <xdr:cNvSpPr/>
      </xdr:nvSpPr>
      <xdr:spPr>
        <a:xfrm>
          <a:off x="2127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34307</xdr:rowOff>
    </xdr:from>
    <xdr:ext cx="469744" cy="259045"/>
    <xdr:sp macro="" textlink="">
      <xdr:nvSpPr>
        <xdr:cNvPr id="518" name="n_1mainValue【消防施設】&#10;一人当たり面積"/>
        <xdr:cNvSpPr txBox="1"/>
      </xdr:nvSpPr>
      <xdr:spPr>
        <a:xfrm>
          <a:off x="210757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9" name="テキスト ボックス 5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0" name="直線コネクタ 5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1" name="テキスト ボックス 5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2" name="直線コネクタ 5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3" name="テキスト ボックス 5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4" name="直線コネクタ 5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5" name="テキスト ボックス 5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6" name="直線コネクタ 5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7" name="テキスト ボックス 5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8" name="直線コネクタ 5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9" name="テキスト ボックス 5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543" name="直線コネクタ 542"/>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544"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545" name="直線コネクタ 54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546"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547" name="直線コネクタ 546"/>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548"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549" name="フローチャート : 判断 548"/>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550" name="フローチャート : 判断 549"/>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551" name="n_1aveValue【庁舎】&#10;有形固定資産減価償却率"/>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132080</xdr:rowOff>
    </xdr:from>
    <xdr:to>
      <xdr:col>22</xdr:col>
      <xdr:colOff>415925</xdr:colOff>
      <xdr:row>106</xdr:row>
      <xdr:rowOff>62230</xdr:rowOff>
    </xdr:to>
    <xdr:sp macro="" textlink="">
      <xdr:nvSpPr>
        <xdr:cNvPr id="557" name="円/楕円 556"/>
        <xdr:cNvSpPr/>
      </xdr:nvSpPr>
      <xdr:spPr>
        <a:xfrm>
          <a:off x="15430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53357</xdr:rowOff>
    </xdr:from>
    <xdr:ext cx="405111" cy="259045"/>
    <xdr:sp macro="" textlink="">
      <xdr:nvSpPr>
        <xdr:cNvPr id="558" name="n_1mainValue【庁舎】&#10;有形固定資産減価償却率"/>
        <xdr:cNvSpPr txBox="1"/>
      </xdr:nvSpPr>
      <xdr:spPr>
        <a:xfrm>
          <a:off x="15266043"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9" name="直線コネクタ 5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0" name="テキスト ボックス 5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1" name="直線コネクタ 5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2" name="テキスト ボックス 5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3" name="直線コネクタ 5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4" name="テキスト ボックス 5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5" name="直線コネクタ 5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6" name="テキスト ボックス 5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580" name="直線コネクタ 579"/>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581"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582" name="直線コネクタ 581"/>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583"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584" name="直線コネクタ 583"/>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585"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586" name="フローチャート : 判断 585"/>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587" name="フローチャート : 判断 586"/>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588"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160274</xdr:rowOff>
    </xdr:from>
    <xdr:to>
      <xdr:col>31</xdr:col>
      <xdr:colOff>85725</xdr:colOff>
      <xdr:row>107</xdr:row>
      <xdr:rowOff>90424</xdr:rowOff>
    </xdr:to>
    <xdr:sp macro="" textlink="">
      <xdr:nvSpPr>
        <xdr:cNvPr id="594" name="円/楕円 593"/>
        <xdr:cNvSpPr/>
      </xdr:nvSpPr>
      <xdr:spPr>
        <a:xfrm>
          <a:off x="21272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81551</xdr:rowOff>
    </xdr:from>
    <xdr:ext cx="469744" cy="259045"/>
    <xdr:sp macro="" textlink="">
      <xdr:nvSpPr>
        <xdr:cNvPr id="595" name="n_1mainValue【庁舎】&#10;一人当たり面積"/>
        <xdr:cNvSpPr txBox="1"/>
      </xdr:nvSpPr>
      <xdr:spPr>
        <a:xfrm>
          <a:off x="210757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施設において、有形固定資産減価償却率は類似団体平均を上回っており、特に体育館・プールの有形固定資産減価償却率が高くなっている。対象施設は３施設でいずれも体育館で、うち２施設は統廃合により閉校した小学校の体育館を社会体育施設として使用しており、平成２４年度に１施設の屋根を全面改修するなど必要な改修を行いながら維持管理を行っている。消防施設については、消防団の組織の合併により、車両を保管しない消防車庫の改修を行っていないため全体の有形固定資産減価償却率が高くなっている。そのほかの施設についてはいずれも１施設であり、設置後の経過年数に応じて有形固定資産減価償却率が今後も高くなっていく見通し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京都府伊根町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2,213
2,204
61.95
3,541,384
3,304,688
129,246
1,607,072
4,148,566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年度をピークに年々減少している。人口の減少、全国平均を上回る高齢化率（</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年度末</a:t>
          </a:r>
          <a:r>
            <a:rPr kumimoji="1" lang="en-US" altLang="ja-JP" sz="1200">
              <a:solidFill>
                <a:schemeClr val="dk1"/>
              </a:solidFill>
              <a:effectLst/>
              <a:latin typeface="+mn-lt"/>
              <a:ea typeface="+mn-ea"/>
              <a:cs typeface="+mn-cs"/>
            </a:rPr>
            <a:t>45.1</a:t>
          </a:r>
          <a:r>
            <a:rPr kumimoji="1" lang="ja-JP" altLang="ja-JP" sz="1200">
              <a:solidFill>
                <a:schemeClr val="dk1"/>
              </a:solidFill>
              <a:effectLst/>
              <a:latin typeface="+mn-lt"/>
              <a:ea typeface="+mn-ea"/>
              <a:cs typeface="+mn-cs"/>
            </a:rPr>
            <a:t>％）、基幹産業である第</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次産業の低迷、町内に中心となる大型事業所が少ないことにより、構造的にも財政基盤が弱く、類似団体平均を</a:t>
          </a:r>
          <a:r>
            <a:rPr kumimoji="1" lang="en-US" altLang="ja-JP" sz="1200">
              <a:solidFill>
                <a:schemeClr val="dk1"/>
              </a:solidFill>
              <a:effectLst/>
              <a:latin typeface="+mn-lt"/>
              <a:ea typeface="+mn-ea"/>
              <a:cs typeface="+mn-cs"/>
            </a:rPr>
            <a:t>0.06</a:t>
          </a:r>
          <a:r>
            <a:rPr kumimoji="1" lang="ja-JP" altLang="ja-JP" sz="1200">
              <a:solidFill>
                <a:schemeClr val="dk1"/>
              </a:solidFill>
              <a:effectLst/>
              <a:latin typeface="+mn-lt"/>
              <a:ea typeface="+mn-ea"/>
              <a:cs typeface="+mn-cs"/>
            </a:rPr>
            <a:t>ポイント下回っている。今後も低い水準のまま推移する見込みである。</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58928</xdr:rowOff>
    </xdr:from>
    <xdr:to>
      <xdr:col>7</xdr:col>
      <xdr:colOff>152400</xdr:colOff>
      <xdr:row>44</xdr:row>
      <xdr:rowOff>58928</xdr:rowOff>
    </xdr:to>
    <xdr:cxnSp macro="">
      <xdr:nvCxnSpPr>
        <xdr:cNvPr id="65" name="直線コネクタ 64"/>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58928</xdr:rowOff>
    </xdr:from>
    <xdr:to>
      <xdr:col>6</xdr:col>
      <xdr:colOff>0</xdr:colOff>
      <xdr:row>44</xdr:row>
      <xdr:rowOff>58928</xdr:rowOff>
    </xdr:to>
    <xdr:cxnSp macro="">
      <xdr:nvCxnSpPr>
        <xdr:cNvPr id="68" name="直線コネクタ 67"/>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58928</xdr:rowOff>
    </xdr:from>
    <xdr:to>
      <xdr:col>4</xdr:col>
      <xdr:colOff>482600</xdr:colOff>
      <xdr:row>44</xdr:row>
      <xdr:rowOff>58928</xdr:rowOff>
    </xdr:to>
    <xdr:cxnSp macro="">
      <xdr:nvCxnSpPr>
        <xdr:cNvPr id="71" name="直線コネクタ 70"/>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49276</xdr:rowOff>
    </xdr:from>
    <xdr:to>
      <xdr:col>3</xdr:col>
      <xdr:colOff>279400</xdr:colOff>
      <xdr:row>44</xdr:row>
      <xdr:rowOff>58928</xdr:rowOff>
    </xdr:to>
    <xdr:cxnSp macro="">
      <xdr:nvCxnSpPr>
        <xdr:cNvPr id="74" name="直線コネクタ 73"/>
        <xdr:cNvCxnSpPr/>
      </xdr:nvCxnSpPr>
      <xdr:spPr>
        <a:xfrm>
          <a:off x="1447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8128</xdr:rowOff>
    </xdr:from>
    <xdr:to>
      <xdr:col>7</xdr:col>
      <xdr:colOff>203200</xdr:colOff>
      <xdr:row>44</xdr:row>
      <xdr:rowOff>109728</xdr:rowOff>
    </xdr:to>
    <xdr:sp macro="" textlink="">
      <xdr:nvSpPr>
        <xdr:cNvPr id="84" name="円/楕円 83"/>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75455</xdr:rowOff>
    </xdr:from>
    <xdr:ext cx="762000" cy="259045"/>
    <xdr:sp macro="" textlink="">
      <xdr:nvSpPr>
        <xdr:cNvPr id="85"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8128</xdr:rowOff>
    </xdr:from>
    <xdr:to>
      <xdr:col>6</xdr:col>
      <xdr:colOff>50800</xdr:colOff>
      <xdr:row>44</xdr:row>
      <xdr:rowOff>109728</xdr:rowOff>
    </xdr:to>
    <xdr:sp macro="" textlink="">
      <xdr:nvSpPr>
        <xdr:cNvPr id="86" name="円/楕円 85"/>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94505</xdr:rowOff>
    </xdr:from>
    <xdr:ext cx="736600" cy="259045"/>
    <xdr:sp macro="" textlink="">
      <xdr:nvSpPr>
        <xdr:cNvPr id="87" name="テキスト ボックス 86"/>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8128</xdr:rowOff>
    </xdr:from>
    <xdr:to>
      <xdr:col>4</xdr:col>
      <xdr:colOff>533400</xdr:colOff>
      <xdr:row>44</xdr:row>
      <xdr:rowOff>109728</xdr:rowOff>
    </xdr:to>
    <xdr:sp macro="" textlink="">
      <xdr:nvSpPr>
        <xdr:cNvPr id="88" name="円/楕円 87"/>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94505</xdr:rowOff>
    </xdr:from>
    <xdr:ext cx="762000" cy="259045"/>
    <xdr:sp macro="" textlink="">
      <xdr:nvSpPr>
        <xdr:cNvPr id="89" name="テキスト ボックス 88"/>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8128</xdr:rowOff>
    </xdr:from>
    <xdr:to>
      <xdr:col>3</xdr:col>
      <xdr:colOff>330200</xdr:colOff>
      <xdr:row>44</xdr:row>
      <xdr:rowOff>109728</xdr:rowOff>
    </xdr:to>
    <xdr:sp macro="" textlink="">
      <xdr:nvSpPr>
        <xdr:cNvPr id="90" name="円/楕円 89"/>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94505</xdr:rowOff>
    </xdr:from>
    <xdr:ext cx="762000" cy="259045"/>
    <xdr:sp macro="" textlink="">
      <xdr:nvSpPr>
        <xdr:cNvPr id="91" name="テキスト ボックス 90"/>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169926</xdr:rowOff>
    </xdr:from>
    <xdr:to>
      <xdr:col>2</xdr:col>
      <xdr:colOff>127000</xdr:colOff>
      <xdr:row>44</xdr:row>
      <xdr:rowOff>100076</xdr:rowOff>
    </xdr:to>
    <xdr:sp macro="" textlink="">
      <xdr:nvSpPr>
        <xdr:cNvPr id="92" name="円/楕円 91"/>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84853</xdr:rowOff>
    </xdr:from>
    <xdr:ext cx="762000" cy="259045"/>
    <xdr:sp macro="" textlink="">
      <xdr:nvSpPr>
        <xdr:cNvPr id="93" name="テキスト ボックス 92"/>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年度から徐々に悪化してきている。平成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年度に前年度から</a:t>
          </a:r>
          <a:r>
            <a:rPr kumimoji="1" lang="en-US" altLang="ja-JP" sz="900">
              <a:solidFill>
                <a:schemeClr val="dk1"/>
              </a:solidFill>
              <a:effectLst/>
              <a:latin typeface="+mn-lt"/>
              <a:ea typeface="+mn-ea"/>
              <a:cs typeface="+mn-cs"/>
            </a:rPr>
            <a:t>0.9</a:t>
          </a:r>
          <a:r>
            <a:rPr kumimoji="1" lang="ja-JP" altLang="ja-JP" sz="900">
              <a:solidFill>
                <a:schemeClr val="dk1"/>
              </a:solidFill>
              <a:effectLst/>
              <a:latin typeface="+mn-lt"/>
              <a:ea typeface="+mn-ea"/>
              <a:cs typeface="+mn-cs"/>
            </a:rPr>
            <a:t>ポイント減となったが、平成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年度は</a:t>
          </a:r>
          <a:r>
            <a:rPr kumimoji="1" lang="en-US" altLang="ja-JP" sz="900">
              <a:solidFill>
                <a:schemeClr val="dk1"/>
              </a:solidFill>
              <a:effectLst/>
              <a:latin typeface="+mn-lt"/>
              <a:ea typeface="+mn-ea"/>
              <a:cs typeface="+mn-cs"/>
            </a:rPr>
            <a:t>1.6</a:t>
          </a:r>
          <a:r>
            <a:rPr kumimoji="1" lang="ja-JP" altLang="ja-JP" sz="900">
              <a:solidFill>
                <a:schemeClr val="dk1"/>
              </a:solidFill>
              <a:effectLst/>
              <a:latin typeface="+mn-lt"/>
              <a:ea typeface="+mn-ea"/>
              <a:cs typeface="+mn-cs"/>
            </a:rPr>
            <a:t>ポイント増となり、類似団体平均よりも</a:t>
          </a:r>
          <a:r>
            <a:rPr kumimoji="1" lang="en-US" altLang="ja-JP" sz="900">
              <a:solidFill>
                <a:schemeClr val="dk1"/>
              </a:solidFill>
              <a:effectLst/>
              <a:latin typeface="+mn-lt"/>
              <a:ea typeface="+mn-ea"/>
              <a:cs typeface="+mn-cs"/>
            </a:rPr>
            <a:t>6.5</a:t>
          </a:r>
          <a:r>
            <a:rPr kumimoji="1" lang="ja-JP" altLang="ja-JP" sz="900">
              <a:solidFill>
                <a:schemeClr val="dk1"/>
              </a:solidFill>
              <a:effectLst/>
              <a:latin typeface="+mn-lt"/>
              <a:ea typeface="+mn-ea"/>
              <a:cs typeface="+mn-cs"/>
            </a:rPr>
            <a:t>ポイント上回ることとなった。中学校改築事業など普通建設事業が多く、経常収支比率が一時的に改善したものの、起債を多く発行したため、今後、公債費が増えることが危惧される。</a:t>
          </a:r>
          <a:endParaRPr lang="ja-JP" altLang="ja-JP" sz="1050">
            <a:effectLst/>
          </a:endParaRPr>
        </a:p>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年度は前年度よりも</a:t>
          </a:r>
          <a:r>
            <a:rPr kumimoji="1" lang="en-US" altLang="ja-JP" sz="900">
              <a:solidFill>
                <a:schemeClr val="dk1"/>
              </a:solidFill>
              <a:effectLst/>
              <a:latin typeface="+mn-lt"/>
              <a:ea typeface="+mn-ea"/>
              <a:cs typeface="+mn-cs"/>
            </a:rPr>
            <a:t>4.6</a:t>
          </a:r>
          <a:r>
            <a:rPr kumimoji="1" lang="ja-JP" altLang="ja-JP" sz="900">
              <a:solidFill>
                <a:schemeClr val="dk1"/>
              </a:solidFill>
              <a:effectLst/>
              <a:latin typeface="+mn-lt"/>
              <a:ea typeface="+mn-ea"/>
              <a:cs typeface="+mn-cs"/>
            </a:rPr>
            <a:t>ポイント減となったが、人口減少等特別対策事業費の皆増による普通交付税の増が影響している。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年度は前年度よりも</a:t>
          </a:r>
          <a:r>
            <a:rPr kumimoji="1" lang="en-US" altLang="ja-JP" sz="900">
              <a:solidFill>
                <a:schemeClr val="dk1"/>
              </a:solidFill>
              <a:effectLst/>
              <a:latin typeface="+mn-lt"/>
              <a:ea typeface="+mn-ea"/>
              <a:cs typeface="+mn-cs"/>
            </a:rPr>
            <a:t>1.6</a:t>
          </a:r>
          <a:r>
            <a:rPr kumimoji="1" lang="ja-JP" altLang="en-US" sz="900">
              <a:solidFill>
                <a:schemeClr val="dk1"/>
              </a:solidFill>
              <a:effectLst/>
              <a:latin typeface="+mn-lt"/>
              <a:ea typeface="+mn-ea"/>
              <a:cs typeface="+mn-cs"/>
            </a:rPr>
            <a:t>ポイント増となったが、普通交付税、</a:t>
          </a:r>
          <a:r>
            <a:rPr kumimoji="1" lang="ja-JP" altLang="ja-JP" sz="1000">
              <a:solidFill>
                <a:schemeClr val="dk1"/>
              </a:solidFill>
              <a:effectLst/>
              <a:latin typeface="+mn-lt"/>
              <a:ea typeface="+mn-ea"/>
              <a:cs typeface="+mn-cs"/>
            </a:rPr>
            <a:t>臨時財政対策債</a:t>
          </a:r>
          <a:endParaRPr kumimoji="1" lang="en-US" altLang="ja-JP" sz="10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等の減が影響している。</a:t>
          </a:r>
          <a:endParaRPr lang="ja-JP" altLang="ja-JP" sz="105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財政力</a:t>
          </a:r>
          <a:r>
            <a:rPr kumimoji="1" lang="ja-JP" altLang="en-US" sz="900">
              <a:solidFill>
                <a:schemeClr val="dk1"/>
              </a:solidFill>
              <a:effectLst/>
              <a:latin typeface="+mn-lt"/>
              <a:ea typeface="+mn-ea"/>
              <a:cs typeface="+mn-cs"/>
            </a:rPr>
            <a:t>が</a:t>
          </a:r>
          <a:r>
            <a:rPr kumimoji="1" lang="en-US" altLang="ja-JP" sz="900">
              <a:solidFill>
                <a:schemeClr val="dk1"/>
              </a:solidFill>
              <a:effectLst/>
              <a:latin typeface="+mn-lt"/>
              <a:ea typeface="+mn-ea"/>
              <a:cs typeface="+mn-cs"/>
            </a:rPr>
            <a:t>0.11</a:t>
          </a:r>
          <a:r>
            <a:rPr kumimoji="1" lang="ja-JP" altLang="ja-JP" sz="900">
              <a:solidFill>
                <a:schemeClr val="dk1"/>
              </a:solidFill>
              <a:effectLst/>
              <a:latin typeface="+mn-lt"/>
              <a:ea typeface="+mn-ea"/>
              <a:cs typeface="+mn-cs"/>
            </a:rPr>
            <a:t>と低く、地方交付税に依存した財政運営となることから、交付税の動向にも注意しつつ、更なる歳入確保と事務事業見直し等による歳出削減に努め効率的かつ効果的な行政運営を行う。</a:t>
          </a:r>
          <a:endParaRPr lang="ja-JP" altLang="ja-JP" sz="105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125549</xdr:rowOff>
    </xdr:from>
    <xdr:to>
      <xdr:col>7</xdr:col>
      <xdr:colOff>152400</xdr:colOff>
      <xdr:row>65</xdr:row>
      <xdr:rowOff>9253</xdr:rowOff>
    </xdr:to>
    <xdr:cxnSp macro="">
      <xdr:nvCxnSpPr>
        <xdr:cNvPr id="130" name="直線コネクタ 129"/>
        <xdr:cNvCxnSpPr/>
      </xdr:nvCxnSpPr>
      <xdr:spPr>
        <a:xfrm>
          <a:off x="4114800" y="11098349"/>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125549</xdr:rowOff>
    </xdr:from>
    <xdr:to>
      <xdr:col>6</xdr:col>
      <xdr:colOff>0</xdr:colOff>
      <xdr:row>65</xdr:row>
      <xdr:rowOff>112667</xdr:rowOff>
    </xdr:to>
    <xdr:cxnSp macro="">
      <xdr:nvCxnSpPr>
        <xdr:cNvPr id="133" name="直線コネクタ 132"/>
        <xdr:cNvCxnSpPr/>
      </xdr:nvCxnSpPr>
      <xdr:spPr>
        <a:xfrm flipV="1">
          <a:off x="3225800" y="11098349"/>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57513</xdr:rowOff>
    </xdr:from>
    <xdr:to>
      <xdr:col>4</xdr:col>
      <xdr:colOff>482600</xdr:colOff>
      <xdr:row>65</xdr:row>
      <xdr:rowOff>112667</xdr:rowOff>
    </xdr:to>
    <xdr:cxnSp macro="">
      <xdr:nvCxnSpPr>
        <xdr:cNvPr id="136" name="直線コネクタ 135"/>
        <xdr:cNvCxnSpPr/>
      </xdr:nvCxnSpPr>
      <xdr:spPr>
        <a:xfrm>
          <a:off x="2336800" y="1120176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57513</xdr:rowOff>
    </xdr:from>
    <xdr:to>
      <xdr:col>3</xdr:col>
      <xdr:colOff>279400</xdr:colOff>
      <xdr:row>65</xdr:row>
      <xdr:rowOff>88537</xdr:rowOff>
    </xdr:to>
    <xdr:cxnSp macro="">
      <xdr:nvCxnSpPr>
        <xdr:cNvPr id="139" name="直線コネクタ 138"/>
        <xdr:cNvCxnSpPr/>
      </xdr:nvCxnSpPr>
      <xdr:spPr>
        <a:xfrm flipV="1">
          <a:off x="1447800" y="112017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129903</xdr:rowOff>
    </xdr:from>
    <xdr:to>
      <xdr:col>7</xdr:col>
      <xdr:colOff>203200</xdr:colOff>
      <xdr:row>65</xdr:row>
      <xdr:rowOff>60053</xdr:rowOff>
    </xdr:to>
    <xdr:sp macro="" textlink="">
      <xdr:nvSpPr>
        <xdr:cNvPr id="149" name="円/楕円 148"/>
        <xdr:cNvSpPr/>
      </xdr:nvSpPr>
      <xdr:spPr>
        <a:xfrm>
          <a:off x="49022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101980</xdr:rowOff>
    </xdr:from>
    <xdr:ext cx="762000" cy="259045"/>
    <xdr:sp macro="" textlink="">
      <xdr:nvSpPr>
        <xdr:cNvPr id="150" name="財政構造の弾力性該当値テキスト"/>
        <xdr:cNvSpPr txBox="1"/>
      </xdr:nvSpPr>
      <xdr:spPr>
        <a:xfrm>
          <a:off x="5041900" y="1107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74749</xdr:rowOff>
    </xdr:from>
    <xdr:to>
      <xdr:col>6</xdr:col>
      <xdr:colOff>50800</xdr:colOff>
      <xdr:row>65</xdr:row>
      <xdr:rowOff>4899</xdr:rowOff>
    </xdr:to>
    <xdr:sp macro="" textlink="">
      <xdr:nvSpPr>
        <xdr:cNvPr id="151" name="円/楕円 150"/>
        <xdr:cNvSpPr/>
      </xdr:nvSpPr>
      <xdr:spPr>
        <a:xfrm>
          <a:off x="4064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161126</xdr:rowOff>
    </xdr:from>
    <xdr:ext cx="736600" cy="259045"/>
    <xdr:sp macro="" textlink="">
      <xdr:nvSpPr>
        <xdr:cNvPr id="152" name="テキスト ボックス 151"/>
        <xdr:cNvSpPr txBox="1"/>
      </xdr:nvSpPr>
      <xdr:spPr>
        <a:xfrm>
          <a:off x="3733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61867</xdr:rowOff>
    </xdr:from>
    <xdr:to>
      <xdr:col>4</xdr:col>
      <xdr:colOff>533400</xdr:colOff>
      <xdr:row>65</xdr:row>
      <xdr:rowOff>163467</xdr:rowOff>
    </xdr:to>
    <xdr:sp macro="" textlink="">
      <xdr:nvSpPr>
        <xdr:cNvPr id="153" name="円/楕円 152"/>
        <xdr:cNvSpPr/>
      </xdr:nvSpPr>
      <xdr:spPr>
        <a:xfrm>
          <a:off x="31750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148244</xdr:rowOff>
    </xdr:from>
    <xdr:ext cx="762000" cy="259045"/>
    <xdr:sp macro="" textlink="">
      <xdr:nvSpPr>
        <xdr:cNvPr id="154" name="テキスト ボックス 153"/>
        <xdr:cNvSpPr txBox="1"/>
      </xdr:nvSpPr>
      <xdr:spPr>
        <a:xfrm>
          <a:off x="2844800" y="112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6713</xdr:rowOff>
    </xdr:from>
    <xdr:to>
      <xdr:col>3</xdr:col>
      <xdr:colOff>330200</xdr:colOff>
      <xdr:row>65</xdr:row>
      <xdr:rowOff>108313</xdr:rowOff>
    </xdr:to>
    <xdr:sp macro="" textlink="">
      <xdr:nvSpPr>
        <xdr:cNvPr id="155" name="円/楕円 154"/>
        <xdr:cNvSpPr/>
      </xdr:nvSpPr>
      <xdr:spPr>
        <a:xfrm>
          <a:off x="2286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93090</xdr:rowOff>
    </xdr:from>
    <xdr:ext cx="762000" cy="259045"/>
    <xdr:sp macro="" textlink="">
      <xdr:nvSpPr>
        <xdr:cNvPr id="156" name="テキスト ボックス 155"/>
        <xdr:cNvSpPr txBox="1"/>
      </xdr:nvSpPr>
      <xdr:spPr>
        <a:xfrm>
          <a:off x="1955800" y="1123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37737</xdr:rowOff>
    </xdr:from>
    <xdr:to>
      <xdr:col>2</xdr:col>
      <xdr:colOff>127000</xdr:colOff>
      <xdr:row>65</xdr:row>
      <xdr:rowOff>139337</xdr:rowOff>
    </xdr:to>
    <xdr:sp macro="" textlink="">
      <xdr:nvSpPr>
        <xdr:cNvPr id="157" name="円/楕円 156"/>
        <xdr:cNvSpPr/>
      </xdr:nvSpPr>
      <xdr:spPr>
        <a:xfrm>
          <a:off x="1397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124114</xdr:rowOff>
    </xdr:from>
    <xdr:ext cx="762000" cy="259045"/>
    <xdr:sp macro="" textlink="">
      <xdr:nvSpPr>
        <xdr:cNvPr id="158" name="テキスト ボックス 157"/>
        <xdr:cNvSpPr txBox="1"/>
      </xdr:nvSpPr>
      <xdr:spPr>
        <a:xfrm>
          <a:off x="1066800" y="112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[429,203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どこの自治体でも基本的な行政事務は同じだが、小さな町ほど人口当たり人件費・物件費が高くなる。民間参入が見込めないため、指定管理者制度が思うように進まない。民間でも実施可能な事務事業については、民間委託し、さらなるコスト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116391</xdr:rowOff>
    </xdr:from>
    <xdr:to>
      <xdr:col>7</xdr:col>
      <xdr:colOff>152400</xdr:colOff>
      <xdr:row>83</xdr:row>
      <xdr:rowOff>6038</xdr:rowOff>
    </xdr:to>
    <xdr:cxnSp macro="">
      <xdr:nvCxnSpPr>
        <xdr:cNvPr id="194" name="直線コネクタ 193"/>
        <xdr:cNvCxnSpPr/>
      </xdr:nvCxnSpPr>
      <xdr:spPr>
        <a:xfrm>
          <a:off x="4114800" y="14175291"/>
          <a:ext cx="838200" cy="6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99450</xdr:rowOff>
    </xdr:from>
    <xdr:to>
      <xdr:col>6</xdr:col>
      <xdr:colOff>0</xdr:colOff>
      <xdr:row>82</xdr:row>
      <xdr:rowOff>116391</xdr:rowOff>
    </xdr:to>
    <xdr:cxnSp macro="">
      <xdr:nvCxnSpPr>
        <xdr:cNvPr id="197" name="直線コネクタ 196"/>
        <xdr:cNvCxnSpPr/>
      </xdr:nvCxnSpPr>
      <xdr:spPr>
        <a:xfrm>
          <a:off x="3225800" y="14158350"/>
          <a:ext cx="889000" cy="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81198</xdr:rowOff>
    </xdr:from>
    <xdr:to>
      <xdr:col>4</xdr:col>
      <xdr:colOff>482600</xdr:colOff>
      <xdr:row>82</xdr:row>
      <xdr:rowOff>99450</xdr:rowOff>
    </xdr:to>
    <xdr:cxnSp macro="">
      <xdr:nvCxnSpPr>
        <xdr:cNvPr id="200" name="直線コネクタ 199"/>
        <xdr:cNvCxnSpPr/>
      </xdr:nvCxnSpPr>
      <xdr:spPr>
        <a:xfrm>
          <a:off x="2336800" y="14140098"/>
          <a:ext cx="889000" cy="1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81198</xdr:rowOff>
    </xdr:from>
    <xdr:to>
      <xdr:col>3</xdr:col>
      <xdr:colOff>279400</xdr:colOff>
      <xdr:row>82</xdr:row>
      <xdr:rowOff>95309</xdr:rowOff>
    </xdr:to>
    <xdr:cxnSp macro="">
      <xdr:nvCxnSpPr>
        <xdr:cNvPr id="203" name="直線コネクタ 202"/>
        <xdr:cNvCxnSpPr/>
      </xdr:nvCxnSpPr>
      <xdr:spPr>
        <a:xfrm flipV="1">
          <a:off x="1447800" y="14140098"/>
          <a:ext cx="889000" cy="1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126688</xdr:rowOff>
    </xdr:from>
    <xdr:to>
      <xdr:col>7</xdr:col>
      <xdr:colOff>203200</xdr:colOff>
      <xdr:row>83</xdr:row>
      <xdr:rowOff>56838</xdr:rowOff>
    </xdr:to>
    <xdr:sp macro="" textlink="">
      <xdr:nvSpPr>
        <xdr:cNvPr id="213" name="円/楕円 212"/>
        <xdr:cNvSpPr/>
      </xdr:nvSpPr>
      <xdr:spPr>
        <a:xfrm>
          <a:off x="4902200" y="141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98765</xdr:rowOff>
    </xdr:from>
    <xdr:ext cx="762000" cy="259045"/>
    <xdr:sp macro="" textlink="">
      <xdr:nvSpPr>
        <xdr:cNvPr id="214" name="人件費・物件費等の状況該当値テキスト"/>
        <xdr:cNvSpPr txBox="1"/>
      </xdr:nvSpPr>
      <xdr:spPr>
        <a:xfrm>
          <a:off x="5041900" y="1415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429,203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65591</xdr:rowOff>
    </xdr:from>
    <xdr:to>
      <xdr:col>6</xdr:col>
      <xdr:colOff>50800</xdr:colOff>
      <xdr:row>82</xdr:row>
      <xdr:rowOff>167191</xdr:rowOff>
    </xdr:to>
    <xdr:sp macro="" textlink="">
      <xdr:nvSpPr>
        <xdr:cNvPr id="215" name="円/楕円 214"/>
        <xdr:cNvSpPr/>
      </xdr:nvSpPr>
      <xdr:spPr>
        <a:xfrm>
          <a:off x="4064000" y="141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5918</xdr:rowOff>
    </xdr:from>
    <xdr:ext cx="736600" cy="259045"/>
    <xdr:sp macro="" textlink="">
      <xdr:nvSpPr>
        <xdr:cNvPr id="216" name="テキスト ボックス 215"/>
        <xdr:cNvSpPr txBox="1"/>
      </xdr:nvSpPr>
      <xdr:spPr>
        <a:xfrm>
          <a:off x="3733800" y="13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376,031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48650</xdr:rowOff>
    </xdr:from>
    <xdr:to>
      <xdr:col>4</xdr:col>
      <xdr:colOff>533400</xdr:colOff>
      <xdr:row>82</xdr:row>
      <xdr:rowOff>150250</xdr:rowOff>
    </xdr:to>
    <xdr:sp macro="" textlink="">
      <xdr:nvSpPr>
        <xdr:cNvPr id="217" name="円/楕円 216"/>
        <xdr:cNvSpPr/>
      </xdr:nvSpPr>
      <xdr:spPr>
        <a:xfrm>
          <a:off x="3175000" y="141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160427</xdr:rowOff>
    </xdr:from>
    <xdr:ext cx="762000" cy="259045"/>
    <xdr:sp macro="" textlink="">
      <xdr:nvSpPr>
        <xdr:cNvPr id="218" name="テキスト ボックス 217"/>
        <xdr:cNvSpPr txBox="1"/>
      </xdr:nvSpPr>
      <xdr:spPr>
        <a:xfrm>
          <a:off x="2844800" y="1387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361,287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30398</xdr:rowOff>
    </xdr:from>
    <xdr:to>
      <xdr:col>3</xdr:col>
      <xdr:colOff>330200</xdr:colOff>
      <xdr:row>82</xdr:row>
      <xdr:rowOff>131998</xdr:rowOff>
    </xdr:to>
    <xdr:sp macro="" textlink="">
      <xdr:nvSpPr>
        <xdr:cNvPr id="219" name="円/楕円 218"/>
        <xdr:cNvSpPr/>
      </xdr:nvSpPr>
      <xdr:spPr>
        <a:xfrm>
          <a:off x="2286000" y="140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142175</xdr:rowOff>
    </xdr:from>
    <xdr:ext cx="762000" cy="259045"/>
    <xdr:sp macro="" textlink="">
      <xdr:nvSpPr>
        <xdr:cNvPr id="220" name="テキスト ボックス 219"/>
        <xdr:cNvSpPr txBox="1"/>
      </xdr:nvSpPr>
      <xdr:spPr>
        <a:xfrm>
          <a:off x="1955800" y="1385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345,403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44509</xdr:rowOff>
    </xdr:from>
    <xdr:to>
      <xdr:col>2</xdr:col>
      <xdr:colOff>127000</xdr:colOff>
      <xdr:row>82</xdr:row>
      <xdr:rowOff>146109</xdr:rowOff>
    </xdr:to>
    <xdr:sp macro="" textlink="">
      <xdr:nvSpPr>
        <xdr:cNvPr id="221" name="円/楕円 220"/>
        <xdr:cNvSpPr/>
      </xdr:nvSpPr>
      <xdr:spPr>
        <a:xfrm>
          <a:off x="1397000" y="141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156286</xdr:rowOff>
    </xdr:from>
    <xdr:ext cx="762000" cy="259045"/>
    <xdr:sp macro="" textlink="">
      <xdr:nvSpPr>
        <xdr:cNvPr id="222" name="テキスト ボックス 221"/>
        <xdr:cNvSpPr txBox="1"/>
      </xdr:nvSpPr>
      <xdr:spPr>
        <a:xfrm>
          <a:off x="1066800" y="1387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357,683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国家公務員の時限的な（</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年間）給与改定特例法による措置のため、数値が大きく変動していた。この法律がない場合は、</a:t>
          </a:r>
          <a:r>
            <a:rPr kumimoji="1" lang="en-US" altLang="ja-JP" sz="1100">
              <a:solidFill>
                <a:sysClr val="windowText" lastClr="000000"/>
              </a:solidFill>
              <a:effectLst/>
              <a:latin typeface="+mn-lt"/>
              <a:ea typeface="+mn-ea"/>
              <a:cs typeface="+mn-cs"/>
            </a:rPr>
            <a:t>H23</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91.9</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H24</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91.8</a:t>
          </a:r>
          <a:r>
            <a:rPr kumimoji="1" lang="ja-JP" altLang="ja-JP" sz="1100">
              <a:solidFill>
                <a:sysClr val="windowText" lastClr="000000"/>
              </a:solidFill>
              <a:effectLst/>
              <a:latin typeface="+mn-lt"/>
              <a:ea typeface="+mn-ea"/>
              <a:cs typeface="+mn-cs"/>
            </a:rPr>
            <a:t>となる。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現行給料表における昇格の基準が国家公務員と異な</a:t>
          </a:r>
          <a:r>
            <a:rPr kumimoji="1" lang="ja-JP" altLang="en-US" sz="1100">
              <a:solidFill>
                <a:sysClr val="windowText" lastClr="000000"/>
              </a:solidFill>
              <a:effectLst/>
              <a:latin typeface="+mn-lt"/>
              <a:ea typeface="+mn-ea"/>
              <a:cs typeface="+mn-cs"/>
            </a:rPr>
            <a:t>っており、平成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年度から当町の昇格の基準が変更となり</a:t>
          </a:r>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ポイント上回</a:t>
          </a:r>
          <a:r>
            <a:rPr kumimoji="1" lang="ja-JP" altLang="en-US" sz="1100">
              <a:solidFill>
                <a:sysClr val="windowText" lastClr="000000"/>
              </a:solidFill>
              <a:effectLst/>
              <a:latin typeface="+mn-lt"/>
              <a:ea typeface="+mn-ea"/>
              <a:cs typeface="+mn-cs"/>
            </a:rPr>
            <a:t>ることとなった</a:t>
          </a:r>
          <a:r>
            <a:rPr kumimoji="1" lang="ja-JP" altLang="ja-JP" sz="1100">
              <a:solidFill>
                <a:sysClr val="windowText" lastClr="000000"/>
              </a:solidFill>
              <a:effectLst/>
              <a:latin typeface="+mn-lt"/>
              <a:ea typeface="+mn-ea"/>
              <a:cs typeface="+mn-cs"/>
            </a:rPr>
            <a:t>。今後もより一層の給与の適正化に努める。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68898</xdr:rowOff>
    </xdr:from>
    <xdr:to>
      <xdr:col>24</xdr:col>
      <xdr:colOff>558800</xdr:colOff>
      <xdr:row>87</xdr:row>
      <xdr:rowOff>111125</xdr:rowOff>
    </xdr:to>
    <xdr:cxnSp macro="">
      <xdr:nvCxnSpPr>
        <xdr:cNvPr id="252" name="直線コネクタ 251"/>
        <xdr:cNvCxnSpPr/>
      </xdr:nvCxnSpPr>
      <xdr:spPr>
        <a:xfrm>
          <a:off x="16179800" y="1498504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139716</xdr:rowOff>
    </xdr:from>
    <xdr:ext cx="762000" cy="259045"/>
    <xdr:sp macro="" textlink="">
      <xdr:nvSpPr>
        <xdr:cNvPr id="253" name="給与水準   （国との比較）平均値テキスト"/>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71438</xdr:rowOff>
    </xdr:from>
    <xdr:to>
      <xdr:col>23</xdr:col>
      <xdr:colOff>406400</xdr:colOff>
      <xdr:row>87</xdr:row>
      <xdr:rowOff>68898</xdr:rowOff>
    </xdr:to>
    <xdr:cxnSp macro="">
      <xdr:nvCxnSpPr>
        <xdr:cNvPr id="255" name="直線コネクタ 254"/>
        <xdr:cNvCxnSpPr/>
      </xdr:nvCxnSpPr>
      <xdr:spPr>
        <a:xfrm>
          <a:off x="15290800" y="1481613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75582</xdr:rowOff>
    </xdr:from>
    <xdr:ext cx="736600" cy="259045"/>
    <xdr:sp macro="" textlink="">
      <xdr:nvSpPr>
        <xdr:cNvPr id="257" name="テキスト ボックス 256"/>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116205</xdr:rowOff>
    </xdr:from>
    <xdr:to>
      <xdr:col>22</xdr:col>
      <xdr:colOff>203200</xdr:colOff>
      <xdr:row>86</xdr:row>
      <xdr:rowOff>71438</xdr:rowOff>
    </xdr:to>
    <xdr:cxnSp macro="">
      <xdr:nvCxnSpPr>
        <xdr:cNvPr id="258" name="直線コネクタ 257"/>
        <xdr:cNvCxnSpPr/>
      </xdr:nvCxnSpPr>
      <xdr:spPr>
        <a:xfrm>
          <a:off x="14401800" y="1468945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116205</xdr:rowOff>
    </xdr:from>
    <xdr:to>
      <xdr:col>21</xdr:col>
      <xdr:colOff>0</xdr:colOff>
      <xdr:row>88</xdr:row>
      <xdr:rowOff>90488</xdr:rowOff>
    </xdr:to>
    <xdr:cxnSp macro="">
      <xdr:nvCxnSpPr>
        <xdr:cNvPr id="261" name="直線コネクタ 260"/>
        <xdr:cNvCxnSpPr/>
      </xdr:nvCxnSpPr>
      <xdr:spPr>
        <a:xfrm flipV="1">
          <a:off x="13512800" y="14689455"/>
          <a:ext cx="889000" cy="48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60325</xdr:rowOff>
    </xdr:from>
    <xdr:to>
      <xdr:col>24</xdr:col>
      <xdr:colOff>609600</xdr:colOff>
      <xdr:row>87</xdr:row>
      <xdr:rowOff>161925</xdr:rowOff>
    </xdr:to>
    <xdr:sp macro="" textlink="">
      <xdr:nvSpPr>
        <xdr:cNvPr id="271" name="円/楕円 270"/>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32402</xdr:rowOff>
    </xdr:from>
    <xdr:ext cx="762000" cy="259045"/>
    <xdr:sp macro="" textlink="">
      <xdr:nvSpPr>
        <xdr:cNvPr id="272" name="給与水準   （国との比較）該当値テキスト"/>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18098</xdr:rowOff>
    </xdr:from>
    <xdr:to>
      <xdr:col>23</xdr:col>
      <xdr:colOff>457200</xdr:colOff>
      <xdr:row>87</xdr:row>
      <xdr:rowOff>119698</xdr:rowOff>
    </xdr:to>
    <xdr:sp macro="" textlink="">
      <xdr:nvSpPr>
        <xdr:cNvPr id="273" name="円/楕円 272"/>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104475</xdr:rowOff>
    </xdr:from>
    <xdr:ext cx="736600" cy="259045"/>
    <xdr:sp macro="" textlink="">
      <xdr:nvSpPr>
        <xdr:cNvPr id="274" name="テキスト ボックス 273"/>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20638</xdr:rowOff>
    </xdr:from>
    <xdr:to>
      <xdr:col>22</xdr:col>
      <xdr:colOff>254000</xdr:colOff>
      <xdr:row>86</xdr:row>
      <xdr:rowOff>122238</xdr:rowOff>
    </xdr:to>
    <xdr:sp macro="" textlink="">
      <xdr:nvSpPr>
        <xdr:cNvPr id="275" name="円/楕円 274"/>
        <xdr:cNvSpPr/>
      </xdr:nvSpPr>
      <xdr:spPr>
        <a:xfrm>
          <a:off x="15240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132415</xdr:rowOff>
    </xdr:from>
    <xdr:ext cx="762000" cy="259045"/>
    <xdr:sp macro="" textlink="">
      <xdr:nvSpPr>
        <xdr:cNvPr id="276" name="テキスト ボックス 275"/>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65405</xdr:rowOff>
    </xdr:from>
    <xdr:to>
      <xdr:col>21</xdr:col>
      <xdr:colOff>50800</xdr:colOff>
      <xdr:row>85</xdr:row>
      <xdr:rowOff>167005</xdr:rowOff>
    </xdr:to>
    <xdr:sp macro="" textlink="">
      <xdr:nvSpPr>
        <xdr:cNvPr id="277" name="円/楕円 276"/>
        <xdr:cNvSpPr/>
      </xdr:nvSpPr>
      <xdr:spPr>
        <a:xfrm>
          <a:off x="14351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5732</xdr:rowOff>
    </xdr:from>
    <xdr:ext cx="762000" cy="259045"/>
    <xdr:sp macro="" textlink="">
      <xdr:nvSpPr>
        <xdr:cNvPr id="278" name="テキスト ボックス 277"/>
        <xdr:cNvSpPr txBox="1"/>
      </xdr:nvSpPr>
      <xdr:spPr>
        <a:xfrm>
          <a:off x="14020800" y="1440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39688</xdr:rowOff>
    </xdr:from>
    <xdr:to>
      <xdr:col>19</xdr:col>
      <xdr:colOff>533400</xdr:colOff>
      <xdr:row>88</xdr:row>
      <xdr:rowOff>141288</xdr:rowOff>
    </xdr:to>
    <xdr:sp macro="" textlink="">
      <xdr:nvSpPr>
        <xdr:cNvPr id="279" name="円/楕円 278"/>
        <xdr:cNvSpPr/>
      </xdr:nvSpPr>
      <xdr:spPr>
        <a:xfrm>
          <a:off x="13462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151465</xdr:rowOff>
    </xdr:from>
    <xdr:ext cx="762000" cy="259045"/>
    <xdr:sp macro="" textlink="">
      <xdr:nvSpPr>
        <xdr:cNvPr id="280" name="テキスト ボックス 279"/>
        <xdr:cNvSpPr txBox="1"/>
      </xdr:nvSpPr>
      <xdr:spPr>
        <a:xfrm>
          <a:off x="13131800" y="1489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どこの自治体でも基本的な行政事務は同じで一定の人数が必要であるため、小さな町ほど人口当たり職員数は高くなる。町の面積が広大で施策の展開に対する職員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人当たりの事業量が多く、平成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年度は類似団体平均を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人上回っている。</a:t>
          </a:r>
          <a:r>
            <a:rPr kumimoji="1" lang="ja-JP" altLang="en-US" sz="1100">
              <a:solidFill>
                <a:schemeClr val="dk1"/>
              </a:solidFill>
              <a:effectLst/>
              <a:latin typeface="+mn-lt"/>
              <a:ea typeface="+mn-ea"/>
              <a:cs typeface="+mn-cs"/>
            </a:rPr>
            <a:t>数値の改善は平成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人職員が減少したことが影響している。</a:t>
          </a:r>
          <a:r>
            <a:rPr kumimoji="1" lang="ja-JP" altLang="ja-JP" sz="1100">
              <a:solidFill>
                <a:schemeClr val="dk1"/>
              </a:solidFill>
              <a:effectLst/>
              <a:latin typeface="+mn-lt"/>
              <a:ea typeface="+mn-ea"/>
              <a:cs typeface="+mn-cs"/>
            </a:rPr>
            <a:t>今後は職員の年齢構成にも留意しつつ、より適切な定員管理に努める。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62788</xdr:rowOff>
    </xdr:from>
    <xdr:to>
      <xdr:col>24</xdr:col>
      <xdr:colOff>558800</xdr:colOff>
      <xdr:row>62</xdr:row>
      <xdr:rowOff>102603</xdr:rowOff>
    </xdr:to>
    <xdr:cxnSp macro="">
      <xdr:nvCxnSpPr>
        <xdr:cNvPr id="312" name="直線コネクタ 311"/>
        <xdr:cNvCxnSpPr/>
      </xdr:nvCxnSpPr>
      <xdr:spPr>
        <a:xfrm flipV="1">
          <a:off x="16179800" y="10692688"/>
          <a:ext cx="8382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70510</xdr:rowOff>
    </xdr:from>
    <xdr:to>
      <xdr:col>23</xdr:col>
      <xdr:colOff>406400</xdr:colOff>
      <xdr:row>62</xdr:row>
      <xdr:rowOff>102603</xdr:rowOff>
    </xdr:to>
    <xdr:cxnSp macro="">
      <xdr:nvCxnSpPr>
        <xdr:cNvPr id="315" name="直線コネクタ 314"/>
        <xdr:cNvCxnSpPr/>
      </xdr:nvCxnSpPr>
      <xdr:spPr>
        <a:xfrm>
          <a:off x="15290800" y="10700410"/>
          <a:ext cx="8890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40589</xdr:rowOff>
    </xdr:from>
    <xdr:to>
      <xdr:col>22</xdr:col>
      <xdr:colOff>203200</xdr:colOff>
      <xdr:row>62</xdr:row>
      <xdr:rowOff>70510</xdr:rowOff>
    </xdr:to>
    <xdr:cxnSp macro="">
      <xdr:nvCxnSpPr>
        <xdr:cNvPr id="318" name="直線コネクタ 317"/>
        <xdr:cNvCxnSpPr/>
      </xdr:nvCxnSpPr>
      <xdr:spPr>
        <a:xfrm>
          <a:off x="14401800" y="10670489"/>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19355</xdr:rowOff>
    </xdr:from>
    <xdr:to>
      <xdr:col>21</xdr:col>
      <xdr:colOff>0</xdr:colOff>
      <xdr:row>62</xdr:row>
      <xdr:rowOff>40589</xdr:rowOff>
    </xdr:to>
    <xdr:cxnSp macro="">
      <xdr:nvCxnSpPr>
        <xdr:cNvPr id="321" name="直線コネクタ 320"/>
        <xdr:cNvCxnSpPr/>
      </xdr:nvCxnSpPr>
      <xdr:spPr>
        <a:xfrm>
          <a:off x="13512800" y="10649255"/>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11988</xdr:rowOff>
    </xdr:from>
    <xdr:to>
      <xdr:col>24</xdr:col>
      <xdr:colOff>609600</xdr:colOff>
      <xdr:row>62</xdr:row>
      <xdr:rowOff>113588</xdr:rowOff>
    </xdr:to>
    <xdr:sp macro="" textlink="">
      <xdr:nvSpPr>
        <xdr:cNvPr id="331" name="円/楕円 330"/>
        <xdr:cNvSpPr/>
      </xdr:nvSpPr>
      <xdr:spPr>
        <a:xfrm>
          <a:off x="16967200" y="1064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155515</xdr:rowOff>
    </xdr:from>
    <xdr:ext cx="762000" cy="259045"/>
    <xdr:sp macro="" textlink="">
      <xdr:nvSpPr>
        <xdr:cNvPr id="332" name="定員管理の状況該当値テキスト"/>
        <xdr:cNvSpPr txBox="1"/>
      </xdr:nvSpPr>
      <xdr:spPr>
        <a:xfrm>
          <a:off x="17106900" y="106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51803</xdr:rowOff>
    </xdr:from>
    <xdr:to>
      <xdr:col>23</xdr:col>
      <xdr:colOff>457200</xdr:colOff>
      <xdr:row>62</xdr:row>
      <xdr:rowOff>153403</xdr:rowOff>
    </xdr:to>
    <xdr:sp macro="" textlink="">
      <xdr:nvSpPr>
        <xdr:cNvPr id="333" name="円/楕円 332"/>
        <xdr:cNvSpPr/>
      </xdr:nvSpPr>
      <xdr:spPr>
        <a:xfrm>
          <a:off x="16129000" y="1068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138180</xdr:rowOff>
    </xdr:from>
    <xdr:ext cx="736600" cy="259045"/>
    <xdr:sp macro="" textlink="">
      <xdr:nvSpPr>
        <xdr:cNvPr id="334" name="テキスト ボックス 333"/>
        <xdr:cNvSpPr txBox="1"/>
      </xdr:nvSpPr>
      <xdr:spPr>
        <a:xfrm>
          <a:off x="15798800" y="10768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19710</xdr:rowOff>
    </xdr:from>
    <xdr:to>
      <xdr:col>22</xdr:col>
      <xdr:colOff>254000</xdr:colOff>
      <xdr:row>62</xdr:row>
      <xdr:rowOff>121310</xdr:rowOff>
    </xdr:to>
    <xdr:sp macro="" textlink="">
      <xdr:nvSpPr>
        <xdr:cNvPr id="335" name="円/楕円 334"/>
        <xdr:cNvSpPr/>
      </xdr:nvSpPr>
      <xdr:spPr>
        <a:xfrm>
          <a:off x="15240000" y="106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106087</xdr:rowOff>
    </xdr:from>
    <xdr:ext cx="762000" cy="259045"/>
    <xdr:sp macro="" textlink="">
      <xdr:nvSpPr>
        <xdr:cNvPr id="336" name="テキスト ボックス 335"/>
        <xdr:cNvSpPr txBox="1"/>
      </xdr:nvSpPr>
      <xdr:spPr>
        <a:xfrm>
          <a:off x="14909800" y="1073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161239</xdr:rowOff>
    </xdr:from>
    <xdr:to>
      <xdr:col>21</xdr:col>
      <xdr:colOff>50800</xdr:colOff>
      <xdr:row>62</xdr:row>
      <xdr:rowOff>91389</xdr:rowOff>
    </xdr:to>
    <xdr:sp macro="" textlink="">
      <xdr:nvSpPr>
        <xdr:cNvPr id="337" name="円/楕円 336"/>
        <xdr:cNvSpPr/>
      </xdr:nvSpPr>
      <xdr:spPr>
        <a:xfrm>
          <a:off x="14351000" y="106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76166</xdr:rowOff>
    </xdr:from>
    <xdr:ext cx="762000" cy="259045"/>
    <xdr:sp macro="" textlink="">
      <xdr:nvSpPr>
        <xdr:cNvPr id="338" name="テキスト ボックス 337"/>
        <xdr:cNvSpPr txBox="1"/>
      </xdr:nvSpPr>
      <xdr:spPr>
        <a:xfrm>
          <a:off x="14020800" y="1070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140005</xdr:rowOff>
    </xdr:from>
    <xdr:to>
      <xdr:col>19</xdr:col>
      <xdr:colOff>533400</xdr:colOff>
      <xdr:row>62</xdr:row>
      <xdr:rowOff>70155</xdr:rowOff>
    </xdr:to>
    <xdr:sp macro="" textlink="">
      <xdr:nvSpPr>
        <xdr:cNvPr id="339" name="円/楕円 338"/>
        <xdr:cNvSpPr/>
      </xdr:nvSpPr>
      <xdr:spPr>
        <a:xfrm>
          <a:off x="13462000" y="105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54932</xdr:rowOff>
    </xdr:from>
    <xdr:ext cx="762000" cy="259045"/>
    <xdr:sp macro="" textlink="">
      <xdr:nvSpPr>
        <xdr:cNvPr id="340" name="テキスト ボックス 339"/>
        <xdr:cNvSpPr txBox="1"/>
      </xdr:nvSpPr>
      <xdr:spPr>
        <a:xfrm>
          <a:off x="13131800" y="1068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起債発行の抑制により公債費が減少した。新規起債の発行にあたっては、当年度元金償還額を発行額が上回らないことを基準とし、歳出総額に占める公債費負担の長期的な動向に配慮しながら、公債費の総額抑制に努める。また、公営企業会計に対する繰出金については、公営企業の独立採算を考慮の上、繰出基準に基づく繰出しを基本として行う。</a:t>
          </a:r>
          <a:endParaRPr lang="ja-JP" altLang="ja-JP" sz="1200">
            <a:effectLst/>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しかしながら、平成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年度以降中学校改築事業など普通建設事業が多く、起債も多く発行したことから元金償還が始まると公債費が増加することとなる。</a:t>
          </a:r>
          <a:endParaRPr lang="ja-JP" altLang="ja-JP" sz="1200">
            <a:effectLst/>
          </a:endParaRPr>
        </a:p>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年度は前年度から</a:t>
          </a:r>
          <a:r>
            <a:rPr kumimoji="1" lang="en-US" altLang="ja-JP" sz="1050">
              <a:solidFill>
                <a:schemeClr val="dk1"/>
              </a:solidFill>
              <a:effectLst/>
              <a:latin typeface="+mn-lt"/>
              <a:ea typeface="+mn-ea"/>
              <a:cs typeface="+mn-cs"/>
            </a:rPr>
            <a:t>0.4</a:t>
          </a:r>
          <a:r>
            <a:rPr kumimoji="1" lang="ja-JP" altLang="ja-JP" sz="1050">
              <a:solidFill>
                <a:schemeClr val="dk1"/>
              </a:solidFill>
              <a:effectLst/>
              <a:latin typeface="+mn-lt"/>
              <a:ea typeface="+mn-ea"/>
              <a:cs typeface="+mn-cs"/>
            </a:rPr>
            <a:t>ポイント減</a:t>
          </a:r>
          <a:r>
            <a:rPr kumimoji="1" lang="ja-JP" altLang="en-US" sz="1050">
              <a:solidFill>
                <a:schemeClr val="dk1"/>
              </a:solidFill>
              <a:effectLst/>
              <a:latin typeface="+mn-lt"/>
              <a:ea typeface="+mn-ea"/>
              <a:cs typeface="+mn-cs"/>
            </a:rPr>
            <a:t>と</a:t>
          </a:r>
          <a:r>
            <a:rPr kumimoji="1" lang="ja-JP" altLang="ja-JP" sz="1050">
              <a:solidFill>
                <a:schemeClr val="dk1"/>
              </a:solidFill>
              <a:effectLst/>
              <a:latin typeface="+mn-lt"/>
              <a:ea typeface="+mn-ea"/>
              <a:cs typeface="+mn-cs"/>
            </a:rPr>
            <a:t>な</a:t>
          </a:r>
          <a:r>
            <a:rPr kumimoji="1" lang="ja-JP" altLang="en-US" sz="1050">
              <a:solidFill>
                <a:schemeClr val="dk1"/>
              </a:solidFill>
              <a:effectLst/>
              <a:latin typeface="+mn-lt"/>
              <a:ea typeface="+mn-ea"/>
              <a:cs typeface="+mn-cs"/>
            </a:rPr>
            <a:t>り、類似団体平均より良好な数値となった。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今後、平成</a:t>
          </a:r>
          <a:r>
            <a:rPr kumimoji="1" lang="en-US" altLang="ja-JP" sz="1050">
              <a:solidFill>
                <a:schemeClr val="dk1"/>
              </a:solidFill>
              <a:effectLst/>
              <a:latin typeface="+mn-lt"/>
              <a:ea typeface="+mn-ea"/>
              <a:cs typeface="+mn-cs"/>
            </a:rPr>
            <a:t>38</a:t>
          </a:r>
          <a:r>
            <a:rPr kumimoji="1" lang="ja-JP" altLang="en-US" sz="1050">
              <a:solidFill>
                <a:schemeClr val="dk1"/>
              </a:solidFill>
              <a:effectLst/>
              <a:latin typeface="+mn-lt"/>
              <a:ea typeface="+mn-ea"/>
              <a:cs typeface="+mn-cs"/>
            </a:rPr>
            <a:t>年度が公債費のピークとなる見込みであり、</a:t>
          </a:r>
          <a:r>
            <a:rPr kumimoji="1" lang="en-US" altLang="ja-JP" sz="1050">
              <a:solidFill>
                <a:schemeClr val="dk1"/>
              </a:solidFill>
              <a:effectLst/>
              <a:latin typeface="+mn-lt"/>
              <a:ea typeface="+mn-ea"/>
              <a:cs typeface="+mn-cs"/>
            </a:rPr>
            <a:t>40</a:t>
          </a:r>
          <a:r>
            <a:rPr kumimoji="1" lang="ja-JP" altLang="ja-JP" sz="1050">
              <a:solidFill>
                <a:schemeClr val="dk1"/>
              </a:solidFill>
              <a:effectLst/>
              <a:latin typeface="+mn-lt"/>
              <a:ea typeface="+mn-ea"/>
              <a:cs typeface="+mn-cs"/>
            </a:rPr>
            <a:t>年度前後</a:t>
          </a:r>
          <a:r>
            <a:rPr kumimoji="1" lang="ja-JP" altLang="en-US" sz="1050">
              <a:solidFill>
                <a:schemeClr val="dk1"/>
              </a:solidFill>
              <a:effectLst/>
              <a:latin typeface="+mn-lt"/>
              <a:ea typeface="+mn-ea"/>
              <a:cs typeface="+mn-cs"/>
            </a:rPr>
            <a:t>に早期健全化基準には達しないまでも実質公債費比率の上昇もピークとなると想定している。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そのため、繰上償還等対策を検討する必要がある。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61722</xdr:rowOff>
    </xdr:from>
    <xdr:to>
      <xdr:col>24</xdr:col>
      <xdr:colOff>558800</xdr:colOff>
      <xdr:row>41</xdr:row>
      <xdr:rowOff>81026</xdr:rowOff>
    </xdr:to>
    <xdr:cxnSp macro="">
      <xdr:nvCxnSpPr>
        <xdr:cNvPr id="371" name="直線コネクタ 370"/>
        <xdr:cNvCxnSpPr/>
      </xdr:nvCxnSpPr>
      <xdr:spPr>
        <a:xfrm flipV="1">
          <a:off x="16179800" y="70911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81026</xdr:rowOff>
    </xdr:from>
    <xdr:to>
      <xdr:col>23</xdr:col>
      <xdr:colOff>406400</xdr:colOff>
      <xdr:row>41</xdr:row>
      <xdr:rowOff>109982</xdr:rowOff>
    </xdr:to>
    <xdr:cxnSp macro="">
      <xdr:nvCxnSpPr>
        <xdr:cNvPr id="374" name="直線コネクタ 373"/>
        <xdr:cNvCxnSpPr/>
      </xdr:nvCxnSpPr>
      <xdr:spPr>
        <a:xfrm flipV="1">
          <a:off x="15290800" y="71104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90678</xdr:rowOff>
    </xdr:from>
    <xdr:to>
      <xdr:col>22</xdr:col>
      <xdr:colOff>203200</xdr:colOff>
      <xdr:row>41</xdr:row>
      <xdr:rowOff>109982</xdr:rowOff>
    </xdr:to>
    <xdr:cxnSp macro="">
      <xdr:nvCxnSpPr>
        <xdr:cNvPr id="377" name="直線コネクタ 376"/>
        <xdr:cNvCxnSpPr/>
      </xdr:nvCxnSpPr>
      <xdr:spPr>
        <a:xfrm>
          <a:off x="14401800" y="71201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90678</xdr:rowOff>
    </xdr:from>
    <xdr:to>
      <xdr:col>21</xdr:col>
      <xdr:colOff>0</xdr:colOff>
      <xdr:row>41</xdr:row>
      <xdr:rowOff>148590</xdr:rowOff>
    </xdr:to>
    <xdr:cxnSp macro="">
      <xdr:nvCxnSpPr>
        <xdr:cNvPr id="380" name="直線コネクタ 379"/>
        <xdr:cNvCxnSpPr/>
      </xdr:nvCxnSpPr>
      <xdr:spPr>
        <a:xfrm flipV="1">
          <a:off x="13512800" y="71201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4" name="テキスト ボックス 383"/>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90" name="円/楕円 389"/>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27449</xdr:rowOff>
    </xdr:from>
    <xdr:ext cx="762000" cy="259045"/>
    <xdr:sp macro="" textlink="">
      <xdr:nvSpPr>
        <xdr:cNvPr id="391" name="公債費負担の状況該当値テキスト"/>
        <xdr:cNvSpPr txBox="1"/>
      </xdr:nvSpPr>
      <xdr:spPr>
        <a:xfrm>
          <a:off x="17106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30226</xdr:rowOff>
    </xdr:from>
    <xdr:to>
      <xdr:col>23</xdr:col>
      <xdr:colOff>457200</xdr:colOff>
      <xdr:row>41</xdr:row>
      <xdr:rowOff>131826</xdr:rowOff>
    </xdr:to>
    <xdr:sp macro="" textlink="">
      <xdr:nvSpPr>
        <xdr:cNvPr id="392" name="円/楕円 391"/>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142003</xdr:rowOff>
    </xdr:from>
    <xdr:ext cx="736600" cy="259045"/>
    <xdr:sp macro="" textlink="">
      <xdr:nvSpPr>
        <xdr:cNvPr id="393" name="テキスト ボックス 392"/>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59182</xdr:rowOff>
    </xdr:from>
    <xdr:to>
      <xdr:col>22</xdr:col>
      <xdr:colOff>254000</xdr:colOff>
      <xdr:row>41</xdr:row>
      <xdr:rowOff>160782</xdr:rowOff>
    </xdr:to>
    <xdr:sp macro="" textlink="">
      <xdr:nvSpPr>
        <xdr:cNvPr id="394" name="円/楕円 393"/>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95" name="テキスト ボックス 394"/>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39878</xdr:rowOff>
    </xdr:from>
    <xdr:to>
      <xdr:col>21</xdr:col>
      <xdr:colOff>50800</xdr:colOff>
      <xdr:row>41</xdr:row>
      <xdr:rowOff>141478</xdr:rowOff>
    </xdr:to>
    <xdr:sp macro="" textlink="">
      <xdr:nvSpPr>
        <xdr:cNvPr id="396" name="円/楕円 395"/>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151655</xdr:rowOff>
    </xdr:from>
    <xdr:ext cx="762000" cy="259045"/>
    <xdr:sp macro="" textlink="">
      <xdr:nvSpPr>
        <xdr:cNvPr id="397" name="テキスト ボックス 396"/>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8" name="円/楕円 397"/>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399" name="テキスト ボックス 398"/>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年度から指標を取り始め、数値も減少し</a:t>
          </a:r>
          <a:r>
            <a:rPr kumimoji="1" lang="ja-JP" altLang="en-US" sz="1100">
              <a:solidFill>
                <a:schemeClr val="dk1"/>
              </a:solidFill>
              <a:effectLst/>
              <a:latin typeface="+mn-lt"/>
              <a:ea typeface="+mn-ea"/>
              <a:cs typeface="+mn-cs"/>
            </a:rPr>
            <a:t>０となった。</a:t>
          </a:r>
          <a:r>
            <a:rPr kumimoji="1" lang="ja-JP" altLang="ja-JP" sz="1100">
              <a:solidFill>
                <a:schemeClr val="dk1"/>
              </a:solidFill>
              <a:effectLst/>
              <a:latin typeface="+mn-lt"/>
              <a:ea typeface="+mn-ea"/>
              <a:cs typeface="+mn-cs"/>
            </a:rPr>
            <a:t>地方債の現在高、公営企業債を削減し、良好な財政運営が図られる数値を得られた。また、地方債の償還に必要な充当可能基金を確保できている。</a:t>
          </a:r>
          <a:r>
            <a:rPr kumimoji="1" lang="ja-JP" altLang="en-US" sz="1100">
              <a:solidFill>
                <a:schemeClr val="dk1"/>
              </a:solidFill>
              <a:effectLst/>
              <a:latin typeface="+mn-lt"/>
              <a:ea typeface="+mn-ea"/>
              <a:cs typeface="+mn-cs"/>
            </a:rPr>
            <a:t>ただし、平成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年度は基金による住宅建設事業、災害復旧事業を実施し前年度末残高より３億円程度減少する見込みであり、今後の財政運営に留意する必要がある。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京都府伊根町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2,213
2,204
61.95
3,541,384
3,304,688
129,246
1,607,072
4,148,566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集中改革プラン（平成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年度）における定員管理では計画以上の削減（</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名の職員削減の計画に対し、平成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名の削減）の実施と合わせ、各種手当の削減も実施していた。財政状況の好転により各種手当の削減を廃止したことや、京都地方税機構、宮津与謝環境組合を設立し、職員を派遣することとなったことから人件費が増額傾向にあっ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年度からほぼ横ばいとなった。</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26416</xdr:rowOff>
    </xdr:to>
    <xdr:cxnSp macro="">
      <xdr:nvCxnSpPr>
        <xdr:cNvPr id="64" name="直線コネクタ 63"/>
        <xdr:cNvCxnSpPr/>
      </xdr:nvCxnSpPr>
      <xdr:spPr>
        <a:xfrm>
          <a:off x="3987800" y="65049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147574</xdr:rowOff>
    </xdr:from>
    <xdr:to>
      <xdr:col>5</xdr:col>
      <xdr:colOff>549275</xdr:colOff>
      <xdr:row>37</xdr:row>
      <xdr:rowOff>161290</xdr:rowOff>
    </xdr:to>
    <xdr:cxnSp macro="">
      <xdr:nvCxnSpPr>
        <xdr:cNvPr id="67" name="直線コネクタ 66"/>
        <xdr:cNvCxnSpPr/>
      </xdr:nvCxnSpPr>
      <xdr:spPr>
        <a:xfrm>
          <a:off x="3098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143002</xdr:rowOff>
    </xdr:from>
    <xdr:to>
      <xdr:col>4</xdr:col>
      <xdr:colOff>346075</xdr:colOff>
      <xdr:row>37</xdr:row>
      <xdr:rowOff>147574</xdr:rowOff>
    </xdr:to>
    <xdr:cxnSp macro="">
      <xdr:nvCxnSpPr>
        <xdr:cNvPr id="70" name="直線コネクタ 69"/>
        <xdr:cNvCxnSpPr/>
      </xdr:nvCxnSpPr>
      <xdr:spPr>
        <a:xfrm>
          <a:off x="2209800" y="6486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143002</xdr:rowOff>
    </xdr:from>
    <xdr:to>
      <xdr:col>3</xdr:col>
      <xdr:colOff>142875</xdr:colOff>
      <xdr:row>38</xdr:row>
      <xdr:rowOff>26416</xdr:rowOff>
    </xdr:to>
    <xdr:cxnSp macro="">
      <xdr:nvCxnSpPr>
        <xdr:cNvPr id="73" name="直線コネクタ 72"/>
        <xdr:cNvCxnSpPr/>
      </xdr:nvCxnSpPr>
      <xdr:spPr>
        <a:xfrm flipV="1">
          <a:off x="1320800" y="64866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147066</xdr:rowOff>
    </xdr:from>
    <xdr:to>
      <xdr:col>7</xdr:col>
      <xdr:colOff>66675</xdr:colOff>
      <xdr:row>38</xdr:row>
      <xdr:rowOff>77215</xdr:rowOff>
    </xdr:to>
    <xdr:sp macro="" textlink="">
      <xdr:nvSpPr>
        <xdr:cNvPr id="83" name="円/楕円 82"/>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119143</xdr:rowOff>
    </xdr:from>
    <xdr:ext cx="762000" cy="259045"/>
    <xdr:sp macro="" textlink="">
      <xdr:nvSpPr>
        <xdr:cNvPr id="84" name="人件費該当値テキスト"/>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5" name="円/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96774</xdr:rowOff>
    </xdr:from>
    <xdr:to>
      <xdr:col>4</xdr:col>
      <xdr:colOff>396875</xdr:colOff>
      <xdr:row>38</xdr:row>
      <xdr:rowOff>26924</xdr:rowOff>
    </xdr:to>
    <xdr:sp macro="" textlink="">
      <xdr:nvSpPr>
        <xdr:cNvPr id="87" name="円/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92202</xdr:rowOff>
    </xdr:from>
    <xdr:to>
      <xdr:col>3</xdr:col>
      <xdr:colOff>193675</xdr:colOff>
      <xdr:row>38</xdr:row>
      <xdr:rowOff>22352</xdr:rowOff>
    </xdr:to>
    <xdr:sp macro="" textlink="">
      <xdr:nvSpPr>
        <xdr:cNvPr id="89" name="円/楕円 88"/>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7129</xdr:rowOff>
    </xdr:from>
    <xdr:ext cx="762000" cy="259045"/>
    <xdr:sp macro="" textlink="">
      <xdr:nvSpPr>
        <xdr:cNvPr id="90" name="テキスト ボックス 89"/>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147066</xdr:rowOff>
    </xdr:from>
    <xdr:to>
      <xdr:col>1</xdr:col>
      <xdr:colOff>676275</xdr:colOff>
      <xdr:row>38</xdr:row>
      <xdr:rowOff>77215</xdr:rowOff>
    </xdr:to>
    <xdr:sp macro="" textlink="">
      <xdr:nvSpPr>
        <xdr:cNvPr id="91" name="円/楕円 90"/>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61993</xdr:rowOff>
    </xdr:from>
    <xdr:ext cx="762000" cy="259045"/>
    <xdr:sp macro="" textlink="">
      <xdr:nvSpPr>
        <xdr:cNvPr id="92" name="テキスト ボックス 91"/>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したが、これは</a:t>
          </a:r>
          <a:r>
            <a:rPr kumimoji="1" lang="ja-JP" altLang="en-US" sz="1100">
              <a:solidFill>
                <a:schemeClr val="dk1"/>
              </a:solidFill>
              <a:effectLst/>
              <a:latin typeface="+mn-lt"/>
              <a:ea typeface="+mn-ea"/>
              <a:cs typeface="+mn-cs"/>
            </a:rPr>
            <a:t>道路除雪経費、防災行政無線設備の修繕等の増</a:t>
          </a:r>
          <a:r>
            <a:rPr kumimoji="1" lang="ja-JP" altLang="ja-JP" sz="1100">
              <a:solidFill>
                <a:schemeClr val="dk1"/>
              </a:solidFill>
              <a:effectLst/>
              <a:latin typeface="+mn-lt"/>
              <a:ea typeface="+mn-ea"/>
              <a:cs typeface="+mn-cs"/>
            </a:rPr>
            <a:t>による。</a:t>
          </a:r>
          <a:endParaRPr lang="ja-JP" altLang="ja-JP" sz="1400">
            <a:effectLst/>
          </a:endParaRPr>
        </a:p>
        <a:p>
          <a:r>
            <a:rPr kumimoji="1" lang="ja-JP" altLang="ja-JP" sz="1100">
              <a:solidFill>
                <a:schemeClr val="dk1"/>
              </a:solidFill>
              <a:effectLst/>
              <a:latin typeface="+mn-lt"/>
              <a:ea typeface="+mn-ea"/>
              <a:cs typeface="+mn-cs"/>
            </a:rPr>
            <a:t>　類似団体よりも</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ポイント高く、任意的経費の物件費は経常収支比率を悪化させる要因でもあるので、適正なアウトソーシング、更なる事務事業見直しを図る必要がある。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54610</xdr:rowOff>
    </xdr:from>
    <xdr:to>
      <xdr:col>24</xdr:col>
      <xdr:colOff>31750</xdr:colOff>
      <xdr:row>18</xdr:row>
      <xdr:rowOff>20320</xdr:rowOff>
    </xdr:to>
    <xdr:cxnSp macro="">
      <xdr:nvCxnSpPr>
        <xdr:cNvPr id="125" name="直線コネクタ 124"/>
        <xdr:cNvCxnSpPr/>
      </xdr:nvCxnSpPr>
      <xdr:spPr>
        <a:xfrm>
          <a:off x="15671800" y="29692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17</xdr:row>
      <xdr:rowOff>92710</xdr:rowOff>
    </xdr:to>
    <xdr:cxnSp macro="">
      <xdr:nvCxnSpPr>
        <xdr:cNvPr id="128" name="直線コネクタ 127"/>
        <xdr:cNvCxnSpPr/>
      </xdr:nvCxnSpPr>
      <xdr:spPr>
        <a:xfrm flipV="1">
          <a:off x="14782800" y="2969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17</xdr:row>
      <xdr:rowOff>92710</xdr:rowOff>
    </xdr:to>
    <xdr:cxnSp macro="">
      <xdr:nvCxnSpPr>
        <xdr:cNvPr id="131" name="直線コネクタ 130"/>
        <xdr:cNvCxnSpPr/>
      </xdr:nvCxnSpPr>
      <xdr:spPr>
        <a:xfrm>
          <a:off x="13893800" y="2893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77470</xdr:rowOff>
    </xdr:to>
    <xdr:cxnSp macro="">
      <xdr:nvCxnSpPr>
        <xdr:cNvPr id="134" name="直線コネクタ 133"/>
        <xdr:cNvCxnSpPr/>
      </xdr:nvCxnSpPr>
      <xdr:spPr>
        <a:xfrm flipV="1">
          <a:off x="13004800" y="2893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140970</xdr:rowOff>
    </xdr:from>
    <xdr:to>
      <xdr:col>24</xdr:col>
      <xdr:colOff>82550</xdr:colOff>
      <xdr:row>18</xdr:row>
      <xdr:rowOff>71120</xdr:rowOff>
    </xdr:to>
    <xdr:sp macro="" textlink="">
      <xdr:nvSpPr>
        <xdr:cNvPr id="144" name="円/楕円 143"/>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113047</xdr:rowOff>
    </xdr:from>
    <xdr:ext cx="762000" cy="259045"/>
    <xdr:sp macro="" textlink="">
      <xdr:nvSpPr>
        <xdr:cNvPr id="145"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3810</xdr:rowOff>
    </xdr:from>
    <xdr:to>
      <xdr:col>22</xdr:col>
      <xdr:colOff>615950</xdr:colOff>
      <xdr:row>17</xdr:row>
      <xdr:rowOff>105410</xdr:rowOff>
    </xdr:to>
    <xdr:sp macro="" textlink="">
      <xdr:nvSpPr>
        <xdr:cNvPr id="146" name="円/楕円 145"/>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90187</xdr:rowOff>
    </xdr:from>
    <xdr:ext cx="736600" cy="259045"/>
    <xdr:sp macro="" textlink="">
      <xdr:nvSpPr>
        <xdr:cNvPr id="147" name="テキスト ボックス 146"/>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41910</xdr:rowOff>
    </xdr:from>
    <xdr:to>
      <xdr:col>21</xdr:col>
      <xdr:colOff>412750</xdr:colOff>
      <xdr:row>17</xdr:row>
      <xdr:rowOff>143510</xdr:rowOff>
    </xdr:to>
    <xdr:sp macro="" textlink="">
      <xdr:nvSpPr>
        <xdr:cNvPr id="148" name="円/楕円 147"/>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49" name="テキスト ボックス 148"/>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50" name="円/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51" name="テキスト ボックス 150"/>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26670</xdr:rowOff>
    </xdr:from>
    <xdr:to>
      <xdr:col>19</xdr:col>
      <xdr:colOff>6350</xdr:colOff>
      <xdr:row>17</xdr:row>
      <xdr:rowOff>128270</xdr:rowOff>
    </xdr:to>
    <xdr:sp macro="" textlink="">
      <xdr:nvSpPr>
        <xdr:cNvPr id="152" name="円/楕円 151"/>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113047</xdr:rowOff>
    </xdr:from>
    <xdr:ext cx="762000" cy="259045"/>
    <xdr:sp macro="" textlink="">
      <xdr:nvSpPr>
        <xdr:cNvPr id="153" name="テキスト ボックス 152"/>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扶助費に係る経常収支比率は類似団体平均と同程度で推移している。高齢化率の増加により、社会福祉費、高齢者福祉費が増加傾向にあるため、他の事業も含め均衡ある実施に努める。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54</xdr:row>
      <xdr:rowOff>159657</xdr:rowOff>
    </xdr:to>
    <xdr:cxnSp macro="">
      <xdr:nvCxnSpPr>
        <xdr:cNvPr id="187" name="直線コネクタ 186"/>
        <xdr:cNvCxnSpPr/>
      </xdr:nvCxnSpPr>
      <xdr:spPr>
        <a:xfrm>
          <a:off x="3987800" y="9401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37193</xdr:rowOff>
    </xdr:to>
    <xdr:cxnSp macro="">
      <xdr:nvCxnSpPr>
        <xdr:cNvPr id="190" name="直線コネクタ 189"/>
        <xdr:cNvCxnSpPr/>
      </xdr:nvCxnSpPr>
      <xdr:spPr>
        <a:xfrm flipV="1">
          <a:off x="3098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37193</xdr:rowOff>
    </xdr:to>
    <xdr:cxnSp macro="">
      <xdr:nvCxnSpPr>
        <xdr:cNvPr id="193" name="直線コネクタ 192"/>
        <xdr:cNvCxnSpPr/>
      </xdr:nvCxnSpPr>
      <xdr:spPr>
        <a:xfrm>
          <a:off x="2209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20865</xdr:rowOff>
    </xdr:to>
    <xdr:cxnSp macro="">
      <xdr:nvCxnSpPr>
        <xdr:cNvPr id="196" name="直線コネクタ 195"/>
        <xdr:cNvCxnSpPr/>
      </xdr:nvCxnSpPr>
      <xdr:spPr>
        <a:xfrm>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6" name="円/楕円 205"/>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7"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8" name="円/楕円 207"/>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9" name="テキスト ボックス 208"/>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0" name="円/楕円 209"/>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72770</xdr:rowOff>
    </xdr:from>
    <xdr:ext cx="762000" cy="259045"/>
    <xdr:sp macro="" textlink="">
      <xdr:nvSpPr>
        <xdr:cNvPr id="211" name="テキスト ボックス 210"/>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2" name="円/楕円 211"/>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13" name="テキスト ボックス 21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4" name="円/楕円 213"/>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5" name="テキスト ボックス 214"/>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水特会への操出金の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ポイント低い状況であるが、特別会計の更なる安定経営を目指す</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147574</xdr:rowOff>
    </xdr:from>
    <xdr:to>
      <xdr:col>24</xdr:col>
      <xdr:colOff>31750</xdr:colOff>
      <xdr:row>55</xdr:row>
      <xdr:rowOff>165862</xdr:rowOff>
    </xdr:to>
    <xdr:cxnSp macro="">
      <xdr:nvCxnSpPr>
        <xdr:cNvPr id="245" name="直線コネクタ 244"/>
        <xdr:cNvCxnSpPr/>
      </xdr:nvCxnSpPr>
      <xdr:spPr>
        <a:xfrm>
          <a:off x="15671800" y="95773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147574</xdr:rowOff>
    </xdr:from>
    <xdr:to>
      <xdr:col>22</xdr:col>
      <xdr:colOff>565150</xdr:colOff>
      <xdr:row>56</xdr:row>
      <xdr:rowOff>21844</xdr:rowOff>
    </xdr:to>
    <xdr:cxnSp macro="">
      <xdr:nvCxnSpPr>
        <xdr:cNvPr id="248" name="直線コネクタ 247"/>
        <xdr:cNvCxnSpPr/>
      </xdr:nvCxnSpPr>
      <xdr:spPr>
        <a:xfrm flipV="1">
          <a:off x="14782800" y="9577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21844</xdr:rowOff>
    </xdr:from>
    <xdr:to>
      <xdr:col>21</xdr:col>
      <xdr:colOff>361950</xdr:colOff>
      <xdr:row>56</xdr:row>
      <xdr:rowOff>40132</xdr:rowOff>
    </xdr:to>
    <xdr:cxnSp macro="">
      <xdr:nvCxnSpPr>
        <xdr:cNvPr id="251" name="直線コネクタ 250"/>
        <xdr:cNvCxnSpPr/>
      </xdr:nvCxnSpPr>
      <xdr:spPr>
        <a:xfrm flipV="1">
          <a:off x="13893800" y="9623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152146</xdr:rowOff>
    </xdr:from>
    <xdr:to>
      <xdr:col>20</xdr:col>
      <xdr:colOff>158750</xdr:colOff>
      <xdr:row>56</xdr:row>
      <xdr:rowOff>40132</xdr:rowOff>
    </xdr:to>
    <xdr:cxnSp macro="">
      <xdr:nvCxnSpPr>
        <xdr:cNvPr id="254" name="直線コネクタ 253"/>
        <xdr:cNvCxnSpPr/>
      </xdr:nvCxnSpPr>
      <xdr:spPr>
        <a:xfrm>
          <a:off x="13004800" y="9581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115062</xdr:rowOff>
    </xdr:from>
    <xdr:to>
      <xdr:col>24</xdr:col>
      <xdr:colOff>82550</xdr:colOff>
      <xdr:row>56</xdr:row>
      <xdr:rowOff>45212</xdr:rowOff>
    </xdr:to>
    <xdr:sp macro="" textlink="">
      <xdr:nvSpPr>
        <xdr:cNvPr id="264" name="円/楕円 263"/>
        <xdr:cNvSpPr/>
      </xdr:nvSpPr>
      <xdr:spPr>
        <a:xfrm>
          <a:off x="16459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131589</xdr:rowOff>
    </xdr:from>
    <xdr:ext cx="762000" cy="259045"/>
    <xdr:sp macro="" textlink="">
      <xdr:nvSpPr>
        <xdr:cNvPr id="265" name="その他該当値テキスト"/>
        <xdr:cNvSpPr txBox="1"/>
      </xdr:nvSpPr>
      <xdr:spPr>
        <a:xfrm>
          <a:off x="16598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96774</xdr:rowOff>
    </xdr:from>
    <xdr:to>
      <xdr:col>22</xdr:col>
      <xdr:colOff>615950</xdr:colOff>
      <xdr:row>56</xdr:row>
      <xdr:rowOff>26924</xdr:rowOff>
    </xdr:to>
    <xdr:sp macro="" textlink="">
      <xdr:nvSpPr>
        <xdr:cNvPr id="266" name="円/楕円 265"/>
        <xdr:cNvSpPr/>
      </xdr:nvSpPr>
      <xdr:spPr>
        <a:xfrm>
          <a:off x="15621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37101</xdr:rowOff>
    </xdr:from>
    <xdr:ext cx="736600" cy="259045"/>
    <xdr:sp macro="" textlink="">
      <xdr:nvSpPr>
        <xdr:cNvPr id="267" name="テキスト ボックス 266"/>
        <xdr:cNvSpPr txBox="1"/>
      </xdr:nvSpPr>
      <xdr:spPr>
        <a:xfrm>
          <a:off x="15290800" y="929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142494</xdr:rowOff>
    </xdr:from>
    <xdr:to>
      <xdr:col>21</xdr:col>
      <xdr:colOff>412750</xdr:colOff>
      <xdr:row>56</xdr:row>
      <xdr:rowOff>72644</xdr:rowOff>
    </xdr:to>
    <xdr:sp macro="" textlink="">
      <xdr:nvSpPr>
        <xdr:cNvPr id="268" name="円/楕円 267"/>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69" name="テキスト ボックス 268"/>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160782</xdr:rowOff>
    </xdr:from>
    <xdr:to>
      <xdr:col>20</xdr:col>
      <xdr:colOff>209550</xdr:colOff>
      <xdr:row>56</xdr:row>
      <xdr:rowOff>90932</xdr:rowOff>
    </xdr:to>
    <xdr:sp macro="" textlink="">
      <xdr:nvSpPr>
        <xdr:cNvPr id="270" name="円/楕円 269"/>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101109</xdr:rowOff>
    </xdr:from>
    <xdr:ext cx="762000" cy="259045"/>
    <xdr:sp macro="" textlink="">
      <xdr:nvSpPr>
        <xdr:cNvPr id="271" name="テキスト ボックス 270"/>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101346</xdr:rowOff>
    </xdr:from>
    <xdr:to>
      <xdr:col>19</xdr:col>
      <xdr:colOff>6350</xdr:colOff>
      <xdr:row>56</xdr:row>
      <xdr:rowOff>31496</xdr:rowOff>
    </xdr:to>
    <xdr:sp macro="" textlink="">
      <xdr:nvSpPr>
        <xdr:cNvPr id="272" name="円/楕円 271"/>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41673</xdr:rowOff>
    </xdr:from>
    <xdr:ext cx="762000" cy="259045"/>
    <xdr:sp macro="" textlink="">
      <xdr:nvSpPr>
        <xdr:cNvPr id="273" name="テキスト ボックス 272"/>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年度以降後期高齢者療養給付費負担金の増により数値が上昇した。一部事務組合が設立されたこともあるので、動向を注視し更なる事務事業見直しを図る必要がある。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85852</xdr:rowOff>
    </xdr:to>
    <xdr:cxnSp macro="">
      <xdr:nvCxnSpPr>
        <xdr:cNvPr id="303" name="直線コネクタ 302"/>
        <xdr:cNvCxnSpPr/>
      </xdr:nvCxnSpPr>
      <xdr:spPr>
        <a:xfrm flipV="1">
          <a:off x="15671800" y="6230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85852</xdr:rowOff>
    </xdr:to>
    <xdr:cxnSp macro="">
      <xdr:nvCxnSpPr>
        <xdr:cNvPr id="306" name="直線コネクタ 305"/>
        <xdr:cNvCxnSpPr/>
      </xdr:nvCxnSpPr>
      <xdr:spPr>
        <a:xfrm>
          <a:off x="14782800" y="6258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85852</xdr:rowOff>
    </xdr:to>
    <xdr:cxnSp macro="">
      <xdr:nvCxnSpPr>
        <xdr:cNvPr id="309" name="直線コネクタ 308"/>
        <xdr:cNvCxnSpPr/>
      </xdr:nvCxnSpPr>
      <xdr:spPr>
        <a:xfrm>
          <a:off x="13893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62992</xdr:rowOff>
    </xdr:from>
    <xdr:to>
      <xdr:col>20</xdr:col>
      <xdr:colOff>158750</xdr:colOff>
      <xdr:row>36</xdr:row>
      <xdr:rowOff>67564</xdr:rowOff>
    </xdr:to>
    <xdr:cxnSp macro="">
      <xdr:nvCxnSpPr>
        <xdr:cNvPr id="312" name="直線コネクタ 311"/>
        <xdr:cNvCxnSpPr/>
      </xdr:nvCxnSpPr>
      <xdr:spPr>
        <a:xfrm>
          <a:off x="13004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2" name="円/楕円 321"/>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3"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24" name="円/楕円 323"/>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121429</xdr:rowOff>
    </xdr:from>
    <xdr:ext cx="736600" cy="259045"/>
    <xdr:sp macro="" textlink="">
      <xdr:nvSpPr>
        <xdr:cNvPr id="325" name="テキスト ボックス 324"/>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35052</xdr:rowOff>
    </xdr:from>
    <xdr:to>
      <xdr:col>21</xdr:col>
      <xdr:colOff>412750</xdr:colOff>
      <xdr:row>36</xdr:row>
      <xdr:rowOff>136652</xdr:rowOff>
    </xdr:to>
    <xdr:sp macro="" textlink="">
      <xdr:nvSpPr>
        <xdr:cNvPr id="326" name="円/楕円 325"/>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146829</xdr:rowOff>
    </xdr:from>
    <xdr:ext cx="762000" cy="259045"/>
    <xdr:sp macro="" textlink="">
      <xdr:nvSpPr>
        <xdr:cNvPr id="327" name="テキスト ボックス 326"/>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8" name="円/楕円 327"/>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9" name="テキスト ボックス 328"/>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30" name="円/楕円 329"/>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31" name="テキスト ボックス 330"/>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年度の繰上償還により前年度から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ポイント減少したが、類似団体平均を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ポイント上回っている。平成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年度以降中学校改築事業など普通建設事業が多く</a:t>
          </a:r>
          <a:r>
            <a:rPr kumimoji="1" lang="ja-JP" altLang="en-US" sz="1100">
              <a:solidFill>
                <a:schemeClr val="dk1"/>
              </a:solidFill>
              <a:effectLst/>
              <a:latin typeface="+mn-lt"/>
              <a:ea typeface="+mn-ea"/>
              <a:cs typeface="+mn-cs"/>
            </a:rPr>
            <a:t>地方債を</a:t>
          </a:r>
          <a:r>
            <a:rPr kumimoji="1" lang="ja-JP" altLang="ja-JP" sz="1100">
              <a:solidFill>
                <a:schemeClr val="dk1"/>
              </a:solidFill>
              <a:effectLst/>
              <a:latin typeface="+mn-lt"/>
              <a:ea typeface="+mn-ea"/>
              <a:cs typeface="+mn-cs"/>
            </a:rPr>
            <a:t>多く発行したことから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年度まで</a:t>
          </a:r>
          <a:r>
            <a:rPr kumimoji="1" lang="ja-JP" altLang="ja-JP" sz="1100">
              <a:solidFill>
                <a:schemeClr val="dk1"/>
              </a:solidFill>
              <a:effectLst/>
              <a:latin typeface="+mn-lt"/>
              <a:ea typeface="+mn-ea"/>
              <a:cs typeface="+mn-cs"/>
            </a:rPr>
            <a:t>公債費が増加する</a:t>
          </a:r>
          <a:r>
            <a:rPr kumimoji="1" lang="ja-JP" altLang="en-US" sz="1100">
              <a:solidFill>
                <a:schemeClr val="dk1"/>
              </a:solidFill>
              <a:effectLst/>
              <a:latin typeface="+mn-lt"/>
              <a:ea typeface="+mn-ea"/>
              <a:cs typeface="+mn-cs"/>
            </a:rPr>
            <a:t>見込みである</a:t>
          </a:r>
          <a:r>
            <a:rPr kumimoji="1" lang="ja-JP" altLang="ja-JP" sz="1100">
              <a:solidFill>
                <a:schemeClr val="dk1"/>
              </a:solidFill>
              <a:effectLst/>
              <a:latin typeface="+mn-lt"/>
              <a:ea typeface="+mn-ea"/>
              <a:cs typeface="+mn-cs"/>
            </a:rPr>
            <a:t>。起債の発行は負担を後年度に先送りすることにもなるので、必要な事業、額を精査し、公債費の総額抑制に努める。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27939</xdr:rowOff>
    </xdr:to>
    <xdr:cxnSp macro="">
      <xdr:nvCxnSpPr>
        <xdr:cNvPr id="363" name="直線コネクタ 362"/>
        <xdr:cNvCxnSpPr/>
      </xdr:nvCxnSpPr>
      <xdr:spPr>
        <a:xfrm flipV="1">
          <a:off x="3987800" y="131953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27939</xdr:rowOff>
    </xdr:from>
    <xdr:to>
      <xdr:col>5</xdr:col>
      <xdr:colOff>549275</xdr:colOff>
      <xdr:row>77</xdr:row>
      <xdr:rowOff>142239</xdr:rowOff>
    </xdr:to>
    <xdr:cxnSp macro="">
      <xdr:nvCxnSpPr>
        <xdr:cNvPr id="366" name="直線コネクタ 365"/>
        <xdr:cNvCxnSpPr/>
      </xdr:nvCxnSpPr>
      <xdr:spPr>
        <a:xfrm flipV="1">
          <a:off x="3098800" y="132295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142239</xdr:rowOff>
    </xdr:from>
    <xdr:to>
      <xdr:col>4</xdr:col>
      <xdr:colOff>346075</xdr:colOff>
      <xdr:row>77</xdr:row>
      <xdr:rowOff>146050</xdr:rowOff>
    </xdr:to>
    <xdr:cxnSp macro="">
      <xdr:nvCxnSpPr>
        <xdr:cNvPr id="369" name="直線コネクタ 368"/>
        <xdr:cNvCxnSpPr/>
      </xdr:nvCxnSpPr>
      <xdr:spPr>
        <a:xfrm flipV="1">
          <a:off x="2209800" y="13343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77</xdr:row>
      <xdr:rowOff>146050</xdr:rowOff>
    </xdr:to>
    <xdr:cxnSp macro="">
      <xdr:nvCxnSpPr>
        <xdr:cNvPr id="372" name="直線コネクタ 371"/>
        <xdr:cNvCxnSpPr/>
      </xdr:nvCxnSpPr>
      <xdr:spPr>
        <a:xfrm>
          <a:off x="1320800" y="1334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82" name="円/楕円 381"/>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86377</xdr:rowOff>
    </xdr:from>
    <xdr:ext cx="762000" cy="259045"/>
    <xdr:sp macro="" textlink="">
      <xdr:nvSpPr>
        <xdr:cNvPr id="383" name="公債費該当値テキスト"/>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148589</xdr:rowOff>
    </xdr:from>
    <xdr:to>
      <xdr:col>5</xdr:col>
      <xdr:colOff>600075</xdr:colOff>
      <xdr:row>77</xdr:row>
      <xdr:rowOff>78739</xdr:rowOff>
    </xdr:to>
    <xdr:sp macro="" textlink="">
      <xdr:nvSpPr>
        <xdr:cNvPr id="384" name="円/楕円 383"/>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63516</xdr:rowOff>
    </xdr:from>
    <xdr:ext cx="736600" cy="259045"/>
    <xdr:sp macro="" textlink="">
      <xdr:nvSpPr>
        <xdr:cNvPr id="385" name="テキスト ボックス 384"/>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91439</xdr:rowOff>
    </xdr:from>
    <xdr:to>
      <xdr:col>4</xdr:col>
      <xdr:colOff>396875</xdr:colOff>
      <xdr:row>78</xdr:row>
      <xdr:rowOff>21589</xdr:rowOff>
    </xdr:to>
    <xdr:sp macro="" textlink="">
      <xdr:nvSpPr>
        <xdr:cNvPr id="386" name="円/楕円 385"/>
        <xdr:cNvSpPr/>
      </xdr:nvSpPr>
      <xdr:spPr>
        <a:xfrm>
          <a:off x="3048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6366</xdr:rowOff>
    </xdr:from>
    <xdr:ext cx="762000" cy="259045"/>
    <xdr:sp macro="" textlink="">
      <xdr:nvSpPr>
        <xdr:cNvPr id="387" name="テキスト ボックス 386"/>
        <xdr:cNvSpPr txBox="1"/>
      </xdr:nvSpPr>
      <xdr:spPr>
        <a:xfrm>
          <a:off x="2717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88" name="円/楕円 387"/>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89" name="テキスト ボックス 388"/>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90" name="円/楕円 389"/>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391" name="テキスト ボックス 390"/>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類似団体平均と比べても</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ポイント高い結果となった。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人件費及び物件費の割合が多く、内部管理経費の削減のため、事務の簡素化、効率化を図る必要がある。</a:t>
          </a:r>
          <a:endParaRPr kumimoji="1" lang="en-US" altLang="ja-JP"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lang="ja-JP" altLang="ja-JP" sz="1100" b="0" i="0" baseline="0">
              <a:solidFill>
                <a:schemeClr val="dk1"/>
              </a:solidFill>
              <a:effectLst/>
              <a:latin typeface="+mn-lt"/>
              <a:ea typeface="+mn-ea"/>
              <a:cs typeface="+mn-cs"/>
            </a:rPr>
            <a:t>自主財源比率の低い本町にとって経常経費の上昇は、財政状況の硬直化でもあるので更なる事務事業見直しを図る必要がある。</a:t>
          </a:r>
          <a:endParaRPr lang="ja-JP" altLang="ja-JP" sz="1400">
            <a:effectLst/>
          </a:endParaRPr>
        </a:p>
        <a:p>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66584</xdr:rowOff>
    </xdr:from>
    <xdr:to>
      <xdr:col>24</xdr:col>
      <xdr:colOff>31750</xdr:colOff>
      <xdr:row>77</xdr:row>
      <xdr:rowOff>148227</xdr:rowOff>
    </xdr:to>
    <xdr:cxnSp macro="">
      <xdr:nvCxnSpPr>
        <xdr:cNvPr id="426" name="直線コネクタ 425"/>
        <xdr:cNvCxnSpPr/>
      </xdr:nvCxnSpPr>
      <xdr:spPr>
        <a:xfrm>
          <a:off x="15671800" y="1326823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66584</xdr:rowOff>
    </xdr:from>
    <xdr:to>
      <xdr:col>22</xdr:col>
      <xdr:colOff>565150</xdr:colOff>
      <xdr:row>77</xdr:row>
      <xdr:rowOff>118836</xdr:rowOff>
    </xdr:to>
    <xdr:cxnSp macro="">
      <xdr:nvCxnSpPr>
        <xdr:cNvPr id="429" name="直線コネクタ 428"/>
        <xdr:cNvCxnSpPr/>
      </xdr:nvCxnSpPr>
      <xdr:spPr>
        <a:xfrm flipV="1">
          <a:off x="14782800" y="1326823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63319</xdr:rowOff>
    </xdr:from>
    <xdr:to>
      <xdr:col>21</xdr:col>
      <xdr:colOff>361950</xdr:colOff>
      <xdr:row>77</xdr:row>
      <xdr:rowOff>118836</xdr:rowOff>
    </xdr:to>
    <xdr:cxnSp macro="">
      <xdr:nvCxnSpPr>
        <xdr:cNvPr id="432" name="直線コネクタ 431"/>
        <xdr:cNvCxnSpPr/>
      </xdr:nvCxnSpPr>
      <xdr:spPr>
        <a:xfrm>
          <a:off x="13893800" y="1326496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63319</xdr:rowOff>
    </xdr:from>
    <xdr:to>
      <xdr:col>20</xdr:col>
      <xdr:colOff>158750</xdr:colOff>
      <xdr:row>77</xdr:row>
      <xdr:rowOff>92711</xdr:rowOff>
    </xdr:to>
    <xdr:cxnSp macro="">
      <xdr:nvCxnSpPr>
        <xdr:cNvPr id="435" name="直線コネクタ 434"/>
        <xdr:cNvCxnSpPr/>
      </xdr:nvCxnSpPr>
      <xdr:spPr>
        <a:xfrm flipV="1">
          <a:off x="13004800" y="1326496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97427</xdr:rowOff>
    </xdr:from>
    <xdr:to>
      <xdr:col>24</xdr:col>
      <xdr:colOff>82550</xdr:colOff>
      <xdr:row>78</xdr:row>
      <xdr:rowOff>27577</xdr:rowOff>
    </xdr:to>
    <xdr:sp macro="" textlink="">
      <xdr:nvSpPr>
        <xdr:cNvPr id="445" name="円/楕円 444"/>
        <xdr:cNvSpPr/>
      </xdr:nvSpPr>
      <xdr:spPr>
        <a:xfrm>
          <a:off x="164592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69504</xdr:rowOff>
    </xdr:from>
    <xdr:ext cx="762000" cy="259045"/>
    <xdr:sp macro="" textlink="">
      <xdr:nvSpPr>
        <xdr:cNvPr id="446" name="公債費以外該当値テキスト"/>
        <xdr:cNvSpPr txBox="1"/>
      </xdr:nvSpPr>
      <xdr:spPr>
        <a:xfrm>
          <a:off x="165989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15784</xdr:rowOff>
    </xdr:from>
    <xdr:to>
      <xdr:col>22</xdr:col>
      <xdr:colOff>615950</xdr:colOff>
      <xdr:row>77</xdr:row>
      <xdr:rowOff>117384</xdr:rowOff>
    </xdr:to>
    <xdr:sp macro="" textlink="">
      <xdr:nvSpPr>
        <xdr:cNvPr id="447" name="円/楕円 446"/>
        <xdr:cNvSpPr/>
      </xdr:nvSpPr>
      <xdr:spPr>
        <a:xfrm>
          <a:off x="15621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102161</xdr:rowOff>
    </xdr:from>
    <xdr:ext cx="736600" cy="259045"/>
    <xdr:sp macro="" textlink="">
      <xdr:nvSpPr>
        <xdr:cNvPr id="448" name="テキスト ボックス 447"/>
        <xdr:cNvSpPr txBox="1"/>
      </xdr:nvSpPr>
      <xdr:spPr>
        <a:xfrm>
          <a:off x="15290800" y="1330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68036</xdr:rowOff>
    </xdr:from>
    <xdr:to>
      <xdr:col>21</xdr:col>
      <xdr:colOff>412750</xdr:colOff>
      <xdr:row>77</xdr:row>
      <xdr:rowOff>169636</xdr:rowOff>
    </xdr:to>
    <xdr:sp macro="" textlink="">
      <xdr:nvSpPr>
        <xdr:cNvPr id="449" name="円/楕円 448"/>
        <xdr:cNvSpPr/>
      </xdr:nvSpPr>
      <xdr:spPr>
        <a:xfrm>
          <a:off x="14732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154413</xdr:rowOff>
    </xdr:from>
    <xdr:ext cx="762000" cy="259045"/>
    <xdr:sp macro="" textlink="">
      <xdr:nvSpPr>
        <xdr:cNvPr id="450" name="テキスト ボックス 449"/>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12519</xdr:rowOff>
    </xdr:from>
    <xdr:to>
      <xdr:col>20</xdr:col>
      <xdr:colOff>209550</xdr:colOff>
      <xdr:row>77</xdr:row>
      <xdr:rowOff>114119</xdr:rowOff>
    </xdr:to>
    <xdr:sp macro="" textlink="">
      <xdr:nvSpPr>
        <xdr:cNvPr id="451" name="円/楕円 450"/>
        <xdr:cNvSpPr/>
      </xdr:nvSpPr>
      <xdr:spPr>
        <a:xfrm>
          <a:off x="13843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98896</xdr:rowOff>
    </xdr:from>
    <xdr:ext cx="762000" cy="259045"/>
    <xdr:sp macro="" textlink="">
      <xdr:nvSpPr>
        <xdr:cNvPr id="452" name="テキスト ボックス 451"/>
        <xdr:cNvSpPr txBox="1"/>
      </xdr:nvSpPr>
      <xdr:spPr>
        <a:xfrm>
          <a:off x="13512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53" name="円/楕円 452"/>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54" name="テキスト ボックス 453"/>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京都府伊根町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75180</xdr:rowOff>
    </xdr:from>
    <xdr:to>
      <xdr:col>4</xdr:col>
      <xdr:colOff>1117600</xdr:colOff>
      <xdr:row>16</xdr:row>
      <xdr:rowOff>93678</xdr:rowOff>
    </xdr:to>
    <xdr:cxnSp macro="">
      <xdr:nvCxnSpPr>
        <xdr:cNvPr id="47" name="直線コネクタ 46"/>
        <xdr:cNvCxnSpPr/>
      </xdr:nvCxnSpPr>
      <xdr:spPr bwMode="auto">
        <a:xfrm flipV="1">
          <a:off x="5003800" y="2866005"/>
          <a:ext cx="647700" cy="18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93678</xdr:rowOff>
    </xdr:from>
    <xdr:to>
      <xdr:col>4</xdr:col>
      <xdr:colOff>469900</xdr:colOff>
      <xdr:row>16</xdr:row>
      <xdr:rowOff>134597</xdr:rowOff>
    </xdr:to>
    <xdr:cxnSp macro="">
      <xdr:nvCxnSpPr>
        <xdr:cNvPr id="50" name="直線コネクタ 49"/>
        <xdr:cNvCxnSpPr/>
      </xdr:nvCxnSpPr>
      <xdr:spPr bwMode="auto">
        <a:xfrm flipV="1">
          <a:off x="4305300" y="2884503"/>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134597</xdr:rowOff>
    </xdr:from>
    <xdr:to>
      <xdr:col>3</xdr:col>
      <xdr:colOff>904875</xdr:colOff>
      <xdr:row>16</xdr:row>
      <xdr:rowOff>143199</xdr:rowOff>
    </xdr:to>
    <xdr:cxnSp macro="">
      <xdr:nvCxnSpPr>
        <xdr:cNvPr id="53" name="直線コネクタ 52"/>
        <xdr:cNvCxnSpPr/>
      </xdr:nvCxnSpPr>
      <xdr:spPr bwMode="auto">
        <a:xfrm flipV="1">
          <a:off x="3606800" y="2925422"/>
          <a:ext cx="698500" cy="8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143199</xdr:rowOff>
    </xdr:from>
    <xdr:to>
      <xdr:col>3</xdr:col>
      <xdr:colOff>206375</xdr:colOff>
      <xdr:row>16</xdr:row>
      <xdr:rowOff>158975</xdr:rowOff>
    </xdr:to>
    <xdr:cxnSp macro="">
      <xdr:nvCxnSpPr>
        <xdr:cNvPr id="56" name="直線コネクタ 55"/>
        <xdr:cNvCxnSpPr/>
      </xdr:nvCxnSpPr>
      <xdr:spPr bwMode="auto">
        <a:xfrm flipV="1">
          <a:off x="2908300" y="2934024"/>
          <a:ext cx="698500" cy="15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24380</xdr:rowOff>
    </xdr:from>
    <xdr:to>
      <xdr:col>5</xdr:col>
      <xdr:colOff>34925</xdr:colOff>
      <xdr:row>16</xdr:row>
      <xdr:rowOff>125980</xdr:rowOff>
    </xdr:to>
    <xdr:sp macro="" textlink="">
      <xdr:nvSpPr>
        <xdr:cNvPr id="66" name="円/楕円 65"/>
        <xdr:cNvSpPr/>
      </xdr:nvSpPr>
      <xdr:spPr bwMode="auto">
        <a:xfrm>
          <a:off x="5600700" y="281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40907</xdr:rowOff>
    </xdr:from>
    <xdr:ext cx="762000" cy="259045"/>
    <xdr:sp macro="" textlink="">
      <xdr:nvSpPr>
        <xdr:cNvPr id="67" name="人口1人当たり決算額の推移該当値テキスト130"/>
        <xdr:cNvSpPr txBox="1"/>
      </xdr:nvSpPr>
      <xdr:spPr>
        <a:xfrm>
          <a:off x="5740400" y="266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268,502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42878</xdr:rowOff>
    </xdr:from>
    <xdr:to>
      <xdr:col>4</xdr:col>
      <xdr:colOff>520700</xdr:colOff>
      <xdr:row>16</xdr:row>
      <xdr:rowOff>144478</xdr:rowOff>
    </xdr:to>
    <xdr:sp macro="" textlink="">
      <xdr:nvSpPr>
        <xdr:cNvPr id="68" name="円/楕円 67"/>
        <xdr:cNvSpPr/>
      </xdr:nvSpPr>
      <xdr:spPr bwMode="auto">
        <a:xfrm>
          <a:off x="4953000" y="2833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154655</xdr:rowOff>
    </xdr:from>
    <xdr:ext cx="736600" cy="259045"/>
    <xdr:sp macro="" textlink="">
      <xdr:nvSpPr>
        <xdr:cNvPr id="69" name="テキスト ボックス 68"/>
        <xdr:cNvSpPr txBox="1"/>
      </xdr:nvSpPr>
      <xdr:spPr>
        <a:xfrm>
          <a:off x="4622800" y="2602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260,410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83797</xdr:rowOff>
    </xdr:from>
    <xdr:to>
      <xdr:col>3</xdr:col>
      <xdr:colOff>955675</xdr:colOff>
      <xdr:row>17</xdr:row>
      <xdr:rowOff>13947</xdr:rowOff>
    </xdr:to>
    <xdr:sp macro="" textlink="">
      <xdr:nvSpPr>
        <xdr:cNvPr id="70" name="円/楕円 69"/>
        <xdr:cNvSpPr/>
      </xdr:nvSpPr>
      <xdr:spPr bwMode="auto">
        <a:xfrm>
          <a:off x="4254500" y="287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24124</xdr:rowOff>
    </xdr:from>
    <xdr:ext cx="762000" cy="259045"/>
    <xdr:sp macro="" textlink="">
      <xdr:nvSpPr>
        <xdr:cNvPr id="71" name="テキスト ボックス 70"/>
        <xdr:cNvSpPr txBox="1"/>
      </xdr:nvSpPr>
      <xdr:spPr>
        <a:xfrm>
          <a:off x="3924300" y="264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242,510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92399</xdr:rowOff>
    </xdr:from>
    <xdr:to>
      <xdr:col>3</xdr:col>
      <xdr:colOff>257175</xdr:colOff>
      <xdr:row>17</xdr:row>
      <xdr:rowOff>22549</xdr:rowOff>
    </xdr:to>
    <xdr:sp macro="" textlink="">
      <xdr:nvSpPr>
        <xdr:cNvPr id="72" name="円/楕円 71"/>
        <xdr:cNvSpPr/>
      </xdr:nvSpPr>
      <xdr:spPr bwMode="auto">
        <a:xfrm>
          <a:off x="3556000" y="2883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32726</xdr:rowOff>
    </xdr:from>
    <xdr:ext cx="762000" cy="259045"/>
    <xdr:sp macro="" textlink="">
      <xdr:nvSpPr>
        <xdr:cNvPr id="73" name="テキスト ボックス 72"/>
        <xdr:cNvSpPr txBox="1"/>
      </xdr:nvSpPr>
      <xdr:spPr>
        <a:xfrm>
          <a:off x="3225800" y="26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238,747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108175</xdr:rowOff>
    </xdr:from>
    <xdr:to>
      <xdr:col>2</xdr:col>
      <xdr:colOff>692150</xdr:colOff>
      <xdr:row>17</xdr:row>
      <xdr:rowOff>38325</xdr:rowOff>
    </xdr:to>
    <xdr:sp macro="" textlink="">
      <xdr:nvSpPr>
        <xdr:cNvPr id="74" name="円/楕円 73"/>
        <xdr:cNvSpPr/>
      </xdr:nvSpPr>
      <xdr:spPr bwMode="auto">
        <a:xfrm>
          <a:off x="2857500" y="2899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48502</xdr:rowOff>
    </xdr:from>
    <xdr:ext cx="762000" cy="259045"/>
    <xdr:sp macro="" textlink="">
      <xdr:nvSpPr>
        <xdr:cNvPr id="75" name="テキスト ボックス 74"/>
        <xdr:cNvSpPr txBox="1"/>
      </xdr:nvSpPr>
      <xdr:spPr>
        <a:xfrm>
          <a:off x="2527300" y="266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231,846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234611</xdr:rowOff>
    </xdr:from>
    <xdr:to>
      <xdr:col>4</xdr:col>
      <xdr:colOff>1117600</xdr:colOff>
      <xdr:row>35</xdr:row>
      <xdr:rowOff>244208</xdr:rowOff>
    </xdr:to>
    <xdr:cxnSp macro="">
      <xdr:nvCxnSpPr>
        <xdr:cNvPr id="106" name="直線コネクタ 105"/>
        <xdr:cNvCxnSpPr/>
      </xdr:nvCxnSpPr>
      <xdr:spPr bwMode="auto">
        <a:xfrm>
          <a:off x="5003800" y="6844961"/>
          <a:ext cx="647700" cy="9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197107</xdr:rowOff>
    </xdr:from>
    <xdr:to>
      <xdr:col>4</xdr:col>
      <xdr:colOff>469900</xdr:colOff>
      <xdr:row>35</xdr:row>
      <xdr:rowOff>234611</xdr:rowOff>
    </xdr:to>
    <xdr:cxnSp macro="">
      <xdr:nvCxnSpPr>
        <xdr:cNvPr id="109" name="直線コネクタ 108"/>
        <xdr:cNvCxnSpPr/>
      </xdr:nvCxnSpPr>
      <xdr:spPr bwMode="auto">
        <a:xfrm>
          <a:off x="4305300" y="6807457"/>
          <a:ext cx="698500" cy="37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197107</xdr:rowOff>
    </xdr:from>
    <xdr:to>
      <xdr:col>3</xdr:col>
      <xdr:colOff>904875</xdr:colOff>
      <xdr:row>35</xdr:row>
      <xdr:rowOff>232453</xdr:rowOff>
    </xdr:to>
    <xdr:cxnSp macro="">
      <xdr:nvCxnSpPr>
        <xdr:cNvPr id="112" name="直線コネクタ 111"/>
        <xdr:cNvCxnSpPr/>
      </xdr:nvCxnSpPr>
      <xdr:spPr bwMode="auto">
        <a:xfrm flipV="1">
          <a:off x="3606800" y="6807457"/>
          <a:ext cx="698500" cy="35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218532</xdr:rowOff>
    </xdr:from>
    <xdr:to>
      <xdr:col>3</xdr:col>
      <xdr:colOff>206375</xdr:colOff>
      <xdr:row>35</xdr:row>
      <xdr:rowOff>232453</xdr:rowOff>
    </xdr:to>
    <xdr:cxnSp macro="">
      <xdr:nvCxnSpPr>
        <xdr:cNvPr id="115" name="直線コネクタ 114"/>
        <xdr:cNvCxnSpPr/>
      </xdr:nvCxnSpPr>
      <xdr:spPr bwMode="auto">
        <a:xfrm>
          <a:off x="2908300" y="6828882"/>
          <a:ext cx="698500" cy="13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193408</xdr:rowOff>
    </xdr:from>
    <xdr:to>
      <xdr:col>5</xdr:col>
      <xdr:colOff>34925</xdr:colOff>
      <xdr:row>35</xdr:row>
      <xdr:rowOff>295008</xdr:rowOff>
    </xdr:to>
    <xdr:sp macro="" textlink="">
      <xdr:nvSpPr>
        <xdr:cNvPr id="125" name="円/楕円 124"/>
        <xdr:cNvSpPr/>
      </xdr:nvSpPr>
      <xdr:spPr bwMode="auto">
        <a:xfrm>
          <a:off x="5600700" y="6803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165485</xdr:rowOff>
    </xdr:from>
    <xdr:ext cx="762000" cy="259045"/>
    <xdr:sp macro="" textlink="">
      <xdr:nvSpPr>
        <xdr:cNvPr id="126" name="人口1人当たり決算額の推移該当値テキスト445"/>
        <xdr:cNvSpPr txBox="1"/>
      </xdr:nvSpPr>
      <xdr:spPr>
        <a:xfrm>
          <a:off x="5740400" y="677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36,864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183811</xdr:rowOff>
    </xdr:from>
    <xdr:to>
      <xdr:col>4</xdr:col>
      <xdr:colOff>520700</xdr:colOff>
      <xdr:row>35</xdr:row>
      <xdr:rowOff>285411</xdr:rowOff>
    </xdr:to>
    <xdr:sp macro="" textlink="">
      <xdr:nvSpPr>
        <xdr:cNvPr id="127" name="円/楕円 126"/>
        <xdr:cNvSpPr/>
      </xdr:nvSpPr>
      <xdr:spPr bwMode="auto">
        <a:xfrm>
          <a:off x="4953000" y="6794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270188</xdr:rowOff>
    </xdr:from>
    <xdr:ext cx="736600" cy="259045"/>
    <xdr:sp macro="" textlink="">
      <xdr:nvSpPr>
        <xdr:cNvPr id="128" name="テキスト ボックス 127"/>
        <xdr:cNvSpPr txBox="1"/>
      </xdr:nvSpPr>
      <xdr:spPr>
        <a:xfrm>
          <a:off x="4622800" y="688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146307</xdr:rowOff>
    </xdr:from>
    <xdr:to>
      <xdr:col>3</xdr:col>
      <xdr:colOff>955675</xdr:colOff>
      <xdr:row>35</xdr:row>
      <xdr:rowOff>247907</xdr:rowOff>
    </xdr:to>
    <xdr:sp macro="" textlink="">
      <xdr:nvSpPr>
        <xdr:cNvPr id="129" name="円/楕円 128"/>
        <xdr:cNvSpPr/>
      </xdr:nvSpPr>
      <xdr:spPr bwMode="auto">
        <a:xfrm>
          <a:off x="4254500" y="675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258084</xdr:rowOff>
    </xdr:from>
    <xdr:ext cx="762000" cy="259045"/>
    <xdr:sp macro="" textlink="">
      <xdr:nvSpPr>
        <xdr:cNvPr id="130" name="テキスト ボックス 129"/>
        <xdr:cNvSpPr txBox="1"/>
      </xdr:nvSpPr>
      <xdr:spPr>
        <a:xfrm>
          <a:off x="3924300" y="65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181653</xdr:rowOff>
    </xdr:from>
    <xdr:to>
      <xdr:col>3</xdr:col>
      <xdr:colOff>257175</xdr:colOff>
      <xdr:row>35</xdr:row>
      <xdr:rowOff>283253</xdr:rowOff>
    </xdr:to>
    <xdr:sp macro="" textlink="">
      <xdr:nvSpPr>
        <xdr:cNvPr id="131" name="円/楕円 130"/>
        <xdr:cNvSpPr/>
      </xdr:nvSpPr>
      <xdr:spPr bwMode="auto">
        <a:xfrm>
          <a:off x="3556000" y="679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268030</xdr:rowOff>
    </xdr:from>
    <xdr:ext cx="762000" cy="259045"/>
    <xdr:sp macro="" textlink="">
      <xdr:nvSpPr>
        <xdr:cNvPr id="132" name="テキスト ボックス 131"/>
        <xdr:cNvSpPr txBox="1"/>
      </xdr:nvSpPr>
      <xdr:spPr>
        <a:xfrm>
          <a:off x="3225800" y="687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39,435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167732</xdr:rowOff>
    </xdr:from>
    <xdr:to>
      <xdr:col>2</xdr:col>
      <xdr:colOff>692150</xdr:colOff>
      <xdr:row>35</xdr:row>
      <xdr:rowOff>269332</xdr:rowOff>
    </xdr:to>
    <xdr:sp macro="" textlink="">
      <xdr:nvSpPr>
        <xdr:cNvPr id="133" name="円/楕円 132"/>
        <xdr:cNvSpPr/>
      </xdr:nvSpPr>
      <xdr:spPr bwMode="auto">
        <a:xfrm>
          <a:off x="2857500" y="677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254109</xdr:rowOff>
    </xdr:from>
    <xdr:ext cx="762000" cy="259045"/>
    <xdr:sp macro="" textlink="">
      <xdr:nvSpPr>
        <xdr:cNvPr id="134" name="テキスト ボックス 133"/>
        <xdr:cNvSpPr txBox="1"/>
      </xdr:nvSpPr>
      <xdr:spPr>
        <a:xfrm>
          <a:off x="2527300" y="686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京都府伊根町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2,213
2,204
61.95
3,541,384
3,304,688
129,246
1,607,072
4,148,566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62740</xdr:rowOff>
    </xdr:from>
    <xdr:to>
      <xdr:col>6</xdr:col>
      <xdr:colOff>511175</xdr:colOff>
      <xdr:row>37</xdr:row>
      <xdr:rowOff>78481</xdr:rowOff>
    </xdr:to>
    <xdr:cxnSp macro="">
      <xdr:nvCxnSpPr>
        <xdr:cNvPr id="63" name="直線コネクタ 62"/>
        <xdr:cNvCxnSpPr/>
      </xdr:nvCxnSpPr>
      <xdr:spPr>
        <a:xfrm flipV="1">
          <a:off x="3797300" y="6406390"/>
          <a:ext cx="8382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78481</xdr:rowOff>
    </xdr:from>
    <xdr:to>
      <xdr:col>5</xdr:col>
      <xdr:colOff>358775</xdr:colOff>
      <xdr:row>37</xdr:row>
      <xdr:rowOff>136624</xdr:rowOff>
    </xdr:to>
    <xdr:cxnSp macro="">
      <xdr:nvCxnSpPr>
        <xdr:cNvPr id="66" name="直線コネクタ 65"/>
        <xdr:cNvCxnSpPr/>
      </xdr:nvCxnSpPr>
      <xdr:spPr>
        <a:xfrm flipV="1">
          <a:off x="2908300" y="6422131"/>
          <a:ext cx="889000" cy="5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136624</xdr:rowOff>
    </xdr:from>
    <xdr:to>
      <xdr:col>4</xdr:col>
      <xdr:colOff>155575</xdr:colOff>
      <xdr:row>37</xdr:row>
      <xdr:rowOff>140144</xdr:rowOff>
    </xdr:to>
    <xdr:cxnSp macro="">
      <xdr:nvCxnSpPr>
        <xdr:cNvPr id="69" name="直線コネクタ 68"/>
        <xdr:cNvCxnSpPr/>
      </xdr:nvCxnSpPr>
      <xdr:spPr>
        <a:xfrm flipV="1">
          <a:off x="2019300" y="6480274"/>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140144</xdr:rowOff>
    </xdr:from>
    <xdr:to>
      <xdr:col>2</xdr:col>
      <xdr:colOff>638175</xdr:colOff>
      <xdr:row>37</xdr:row>
      <xdr:rowOff>143900</xdr:rowOff>
    </xdr:to>
    <xdr:cxnSp macro="">
      <xdr:nvCxnSpPr>
        <xdr:cNvPr id="72" name="直線コネクタ 71"/>
        <xdr:cNvCxnSpPr/>
      </xdr:nvCxnSpPr>
      <xdr:spPr>
        <a:xfrm flipV="1">
          <a:off x="1130300" y="6483794"/>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11940</xdr:rowOff>
    </xdr:from>
    <xdr:to>
      <xdr:col>6</xdr:col>
      <xdr:colOff>561975</xdr:colOff>
      <xdr:row>37</xdr:row>
      <xdr:rowOff>113540</xdr:rowOff>
    </xdr:to>
    <xdr:sp macro="" textlink="">
      <xdr:nvSpPr>
        <xdr:cNvPr id="82" name="円/楕円 81"/>
        <xdr:cNvSpPr/>
      </xdr:nvSpPr>
      <xdr:spPr>
        <a:xfrm>
          <a:off x="4584700" y="6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34817</xdr:rowOff>
    </xdr:from>
    <xdr:ext cx="599010" cy="259045"/>
    <xdr:sp macro="" textlink="">
      <xdr:nvSpPr>
        <xdr:cNvPr id="83" name="人件費該当値テキスト"/>
        <xdr:cNvSpPr txBox="1"/>
      </xdr:nvSpPr>
      <xdr:spPr>
        <a:xfrm>
          <a:off x="4686300" y="620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216,066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27681</xdr:rowOff>
    </xdr:from>
    <xdr:to>
      <xdr:col>5</xdr:col>
      <xdr:colOff>409575</xdr:colOff>
      <xdr:row>37</xdr:row>
      <xdr:rowOff>129281</xdr:rowOff>
    </xdr:to>
    <xdr:sp macro="" textlink="">
      <xdr:nvSpPr>
        <xdr:cNvPr id="84" name="円/楕円 83"/>
        <xdr:cNvSpPr/>
      </xdr:nvSpPr>
      <xdr:spPr>
        <a:xfrm>
          <a:off x="3746500" y="63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145808</xdr:rowOff>
    </xdr:from>
    <xdr:ext cx="599010" cy="259045"/>
    <xdr:sp macro="" textlink="">
      <xdr:nvSpPr>
        <xdr:cNvPr id="85" name="テキスト ボックス 84"/>
        <xdr:cNvSpPr txBox="1"/>
      </xdr:nvSpPr>
      <xdr:spPr>
        <a:xfrm>
          <a:off x="3497794" y="614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211,246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85824</xdr:rowOff>
    </xdr:from>
    <xdr:to>
      <xdr:col>4</xdr:col>
      <xdr:colOff>206375</xdr:colOff>
      <xdr:row>38</xdr:row>
      <xdr:rowOff>15974</xdr:rowOff>
    </xdr:to>
    <xdr:sp macro="" textlink="">
      <xdr:nvSpPr>
        <xdr:cNvPr id="86" name="円/楕円 85"/>
        <xdr:cNvSpPr/>
      </xdr:nvSpPr>
      <xdr:spPr>
        <a:xfrm>
          <a:off x="2857500" y="642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32501</xdr:rowOff>
    </xdr:from>
    <xdr:ext cx="599010" cy="259045"/>
    <xdr:sp macro="" textlink="">
      <xdr:nvSpPr>
        <xdr:cNvPr id="87" name="テキスト ボックス 86"/>
        <xdr:cNvSpPr txBox="1"/>
      </xdr:nvSpPr>
      <xdr:spPr>
        <a:xfrm>
          <a:off x="2608794" y="620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193,442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89344</xdr:rowOff>
    </xdr:from>
    <xdr:to>
      <xdr:col>3</xdr:col>
      <xdr:colOff>3175</xdr:colOff>
      <xdr:row>38</xdr:row>
      <xdr:rowOff>19494</xdr:rowOff>
    </xdr:to>
    <xdr:sp macro="" textlink="">
      <xdr:nvSpPr>
        <xdr:cNvPr id="88" name="円/楕円 87"/>
        <xdr:cNvSpPr/>
      </xdr:nvSpPr>
      <xdr:spPr>
        <a:xfrm>
          <a:off x="1968500" y="64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36021</xdr:rowOff>
    </xdr:from>
    <xdr:ext cx="599010" cy="259045"/>
    <xdr:sp macro="" textlink="">
      <xdr:nvSpPr>
        <xdr:cNvPr id="89" name="テキスト ボックス 88"/>
        <xdr:cNvSpPr txBox="1"/>
      </xdr:nvSpPr>
      <xdr:spPr>
        <a:xfrm>
          <a:off x="1719794" y="620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192,364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93100</xdr:rowOff>
    </xdr:from>
    <xdr:to>
      <xdr:col>1</xdr:col>
      <xdr:colOff>485775</xdr:colOff>
      <xdr:row>38</xdr:row>
      <xdr:rowOff>23250</xdr:rowOff>
    </xdr:to>
    <xdr:sp macro="" textlink="">
      <xdr:nvSpPr>
        <xdr:cNvPr id="90" name="円/楕円 89"/>
        <xdr:cNvSpPr/>
      </xdr:nvSpPr>
      <xdr:spPr>
        <a:xfrm>
          <a:off x="1079500" y="64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39777</xdr:rowOff>
    </xdr:from>
    <xdr:ext cx="599010" cy="259045"/>
    <xdr:sp macro="" textlink="">
      <xdr:nvSpPr>
        <xdr:cNvPr id="91" name="テキスト ボックス 90"/>
        <xdr:cNvSpPr txBox="1"/>
      </xdr:nvSpPr>
      <xdr:spPr>
        <a:xfrm>
          <a:off x="830794" y="621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80876</xdr:rowOff>
    </xdr:from>
    <xdr:to>
      <xdr:col>6</xdr:col>
      <xdr:colOff>511175</xdr:colOff>
      <xdr:row>57</xdr:row>
      <xdr:rowOff>163711</xdr:rowOff>
    </xdr:to>
    <xdr:cxnSp macro="">
      <xdr:nvCxnSpPr>
        <xdr:cNvPr id="122" name="直線コネクタ 121"/>
        <xdr:cNvCxnSpPr/>
      </xdr:nvCxnSpPr>
      <xdr:spPr>
        <a:xfrm flipV="1">
          <a:off x="3797300" y="9853526"/>
          <a:ext cx="838200" cy="8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163711</xdr:rowOff>
    </xdr:from>
    <xdr:to>
      <xdr:col>5</xdr:col>
      <xdr:colOff>358775</xdr:colOff>
      <xdr:row>57</xdr:row>
      <xdr:rowOff>165726</xdr:rowOff>
    </xdr:to>
    <xdr:cxnSp macro="">
      <xdr:nvCxnSpPr>
        <xdr:cNvPr id="125" name="直線コネクタ 124"/>
        <xdr:cNvCxnSpPr/>
      </xdr:nvCxnSpPr>
      <xdr:spPr>
        <a:xfrm flipV="1">
          <a:off x="2908300" y="9936361"/>
          <a:ext cx="889000" cy="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165726</xdr:rowOff>
    </xdr:from>
    <xdr:to>
      <xdr:col>4</xdr:col>
      <xdr:colOff>155575</xdr:colOff>
      <xdr:row>58</xdr:row>
      <xdr:rowOff>8492</xdr:rowOff>
    </xdr:to>
    <xdr:cxnSp macro="">
      <xdr:nvCxnSpPr>
        <xdr:cNvPr id="128" name="直線コネクタ 127"/>
        <xdr:cNvCxnSpPr/>
      </xdr:nvCxnSpPr>
      <xdr:spPr>
        <a:xfrm flipV="1">
          <a:off x="2019300" y="9938376"/>
          <a:ext cx="889000" cy="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157842</xdr:rowOff>
    </xdr:from>
    <xdr:to>
      <xdr:col>2</xdr:col>
      <xdr:colOff>638175</xdr:colOff>
      <xdr:row>58</xdr:row>
      <xdr:rowOff>8492</xdr:rowOff>
    </xdr:to>
    <xdr:cxnSp macro="">
      <xdr:nvCxnSpPr>
        <xdr:cNvPr id="131" name="直線コネクタ 130"/>
        <xdr:cNvCxnSpPr/>
      </xdr:nvCxnSpPr>
      <xdr:spPr>
        <a:xfrm>
          <a:off x="1130300" y="9930492"/>
          <a:ext cx="889000" cy="2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30076</xdr:rowOff>
    </xdr:from>
    <xdr:to>
      <xdr:col>6</xdr:col>
      <xdr:colOff>561975</xdr:colOff>
      <xdr:row>57</xdr:row>
      <xdr:rowOff>131676</xdr:rowOff>
    </xdr:to>
    <xdr:sp macro="" textlink="">
      <xdr:nvSpPr>
        <xdr:cNvPr id="141" name="円/楕円 140"/>
        <xdr:cNvSpPr/>
      </xdr:nvSpPr>
      <xdr:spPr>
        <a:xfrm>
          <a:off x="4584700" y="98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52953</xdr:rowOff>
    </xdr:from>
    <xdr:ext cx="599010" cy="259045"/>
    <xdr:sp macro="" textlink="">
      <xdr:nvSpPr>
        <xdr:cNvPr id="142" name="物件費該当値テキスト"/>
        <xdr:cNvSpPr txBox="1"/>
      </xdr:nvSpPr>
      <xdr:spPr>
        <a:xfrm>
          <a:off x="4686300" y="965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221,025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112911</xdr:rowOff>
    </xdr:from>
    <xdr:to>
      <xdr:col>5</xdr:col>
      <xdr:colOff>409575</xdr:colOff>
      <xdr:row>58</xdr:row>
      <xdr:rowOff>43061</xdr:rowOff>
    </xdr:to>
    <xdr:sp macro="" textlink="">
      <xdr:nvSpPr>
        <xdr:cNvPr id="143" name="円/楕円 142"/>
        <xdr:cNvSpPr/>
      </xdr:nvSpPr>
      <xdr:spPr>
        <a:xfrm>
          <a:off x="3746500" y="988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34188</xdr:rowOff>
    </xdr:from>
    <xdr:ext cx="599010" cy="259045"/>
    <xdr:sp macro="" textlink="">
      <xdr:nvSpPr>
        <xdr:cNvPr id="144" name="テキスト ボックス 143"/>
        <xdr:cNvSpPr txBox="1"/>
      </xdr:nvSpPr>
      <xdr:spPr>
        <a:xfrm>
          <a:off x="3497794" y="9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114926</xdr:rowOff>
    </xdr:from>
    <xdr:to>
      <xdr:col>4</xdr:col>
      <xdr:colOff>206375</xdr:colOff>
      <xdr:row>58</xdr:row>
      <xdr:rowOff>45076</xdr:rowOff>
    </xdr:to>
    <xdr:sp macro="" textlink="">
      <xdr:nvSpPr>
        <xdr:cNvPr id="145" name="円/楕円 144"/>
        <xdr:cNvSpPr/>
      </xdr:nvSpPr>
      <xdr:spPr>
        <a:xfrm>
          <a:off x="2857500" y="988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36203</xdr:rowOff>
    </xdr:from>
    <xdr:ext cx="599010" cy="259045"/>
    <xdr:sp macro="" textlink="">
      <xdr:nvSpPr>
        <xdr:cNvPr id="146" name="テキスト ボックス 145"/>
        <xdr:cNvSpPr txBox="1"/>
      </xdr:nvSpPr>
      <xdr:spPr>
        <a:xfrm>
          <a:off x="2608794" y="99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129142</xdr:rowOff>
    </xdr:from>
    <xdr:to>
      <xdr:col>3</xdr:col>
      <xdr:colOff>3175</xdr:colOff>
      <xdr:row>58</xdr:row>
      <xdr:rowOff>59292</xdr:rowOff>
    </xdr:to>
    <xdr:sp macro="" textlink="">
      <xdr:nvSpPr>
        <xdr:cNvPr id="147" name="円/楕円 146"/>
        <xdr:cNvSpPr/>
      </xdr:nvSpPr>
      <xdr:spPr>
        <a:xfrm>
          <a:off x="1968500" y="99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50419</xdr:rowOff>
    </xdr:from>
    <xdr:ext cx="599010" cy="259045"/>
    <xdr:sp macro="" textlink="">
      <xdr:nvSpPr>
        <xdr:cNvPr id="148" name="テキスト ボックス 147"/>
        <xdr:cNvSpPr txBox="1"/>
      </xdr:nvSpPr>
      <xdr:spPr>
        <a:xfrm>
          <a:off x="1719794" y="999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107042</xdr:rowOff>
    </xdr:from>
    <xdr:to>
      <xdr:col>1</xdr:col>
      <xdr:colOff>485775</xdr:colOff>
      <xdr:row>58</xdr:row>
      <xdr:rowOff>37192</xdr:rowOff>
    </xdr:to>
    <xdr:sp macro="" textlink="">
      <xdr:nvSpPr>
        <xdr:cNvPr id="149" name="円/楕円 148"/>
        <xdr:cNvSpPr/>
      </xdr:nvSpPr>
      <xdr:spPr>
        <a:xfrm>
          <a:off x="1079500" y="98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53719</xdr:rowOff>
    </xdr:from>
    <xdr:ext cx="599010" cy="259045"/>
    <xdr:sp macro="" textlink="">
      <xdr:nvSpPr>
        <xdr:cNvPr id="150" name="テキスト ボックス 149"/>
        <xdr:cNvSpPr txBox="1"/>
      </xdr:nvSpPr>
      <xdr:spPr>
        <a:xfrm>
          <a:off x="830794" y="965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166396</xdr:rowOff>
    </xdr:from>
    <xdr:to>
      <xdr:col>6</xdr:col>
      <xdr:colOff>511175</xdr:colOff>
      <xdr:row>79</xdr:row>
      <xdr:rowOff>12001</xdr:rowOff>
    </xdr:to>
    <xdr:cxnSp macro="">
      <xdr:nvCxnSpPr>
        <xdr:cNvPr id="179" name="直線コネクタ 178"/>
        <xdr:cNvCxnSpPr/>
      </xdr:nvCxnSpPr>
      <xdr:spPr>
        <a:xfrm flipV="1">
          <a:off x="3797300" y="13539496"/>
          <a:ext cx="8382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3924</xdr:rowOff>
    </xdr:from>
    <xdr:to>
      <xdr:col>5</xdr:col>
      <xdr:colOff>358775</xdr:colOff>
      <xdr:row>79</xdr:row>
      <xdr:rowOff>12001</xdr:rowOff>
    </xdr:to>
    <xdr:cxnSp macro="">
      <xdr:nvCxnSpPr>
        <xdr:cNvPr id="182" name="直線コネクタ 181"/>
        <xdr:cNvCxnSpPr/>
      </xdr:nvCxnSpPr>
      <xdr:spPr>
        <a:xfrm>
          <a:off x="2908300" y="13548474"/>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3924</xdr:rowOff>
    </xdr:from>
    <xdr:to>
      <xdr:col>4</xdr:col>
      <xdr:colOff>155575</xdr:colOff>
      <xdr:row>79</xdr:row>
      <xdr:rowOff>35040</xdr:rowOff>
    </xdr:to>
    <xdr:cxnSp macro="">
      <xdr:nvCxnSpPr>
        <xdr:cNvPr id="185" name="直線コネクタ 184"/>
        <xdr:cNvCxnSpPr/>
      </xdr:nvCxnSpPr>
      <xdr:spPr>
        <a:xfrm flipV="1">
          <a:off x="2019300" y="13548474"/>
          <a:ext cx="889000"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171438</xdr:rowOff>
    </xdr:from>
    <xdr:to>
      <xdr:col>2</xdr:col>
      <xdr:colOff>638175</xdr:colOff>
      <xdr:row>79</xdr:row>
      <xdr:rowOff>35040</xdr:rowOff>
    </xdr:to>
    <xdr:cxnSp macro="">
      <xdr:nvCxnSpPr>
        <xdr:cNvPr id="188" name="直線コネクタ 187"/>
        <xdr:cNvCxnSpPr/>
      </xdr:nvCxnSpPr>
      <xdr:spPr>
        <a:xfrm>
          <a:off x="1130300" y="13544538"/>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115596</xdr:rowOff>
    </xdr:from>
    <xdr:to>
      <xdr:col>6</xdr:col>
      <xdr:colOff>561975</xdr:colOff>
      <xdr:row>79</xdr:row>
      <xdr:rowOff>45746</xdr:rowOff>
    </xdr:to>
    <xdr:sp macro="" textlink="">
      <xdr:nvSpPr>
        <xdr:cNvPr id="198" name="円/楕円 197"/>
        <xdr:cNvSpPr/>
      </xdr:nvSpPr>
      <xdr:spPr>
        <a:xfrm>
          <a:off x="4584700" y="134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30523</xdr:rowOff>
    </xdr:from>
    <xdr:ext cx="469744" cy="259045"/>
    <xdr:sp macro="" textlink="">
      <xdr:nvSpPr>
        <xdr:cNvPr id="199" name="維持補修費該当値テキスト"/>
        <xdr:cNvSpPr txBox="1"/>
      </xdr:nvSpPr>
      <xdr:spPr>
        <a:xfrm>
          <a:off x="4686300" y="1340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132651</xdr:rowOff>
    </xdr:from>
    <xdr:to>
      <xdr:col>5</xdr:col>
      <xdr:colOff>409575</xdr:colOff>
      <xdr:row>79</xdr:row>
      <xdr:rowOff>62801</xdr:rowOff>
    </xdr:to>
    <xdr:sp macro="" textlink="">
      <xdr:nvSpPr>
        <xdr:cNvPr id="200" name="円/楕円 199"/>
        <xdr:cNvSpPr/>
      </xdr:nvSpPr>
      <xdr:spPr>
        <a:xfrm>
          <a:off x="3746500" y="135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53928</xdr:rowOff>
    </xdr:from>
    <xdr:ext cx="469744" cy="259045"/>
    <xdr:sp macro="" textlink="">
      <xdr:nvSpPr>
        <xdr:cNvPr id="201" name="テキスト ボックス 200"/>
        <xdr:cNvSpPr txBox="1"/>
      </xdr:nvSpPr>
      <xdr:spPr>
        <a:xfrm>
          <a:off x="3562427" y="1359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124574</xdr:rowOff>
    </xdr:from>
    <xdr:to>
      <xdr:col>4</xdr:col>
      <xdr:colOff>206375</xdr:colOff>
      <xdr:row>79</xdr:row>
      <xdr:rowOff>54724</xdr:rowOff>
    </xdr:to>
    <xdr:sp macro="" textlink="">
      <xdr:nvSpPr>
        <xdr:cNvPr id="202" name="円/楕円 201"/>
        <xdr:cNvSpPr/>
      </xdr:nvSpPr>
      <xdr:spPr>
        <a:xfrm>
          <a:off x="2857500" y="1349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45851</xdr:rowOff>
    </xdr:from>
    <xdr:ext cx="469744" cy="259045"/>
    <xdr:sp macro="" textlink="">
      <xdr:nvSpPr>
        <xdr:cNvPr id="203" name="テキスト ボックス 202"/>
        <xdr:cNvSpPr txBox="1"/>
      </xdr:nvSpPr>
      <xdr:spPr>
        <a:xfrm>
          <a:off x="2673427" y="1359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155690</xdr:rowOff>
    </xdr:from>
    <xdr:to>
      <xdr:col>3</xdr:col>
      <xdr:colOff>3175</xdr:colOff>
      <xdr:row>79</xdr:row>
      <xdr:rowOff>85840</xdr:rowOff>
    </xdr:to>
    <xdr:sp macro="" textlink="">
      <xdr:nvSpPr>
        <xdr:cNvPr id="204" name="円/楕円 203"/>
        <xdr:cNvSpPr/>
      </xdr:nvSpPr>
      <xdr:spPr>
        <a:xfrm>
          <a:off x="1968500" y="135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76967</xdr:rowOff>
    </xdr:from>
    <xdr:ext cx="378565" cy="259045"/>
    <xdr:sp macro="" textlink="">
      <xdr:nvSpPr>
        <xdr:cNvPr id="205" name="テキスト ボックス 204"/>
        <xdr:cNvSpPr txBox="1"/>
      </xdr:nvSpPr>
      <xdr:spPr>
        <a:xfrm>
          <a:off x="1830017" y="1362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120638</xdr:rowOff>
    </xdr:from>
    <xdr:to>
      <xdr:col>1</xdr:col>
      <xdr:colOff>485775</xdr:colOff>
      <xdr:row>79</xdr:row>
      <xdr:rowOff>50788</xdr:rowOff>
    </xdr:to>
    <xdr:sp macro="" textlink="">
      <xdr:nvSpPr>
        <xdr:cNvPr id="206" name="円/楕円 205"/>
        <xdr:cNvSpPr/>
      </xdr:nvSpPr>
      <xdr:spPr>
        <a:xfrm>
          <a:off x="1079500" y="1349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41915</xdr:rowOff>
    </xdr:from>
    <xdr:ext cx="469744" cy="259045"/>
    <xdr:sp macro="" textlink="">
      <xdr:nvSpPr>
        <xdr:cNvPr id="207" name="テキスト ボックス 206"/>
        <xdr:cNvSpPr txBox="1"/>
      </xdr:nvSpPr>
      <xdr:spPr>
        <a:xfrm>
          <a:off x="895427" y="1358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82169</xdr:rowOff>
    </xdr:from>
    <xdr:to>
      <xdr:col>6</xdr:col>
      <xdr:colOff>511175</xdr:colOff>
      <xdr:row>97</xdr:row>
      <xdr:rowOff>154766</xdr:rowOff>
    </xdr:to>
    <xdr:cxnSp macro="">
      <xdr:nvCxnSpPr>
        <xdr:cNvPr id="239" name="直線コネクタ 238"/>
        <xdr:cNvCxnSpPr/>
      </xdr:nvCxnSpPr>
      <xdr:spPr>
        <a:xfrm flipV="1">
          <a:off x="3797300" y="16712819"/>
          <a:ext cx="8382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136761</xdr:rowOff>
    </xdr:from>
    <xdr:to>
      <xdr:col>5</xdr:col>
      <xdr:colOff>358775</xdr:colOff>
      <xdr:row>97</xdr:row>
      <xdr:rowOff>154766</xdr:rowOff>
    </xdr:to>
    <xdr:cxnSp macro="">
      <xdr:nvCxnSpPr>
        <xdr:cNvPr id="242" name="直線コネクタ 241"/>
        <xdr:cNvCxnSpPr/>
      </xdr:nvCxnSpPr>
      <xdr:spPr>
        <a:xfrm>
          <a:off x="2908300" y="16767411"/>
          <a:ext cx="8890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136761</xdr:rowOff>
    </xdr:from>
    <xdr:to>
      <xdr:col>4</xdr:col>
      <xdr:colOff>155575</xdr:colOff>
      <xdr:row>98</xdr:row>
      <xdr:rowOff>41619</xdr:rowOff>
    </xdr:to>
    <xdr:cxnSp macro="">
      <xdr:nvCxnSpPr>
        <xdr:cNvPr id="245" name="直線コネクタ 244"/>
        <xdr:cNvCxnSpPr/>
      </xdr:nvCxnSpPr>
      <xdr:spPr>
        <a:xfrm flipV="1">
          <a:off x="2019300" y="16767411"/>
          <a:ext cx="889000" cy="7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41619</xdr:rowOff>
    </xdr:from>
    <xdr:to>
      <xdr:col>2</xdr:col>
      <xdr:colOff>638175</xdr:colOff>
      <xdr:row>98</xdr:row>
      <xdr:rowOff>72416</xdr:rowOff>
    </xdr:to>
    <xdr:cxnSp macro="">
      <xdr:nvCxnSpPr>
        <xdr:cNvPr id="248" name="直線コネクタ 247"/>
        <xdr:cNvCxnSpPr/>
      </xdr:nvCxnSpPr>
      <xdr:spPr>
        <a:xfrm flipV="1">
          <a:off x="1130300" y="16843719"/>
          <a:ext cx="88900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31369</xdr:rowOff>
    </xdr:from>
    <xdr:to>
      <xdr:col>6</xdr:col>
      <xdr:colOff>561975</xdr:colOff>
      <xdr:row>97</xdr:row>
      <xdr:rowOff>132969</xdr:rowOff>
    </xdr:to>
    <xdr:sp macro="" textlink="">
      <xdr:nvSpPr>
        <xdr:cNvPr id="258" name="円/楕円 257"/>
        <xdr:cNvSpPr/>
      </xdr:nvSpPr>
      <xdr:spPr>
        <a:xfrm>
          <a:off x="4584700" y="166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9796</xdr:rowOff>
    </xdr:from>
    <xdr:ext cx="534377" cy="259045"/>
    <xdr:sp macro="" textlink="">
      <xdr:nvSpPr>
        <xdr:cNvPr id="259" name="扶助費該当値テキスト"/>
        <xdr:cNvSpPr txBox="1"/>
      </xdr:nvSpPr>
      <xdr:spPr>
        <a:xfrm>
          <a:off x="4686300" y="1664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63,035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103966</xdr:rowOff>
    </xdr:from>
    <xdr:to>
      <xdr:col>5</xdr:col>
      <xdr:colOff>409575</xdr:colOff>
      <xdr:row>98</xdr:row>
      <xdr:rowOff>34116</xdr:rowOff>
    </xdr:to>
    <xdr:sp macro="" textlink="">
      <xdr:nvSpPr>
        <xdr:cNvPr id="260" name="円/楕円 259"/>
        <xdr:cNvSpPr/>
      </xdr:nvSpPr>
      <xdr:spPr>
        <a:xfrm>
          <a:off x="3746500" y="1673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25243</xdr:rowOff>
    </xdr:from>
    <xdr:ext cx="534377" cy="259045"/>
    <xdr:sp macro="" textlink="">
      <xdr:nvSpPr>
        <xdr:cNvPr id="261" name="テキスト ボックス 260"/>
        <xdr:cNvSpPr txBox="1"/>
      </xdr:nvSpPr>
      <xdr:spPr>
        <a:xfrm>
          <a:off x="3530111" y="1682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85961</xdr:rowOff>
    </xdr:from>
    <xdr:to>
      <xdr:col>4</xdr:col>
      <xdr:colOff>206375</xdr:colOff>
      <xdr:row>98</xdr:row>
      <xdr:rowOff>16111</xdr:rowOff>
    </xdr:to>
    <xdr:sp macro="" textlink="">
      <xdr:nvSpPr>
        <xdr:cNvPr id="262" name="円/楕円 261"/>
        <xdr:cNvSpPr/>
      </xdr:nvSpPr>
      <xdr:spPr>
        <a:xfrm>
          <a:off x="2857500" y="167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7238</xdr:rowOff>
    </xdr:from>
    <xdr:ext cx="534377" cy="259045"/>
    <xdr:sp macro="" textlink="">
      <xdr:nvSpPr>
        <xdr:cNvPr id="263" name="テキスト ボックス 262"/>
        <xdr:cNvSpPr txBox="1"/>
      </xdr:nvSpPr>
      <xdr:spPr>
        <a:xfrm>
          <a:off x="2641111" y="1680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162269</xdr:rowOff>
    </xdr:from>
    <xdr:to>
      <xdr:col>3</xdr:col>
      <xdr:colOff>3175</xdr:colOff>
      <xdr:row>98</xdr:row>
      <xdr:rowOff>92419</xdr:rowOff>
    </xdr:to>
    <xdr:sp macro="" textlink="">
      <xdr:nvSpPr>
        <xdr:cNvPr id="264" name="円/楕円 263"/>
        <xdr:cNvSpPr/>
      </xdr:nvSpPr>
      <xdr:spPr>
        <a:xfrm>
          <a:off x="1968500" y="167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83546</xdr:rowOff>
    </xdr:from>
    <xdr:ext cx="534377" cy="259045"/>
    <xdr:sp macro="" textlink="">
      <xdr:nvSpPr>
        <xdr:cNvPr id="265" name="テキスト ボックス 264"/>
        <xdr:cNvSpPr txBox="1"/>
      </xdr:nvSpPr>
      <xdr:spPr>
        <a:xfrm>
          <a:off x="1752111" y="1688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21616</xdr:rowOff>
    </xdr:from>
    <xdr:to>
      <xdr:col>1</xdr:col>
      <xdr:colOff>485775</xdr:colOff>
      <xdr:row>98</xdr:row>
      <xdr:rowOff>123216</xdr:rowOff>
    </xdr:to>
    <xdr:sp macro="" textlink="">
      <xdr:nvSpPr>
        <xdr:cNvPr id="266" name="円/楕円 265"/>
        <xdr:cNvSpPr/>
      </xdr:nvSpPr>
      <xdr:spPr>
        <a:xfrm>
          <a:off x="1079500" y="168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114343</xdr:rowOff>
    </xdr:from>
    <xdr:ext cx="534377" cy="259045"/>
    <xdr:sp macro="" textlink="">
      <xdr:nvSpPr>
        <xdr:cNvPr id="267" name="テキスト ボックス 266"/>
        <xdr:cNvSpPr txBox="1"/>
      </xdr:nvSpPr>
      <xdr:spPr>
        <a:xfrm>
          <a:off x="863111" y="1691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76864</xdr:rowOff>
    </xdr:from>
    <xdr:to>
      <xdr:col>15</xdr:col>
      <xdr:colOff>180975</xdr:colOff>
      <xdr:row>36</xdr:row>
      <xdr:rowOff>106263</xdr:rowOff>
    </xdr:to>
    <xdr:cxnSp macro="">
      <xdr:nvCxnSpPr>
        <xdr:cNvPr id="298" name="直線コネクタ 297"/>
        <xdr:cNvCxnSpPr/>
      </xdr:nvCxnSpPr>
      <xdr:spPr>
        <a:xfrm>
          <a:off x="9639300" y="6249064"/>
          <a:ext cx="838200" cy="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76864</xdr:rowOff>
    </xdr:from>
    <xdr:to>
      <xdr:col>14</xdr:col>
      <xdr:colOff>28575</xdr:colOff>
      <xdr:row>36</xdr:row>
      <xdr:rowOff>160049</xdr:rowOff>
    </xdr:to>
    <xdr:cxnSp macro="">
      <xdr:nvCxnSpPr>
        <xdr:cNvPr id="301" name="直線コネクタ 300"/>
        <xdr:cNvCxnSpPr/>
      </xdr:nvCxnSpPr>
      <xdr:spPr>
        <a:xfrm flipV="1">
          <a:off x="8750300" y="6249064"/>
          <a:ext cx="8890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160049</xdr:rowOff>
    </xdr:from>
    <xdr:to>
      <xdr:col>12</xdr:col>
      <xdr:colOff>511175</xdr:colOff>
      <xdr:row>37</xdr:row>
      <xdr:rowOff>35040</xdr:rowOff>
    </xdr:to>
    <xdr:cxnSp macro="">
      <xdr:nvCxnSpPr>
        <xdr:cNvPr id="304" name="直線コネクタ 303"/>
        <xdr:cNvCxnSpPr/>
      </xdr:nvCxnSpPr>
      <xdr:spPr>
        <a:xfrm flipV="1">
          <a:off x="7861300" y="6332249"/>
          <a:ext cx="889000" cy="4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35040</xdr:rowOff>
    </xdr:from>
    <xdr:to>
      <xdr:col>11</xdr:col>
      <xdr:colOff>307975</xdr:colOff>
      <xdr:row>37</xdr:row>
      <xdr:rowOff>49001</xdr:rowOff>
    </xdr:to>
    <xdr:cxnSp macro="">
      <xdr:nvCxnSpPr>
        <xdr:cNvPr id="307" name="直線コネクタ 306"/>
        <xdr:cNvCxnSpPr/>
      </xdr:nvCxnSpPr>
      <xdr:spPr>
        <a:xfrm flipV="1">
          <a:off x="6972300" y="6378690"/>
          <a:ext cx="8890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55463</xdr:rowOff>
    </xdr:from>
    <xdr:to>
      <xdr:col>15</xdr:col>
      <xdr:colOff>231775</xdr:colOff>
      <xdr:row>36</xdr:row>
      <xdr:rowOff>157063</xdr:rowOff>
    </xdr:to>
    <xdr:sp macro="" textlink="">
      <xdr:nvSpPr>
        <xdr:cNvPr id="317" name="円/楕円 316"/>
        <xdr:cNvSpPr/>
      </xdr:nvSpPr>
      <xdr:spPr>
        <a:xfrm>
          <a:off x="10426700" y="62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33890</xdr:rowOff>
    </xdr:from>
    <xdr:ext cx="599010" cy="259045"/>
    <xdr:sp macro="" textlink="">
      <xdr:nvSpPr>
        <xdr:cNvPr id="318" name="補助費等該当値テキスト"/>
        <xdr:cNvSpPr txBox="1"/>
      </xdr:nvSpPr>
      <xdr:spPr>
        <a:xfrm>
          <a:off x="10528300" y="620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155,239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26064</xdr:rowOff>
    </xdr:from>
    <xdr:to>
      <xdr:col>14</xdr:col>
      <xdr:colOff>79375</xdr:colOff>
      <xdr:row>36</xdr:row>
      <xdr:rowOff>127664</xdr:rowOff>
    </xdr:to>
    <xdr:sp macro="" textlink="">
      <xdr:nvSpPr>
        <xdr:cNvPr id="319" name="円/楕円 318"/>
        <xdr:cNvSpPr/>
      </xdr:nvSpPr>
      <xdr:spPr>
        <a:xfrm>
          <a:off x="9588500" y="619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118791</xdr:rowOff>
    </xdr:from>
    <xdr:ext cx="599010" cy="259045"/>
    <xdr:sp macro="" textlink="">
      <xdr:nvSpPr>
        <xdr:cNvPr id="320" name="テキスト ボックス 319"/>
        <xdr:cNvSpPr txBox="1"/>
      </xdr:nvSpPr>
      <xdr:spPr>
        <a:xfrm>
          <a:off x="9339794" y="62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164,241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109249</xdr:rowOff>
    </xdr:from>
    <xdr:to>
      <xdr:col>12</xdr:col>
      <xdr:colOff>561975</xdr:colOff>
      <xdr:row>37</xdr:row>
      <xdr:rowOff>39399</xdr:rowOff>
    </xdr:to>
    <xdr:sp macro="" textlink="">
      <xdr:nvSpPr>
        <xdr:cNvPr id="321" name="円/楕円 320"/>
        <xdr:cNvSpPr/>
      </xdr:nvSpPr>
      <xdr:spPr>
        <a:xfrm>
          <a:off x="8699500" y="62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30526</xdr:rowOff>
    </xdr:from>
    <xdr:ext cx="599010" cy="259045"/>
    <xdr:sp macro="" textlink="">
      <xdr:nvSpPr>
        <xdr:cNvPr id="322" name="テキスト ボックス 321"/>
        <xdr:cNvSpPr txBox="1"/>
      </xdr:nvSpPr>
      <xdr:spPr>
        <a:xfrm>
          <a:off x="8450794" y="637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138,769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155690</xdr:rowOff>
    </xdr:from>
    <xdr:to>
      <xdr:col>11</xdr:col>
      <xdr:colOff>358775</xdr:colOff>
      <xdr:row>37</xdr:row>
      <xdr:rowOff>85840</xdr:rowOff>
    </xdr:to>
    <xdr:sp macro="" textlink="">
      <xdr:nvSpPr>
        <xdr:cNvPr id="323" name="円/楕円 322"/>
        <xdr:cNvSpPr/>
      </xdr:nvSpPr>
      <xdr:spPr>
        <a:xfrm>
          <a:off x="7810500" y="632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76967</xdr:rowOff>
    </xdr:from>
    <xdr:ext cx="599010" cy="259045"/>
    <xdr:sp macro="" textlink="">
      <xdr:nvSpPr>
        <xdr:cNvPr id="324" name="テキスト ボックス 323"/>
        <xdr:cNvSpPr txBox="1"/>
      </xdr:nvSpPr>
      <xdr:spPr>
        <a:xfrm>
          <a:off x="7561794" y="64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124,548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169651</xdr:rowOff>
    </xdr:from>
    <xdr:to>
      <xdr:col>10</xdr:col>
      <xdr:colOff>155575</xdr:colOff>
      <xdr:row>37</xdr:row>
      <xdr:rowOff>99801</xdr:rowOff>
    </xdr:to>
    <xdr:sp macro="" textlink="">
      <xdr:nvSpPr>
        <xdr:cNvPr id="325" name="円/楕円 324"/>
        <xdr:cNvSpPr/>
      </xdr:nvSpPr>
      <xdr:spPr>
        <a:xfrm>
          <a:off x="6921500" y="63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90928</xdr:rowOff>
    </xdr:from>
    <xdr:ext cx="599010" cy="259045"/>
    <xdr:sp macro="" textlink="">
      <xdr:nvSpPr>
        <xdr:cNvPr id="326" name="テキスト ボックス 325"/>
        <xdr:cNvSpPr txBox="1"/>
      </xdr:nvSpPr>
      <xdr:spPr>
        <a:xfrm>
          <a:off x="6672794" y="643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27610</xdr:rowOff>
    </xdr:from>
    <xdr:to>
      <xdr:col>15</xdr:col>
      <xdr:colOff>180975</xdr:colOff>
      <xdr:row>58</xdr:row>
      <xdr:rowOff>36759</xdr:rowOff>
    </xdr:to>
    <xdr:cxnSp macro="">
      <xdr:nvCxnSpPr>
        <xdr:cNvPr id="355" name="直線コネクタ 354"/>
        <xdr:cNvCxnSpPr/>
      </xdr:nvCxnSpPr>
      <xdr:spPr>
        <a:xfrm flipV="1">
          <a:off x="9639300" y="9971710"/>
          <a:ext cx="838200" cy="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135077</xdr:rowOff>
    </xdr:from>
    <xdr:to>
      <xdr:col>14</xdr:col>
      <xdr:colOff>28575</xdr:colOff>
      <xdr:row>58</xdr:row>
      <xdr:rowOff>36759</xdr:rowOff>
    </xdr:to>
    <xdr:cxnSp macro="">
      <xdr:nvCxnSpPr>
        <xdr:cNvPr id="358" name="直線コネクタ 357"/>
        <xdr:cNvCxnSpPr/>
      </xdr:nvCxnSpPr>
      <xdr:spPr>
        <a:xfrm>
          <a:off x="8750300" y="9907727"/>
          <a:ext cx="889000" cy="7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135077</xdr:rowOff>
    </xdr:from>
    <xdr:to>
      <xdr:col>12</xdr:col>
      <xdr:colOff>511175</xdr:colOff>
      <xdr:row>58</xdr:row>
      <xdr:rowOff>79798</xdr:rowOff>
    </xdr:to>
    <xdr:cxnSp macro="">
      <xdr:nvCxnSpPr>
        <xdr:cNvPr id="361" name="直線コネクタ 360"/>
        <xdr:cNvCxnSpPr/>
      </xdr:nvCxnSpPr>
      <xdr:spPr>
        <a:xfrm flipV="1">
          <a:off x="7861300" y="9907727"/>
          <a:ext cx="889000" cy="11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79798</xdr:rowOff>
    </xdr:from>
    <xdr:to>
      <xdr:col>11</xdr:col>
      <xdr:colOff>307975</xdr:colOff>
      <xdr:row>58</xdr:row>
      <xdr:rowOff>151071</xdr:rowOff>
    </xdr:to>
    <xdr:cxnSp macro="">
      <xdr:nvCxnSpPr>
        <xdr:cNvPr id="364" name="直線コネクタ 363"/>
        <xdr:cNvCxnSpPr/>
      </xdr:nvCxnSpPr>
      <xdr:spPr>
        <a:xfrm flipV="1">
          <a:off x="6972300" y="10023898"/>
          <a:ext cx="889000" cy="7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148260</xdr:rowOff>
    </xdr:from>
    <xdr:to>
      <xdr:col>15</xdr:col>
      <xdr:colOff>231775</xdr:colOff>
      <xdr:row>58</xdr:row>
      <xdr:rowOff>78410</xdr:rowOff>
    </xdr:to>
    <xdr:sp macro="" textlink="">
      <xdr:nvSpPr>
        <xdr:cNvPr id="374" name="円/楕円 373"/>
        <xdr:cNvSpPr/>
      </xdr:nvSpPr>
      <xdr:spPr>
        <a:xfrm>
          <a:off x="10426700" y="99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171137</xdr:rowOff>
    </xdr:from>
    <xdr:ext cx="599010" cy="259045"/>
    <xdr:sp macro="" textlink="">
      <xdr:nvSpPr>
        <xdr:cNvPr id="375" name="普通建設事業費該当値テキスト"/>
        <xdr:cNvSpPr txBox="1"/>
      </xdr:nvSpPr>
      <xdr:spPr>
        <a:xfrm>
          <a:off x="10528300" y="977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494,200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157409</xdr:rowOff>
    </xdr:from>
    <xdr:to>
      <xdr:col>14</xdr:col>
      <xdr:colOff>79375</xdr:colOff>
      <xdr:row>58</xdr:row>
      <xdr:rowOff>87559</xdr:rowOff>
    </xdr:to>
    <xdr:sp macro="" textlink="">
      <xdr:nvSpPr>
        <xdr:cNvPr id="376" name="円/楕円 375"/>
        <xdr:cNvSpPr/>
      </xdr:nvSpPr>
      <xdr:spPr>
        <a:xfrm>
          <a:off x="9588500" y="99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104086</xdr:rowOff>
    </xdr:from>
    <xdr:ext cx="599010" cy="259045"/>
    <xdr:sp macro="" textlink="">
      <xdr:nvSpPr>
        <xdr:cNvPr id="377" name="テキスト ボックス 376"/>
        <xdr:cNvSpPr txBox="1"/>
      </xdr:nvSpPr>
      <xdr:spPr>
        <a:xfrm>
          <a:off x="9339794" y="970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470,187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84277</xdr:rowOff>
    </xdr:from>
    <xdr:to>
      <xdr:col>12</xdr:col>
      <xdr:colOff>561975</xdr:colOff>
      <xdr:row>58</xdr:row>
      <xdr:rowOff>14427</xdr:rowOff>
    </xdr:to>
    <xdr:sp macro="" textlink="">
      <xdr:nvSpPr>
        <xdr:cNvPr id="378" name="円/楕円 377"/>
        <xdr:cNvSpPr/>
      </xdr:nvSpPr>
      <xdr:spPr>
        <a:xfrm>
          <a:off x="8699500" y="98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30954</xdr:rowOff>
    </xdr:from>
    <xdr:ext cx="599010" cy="259045"/>
    <xdr:sp macro="" textlink="">
      <xdr:nvSpPr>
        <xdr:cNvPr id="379" name="テキスト ボックス 378"/>
        <xdr:cNvSpPr txBox="1"/>
      </xdr:nvSpPr>
      <xdr:spPr>
        <a:xfrm>
          <a:off x="8450794" y="963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28998</xdr:rowOff>
    </xdr:from>
    <xdr:to>
      <xdr:col>11</xdr:col>
      <xdr:colOff>358775</xdr:colOff>
      <xdr:row>58</xdr:row>
      <xdr:rowOff>130598</xdr:rowOff>
    </xdr:to>
    <xdr:sp macro="" textlink="">
      <xdr:nvSpPr>
        <xdr:cNvPr id="380" name="円/楕円 379"/>
        <xdr:cNvSpPr/>
      </xdr:nvSpPr>
      <xdr:spPr>
        <a:xfrm>
          <a:off x="7810500" y="99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147125</xdr:rowOff>
    </xdr:from>
    <xdr:ext cx="599010" cy="259045"/>
    <xdr:sp macro="" textlink="">
      <xdr:nvSpPr>
        <xdr:cNvPr id="381" name="テキスト ボックス 380"/>
        <xdr:cNvSpPr txBox="1"/>
      </xdr:nvSpPr>
      <xdr:spPr>
        <a:xfrm>
          <a:off x="7561794" y="974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100271</xdr:rowOff>
    </xdr:from>
    <xdr:to>
      <xdr:col>10</xdr:col>
      <xdr:colOff>155575</xdr:colOff>
      <xdr:row>59</xdr:row>
      <xdr:rowOff>30421</xdr:rowOff>
    </xdr:to>
    <xdr:sp macro="" textlink="">
      <xdr:nvSpPr>
        <xdr:cNvPr id="382" name="円/楕円 381"/>
        <xdr:cNvSpPr/>
      </xdr:nvSpPr>
      <xdr:spPr>
        <a:xfrm>
          <a:off x="6921500" y="1004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21548</xdr:rowOff>
    </xdr:from>
    <xdr:ext cx="599010" cy="259045"/>
    <xdr:sp macro="" textlink="">
      <xdr:nvSpPr>
        <xdr:cNvPr id="383" name="テキスト ボックス 382"/>
        <xdr:cNvSpPr txBox="1"/>
      </xdr:nvSpPr>
      <xdr:spPr>
        <a:xfrm>
          <a:off x="6672794" y="101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77175</xdr:rowOff>
    </xdr:from>
    <xdr:to>
      <xdr:col>15</xdr:col>
      <xdr:colOff>180975</xdr:colOff>
      <xdr:row>76</xdr:row>
      <xdr:rowOff>135251</xdr:rowOff>
    </xdr:to>
    <xdr:cxnSp macro="">
      <xdr:nvCxnSpPr>
        <xdr:cNvPr id="412" name="直線コネクタ 411"/>
        <xdr:cNvCxnSpPr/>
      </xdr:nvCxnSpPr>
      <xdr:spPr>
        <a:xfrm flipV="1">
          <a:off x="9639300" y="13107375"/>
          <a:ext cx="838200" cy="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135251</xdr:rowOff>
    </xdr:from>
    <xdr:to>
      <xdr:col>14</xdr:col>
      <xdr:colOff>28575</xdr:colOff>
      <xdr:row>77</xdr:row>
      <xdr:rowOff>28930</xdr:rowOff>
    </xdr:to>
    <xdr:cxnSp macro="">
      <xdr:nvCxnSpPr>
        <xdr:cNvPr id="415" name="直線コネクタ 414"/>
        <xdr:cNvCxnSpPr/>
      </xdr:nvCxnSpPr>
      <xdr:spPr>
        <a:xfrm flipV="1">
          <a:off x="8750300" y="13165451"/>
          <a:ext cx="889000" cy="6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26375</xdr:rowOff>
    </xdr:from>
    <xdr:to>
      <xdr:col>15</xdr:col>
      <xdr:colOff>231775</xdr:colOff>
      <xdr:row>76</xdr:row>
      <xdr:rowOff>127975</xdr:rowOff>
    </xdr:to>
    <xdr:sp macro="" textlink="">
      <xdr:nvSpPr>
        <xdr:cNvPr id="425" name="円/楕円 424"/>
        <xdr:cNvSpPr/>
      </xdr:nvSpPr>
      <xdr:spPr>
        <a:xfrm>
          <a:off x="10426700" y="1305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49252</xdr:rowOff>
    </xdr:from>
    <xdr:ext cx="599010" cy="259045"/>
    <xdr:sp macro="" textlink="">
      <xdr:nvSpPr>
        <xdr:cNvPr id="426" name="普通建設事業費 （ うち新規整備　）該当値テキスト"/>
        <xdr:cNvSpPr txBox="1"/>
      </xdr:nvSpPr>
      <xdr:spPr>
        <a:xfrm>
          <a:off x="10528300" y="1290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379,232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84451</xdr:rowOff>
    </xdr:from>
    <xdr:to>
      <xdr:col>14</xdr:col>
      <xdr:colOff>79375</xdr:colOff>
      <xdr:row>77</xdr:row>
      <xdr:rowOff>14601</xdr:rowOff>
    </xdr:to>
    <xdr:sp macro="" textlink="">
      <xdr:nvSpPr>
        <xdr:cNvPr id="427" name="円/楕円 426"/>
        <xdr:cNvSpPr/>
      </xdr:nvSpPr>
      <xdr:spPr>
        <a:xfrm>
          <a:off x="9588500" y="131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31127</xdr:rowOff>
    </xdr:from>
    <xdr:ext cx="599010" cy="259045"/>
    <xdr:sp macro="" textlink="">
      <xdr:nvSpPr>
        <xdr:cNvPr id="428" name="テキスト ボックス 427"/>
        <xdr:cNvSpPr txBox="1"/>
      </xdr:nvSpPr>
      <xdr:spPr>
        <a:xfrm>
          <a:off x="9339794" y="1288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333,504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149580</xdr:rowOff>
    </xdr:from>
    <xdr:to>
      <xdr:col>12</xdr:col>
      <xdr:colOff>561975</xdr:colOff>
      <xdr:row>77</xdr:row>
      <xdr:rowOff>79730</xdr:rowOff>
    </xdr:to>
    <xdr:sp macro="" textlink="">
      <xdr:nvSpPr>
        <xdr:cNvPr id="429" name="円/楕円 428"/>
        <xdr:cNvSpPr/>
      </xdr:nvSpPr>
      <xdr:spPr>
        <a:xfrm>
          <a:off x="8699500" y="131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96256</xdr:rowOff>
    </xdr:from>
    <xdr:ext cx="599010" cy="259045"/>
    <xdr:sp macro="" textlink="">
      <xdr:nvSpPr>
        <xdr:cNvPr id="430" name="テキスト ボックス 429"/>
        <xdr:cNvSpPr txBox="1"/>
      </xdr:nvSpPr>
      <xdr:spPr>
        <a:xfrm>
          <a:off x="8450794" y="1295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13515</xdr:rowOff>
    </xdr:from>
    <xdr:to>
      <xdr:col>15</xdr:col>
      <xdr:colOff>180975</xdr:colOff>
      <xdr:row>99</xdr:row>
      <xdr:rowOff>19517</xdr:rowOff>
    </xdr:to>
    <xdr:cxnSp macro="">
      <xdr:nvCxnSpPr>
        <xdr:cNvPr id="459" name="直線コネクタ 458"/>
        <xdr:cNvCxnSpPr/>
      </xdr:nvCxnSpPr>
      <xdr:spPr>
        <a:xfrm flipV="1">
          <a:off x="9639300" y="16987065"/>
          <a:ext cx="8382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83516</xdr:rowOff>
    </xdr:from>
    <xdr:to>
      <xdr:col>14</xdr:col>
      <xdr:colOff>28575</xdr:colOff>
      <xdr:row>99</xdr:row>
      <xdr:rowOff>19517</xdr:rowOff>
    </xdr:to>
    <xdr:cxnSp macro="">
      <xdr:nvCxnSpPr>
        <xdr:cNvPr id="462" name="直線コネクタ 461"/>
        <xdr:cNvCxnSpPr/>
      </xdr:nvCxnSpPr>
      <xdr:spPr>
        <a:xfrm>
          <a:off x="8750300" y="16885616"/>
          <a:ext cx="889000" cy="10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134165</xdr:rowOff>
    </xdr:from>
    <xdr:to>
      <xdr:col>15</xdr:col>
      <xdr:colOff>231775</xdr:colOff>
      <xdr:row>99</xdr:row>
      <xdr:rowOff>64315</xdr:rowOff>
    </xdr:to>
    <xdr:sp macro="" textlink="">
      <xdr:nvSpPr>
        <xdr:cNvPr id="472" name="円/楕円 471"/>
        <xdr:cNvSpPr/>
      </xdr:nvSpPr>
      <xdr:spPr>
        <a:xfrm>
          <a:off x="10426700" y="169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140167</xdr:rowOff>
    </xdr:from>
    <xdr:to>
      <xdr:col>14</xdr:col>
      <xdr:colOff>79375</xdr:colOff>
      <xdr:row>99</xdr:row>
      <xdr:rowOff>70317</xdr:rowOff>
    </xdr:to>
    <xdr:sp macro="" textlink="">
      <xdr:nvSpPr>
        <xdr:cNvPr id="474" name="円/楕円 473"/>
        <xdr:cNvSpPr/>
      </xdr:nvSpPr>
      <xdr:spPr>
        <a:xfrm>
          <a:off x="9588500" y="169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61444</xdr:rowOff>
    </xdr:from>
    <xdr:ext cx="534377" cy="259045"/>
    <xdr:sp macro="" textlink="">
      <xdr:nvSpPr>
        <xdr:cNvPr id="475" name="テキスト ボックス 474"/>
        <xdr:cNvSpPr txBox="1"/>
      </xdr:nvSpPr>
      <xdr:spPr>
        <a:xfrm>
          <a:off x="9372111" y="17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32716</xdr:rowOff>
    </xdr:from>
    <xdr:to>
      <xdr:col>12</xdr:col>
      <xdr:colOff>561975</xdr:colOff>
      <xdr:row>98</xdr:row>
      <xdr:rowOff>134316</xdr:rowOff>
    </xdr:to>
    <xdr:sp macro="" textlink="">
      <xdr:nvSpPr>
        <xdr:cNvPr id="476" name="円/楕円 475"/>
        <xdr:cNvSpPr/>
      </xdr:nvSpPr>
      <xdr:spPr>
        <a:xfrm>
          <a:off x="8699500" y="168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150843</xdr:rowOff>
    </xdr:from>
    <xdr:ext cx="599010" cy="259045"/>
    <xdr:sp macro="" textlink="">
      <xdr:nvSpPr>
        <xdr:cNvPr id="477" name="テキスト ボックス 476"/>
        <xdr:cNvSpPr txBox="1"/>
      </xdr:nvSpPr>
      <xdr:spPr>
        <a:xfrm>
          <a:off x="8450794" y="1661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42632</xdr:rowOff>
    </xdr:from>
    <xdr:to>
      <xdr:col>23</xdr:col>
      <xdr:colOff>517525</xdr:colOff>
      <xdr:row>39</xdr:row>
      <xdr:rowOff>44450</xdr:rowOff>
    </xdr:to>
    <xdr:cxnSp macro="">
      <xdr:nvCxnSpPr>
        <xdr:cNvPr id="506" name="直線コネクタ 505"/>
        <xdr:cNvCxnSpPr/>
      </xdr:nvCxnSpPr>
      <xdr:spPr>
        <a:xfrm>
          <a:off x="15481300" y="6729182"/>
          <a:ext cx="8382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27602</xdr:rowOff>
    </xdr:from>
    <xdr:to>
      <xdr:col>22</xdr:col>
      <xdr:colOff>365125</xdr:colOff>
      <xdr:row>39</xdr:row>
      <xdr:rowOff>42632</xdr:rowOff>
    </xdr:to>
    <xdr:cxnSp macro="">
      <xdr:nvCxnSpPr>
        <xdr:cNvPr id="509" name="直線コネクタ 508"/>
        <xdr:cNvCxnSpPr/>
      </xdr:nvCxnSpPr>
      <xdr:spPr>
        <a:xfrm>
          <a:off x="14592300" y="6714152"/>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27602</xdr:rowOff>
    </xdr:from>
    <xdr:to>
      <xdr:col>21</xdr:col>
      <xdr:colOff>161925</xdr:colOff>
      <xdr:row>39</xdr:row>
      <xdr:rowOff>41444</xdr:rowOff>
    </xdr:to>
    <xdr:cxnSp macro="">
      <xdr:nvCxnSpPr>
        <xdr:cNvPr id="512" name="直線コネクタ 511"/>
        <xdr:cNvCxnSpPr/>
      </xdr:nvCxnSpPr>
      <xdr:spPr>
        <a:xfrm flipV="1">
          <a:off x="13703300" y="6714152"/>
          <a:ext cx="8890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152086</xdr:rowOff>
    </xdr:from>
    <xdr:to>
      <xdr:col>19</xdr:col>
      <xdr:colOff>644525</xdr:colOff>
      <xdr:row>39</xdr:row>
      <xdr:rowOff>41444</xdr:rowOff>
    </xdr:to>
    <xdr:cxnSp macro="">
      <xdr:nvCxnSpPr>
        <xdr:cNvPr id="515" name="直線コネクタ 514"/>
        <xdr:cNvCxnSpPr/>
      </xdr:nvCxnSpPr>
      <xdr:spPr>
        <a:xfrm>
          <a:off x="12814300" y="6667186"/>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163282</xdr:rowOff>
    </xdr:from>
    <xdr:to>
      <xdr:col>22</xdr:col>
      <xdr:colOff>415925</xdr:colOff>
      <xdr:row>39</xdr:row>
      <xdr:rowOff>93432</xdr:rowOff>
    </xdr:to>
    <xdr:sp macro="" textlink="">
      <xdr:nvSpPr>
        <xdr:cNvPr id="527" name="円/楕円 526"/>
        <xdr:cNvSpPr/>
      </xdr:nvSpPr>
      <xdr:spPr>
        <a:xfrm>
          <a:off x="15430500" y="667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84559</xdr:rowOff>
    </xdr:from>
    <xdr:ext cx="378565" cy="259045"/>
    <xdr:sp macro="" textlink="">
      <xdr:nvSpPr>
        <xdr:cNvPr id="528" name="テキスト ボックス 527"/>
        <xdr:cNvSpPr txBox="1"/>
      </xdr:nvSpPr>
      <xdr:spPr>
        <a:xfrm>
          <a:off x="15292017" y="6771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148252</xdr:rowOff>
    </xdr:from>
    <xdr:to>
      <xdr:col>21</xdr:col>
      <xdr:colOff>212725</xdr:colOff>
      <xdr:row>39</xdr:row>
      <xdr:rowOff>78402</xdr:rowOff>
    </xdr:to>
    <xdr:sp macro="" textlink="">
      <xdr:nvSpPr>
        <xdr:cNvPr id="529" name="円/楕円 528"/>
        <xdr:cNvSpPr/>
      </xdr:nvSpPr>
      <xdr:spPr>
        <a:xfrm>
          <a:off x="14541500" y="66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69529</xdr:rowOff>
    </xdr:from>
    <xdr:ext cx="469744" cy="259045"/>
    <xdr:sp macro="" textlink="">
      <xdr:nvSpPr>
        <xdr:cNvPr id="530" name="テキスト ボックス 529"/>
        <xdr:cNvSpPr txBox="1"/>
      </xdr:nvSpPr>
      <xdr:spPr>
        <a:xfrm>
          <a:off x="14357427" y="675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162094</xdr:rowOff>
    </xdr:from>
    <xdr:to>
      <xdr:col>20</xdr:col>
      <xdr:colOff>9525</xdr:colOff>
      <xdr:row>39</xdr:row>
      <xdr:rowOff>92244</xdr:rowOff>
    </xdr:to>
    <xdr:sp macro="" textlink="">
      <xdr:nvSpPr>
        <xdr:cNvPr id="531" name="円/楕円 530"/>
        <xdr:cNvSpPr/>
      </xdr:nvSpPr>
      <xdr:spPr>
        <a:xfrm>
          <a:off x="13652500" y="66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83371</xdr:rowOff>
    </xdr:from>
    <xdr:ext cx="378565" cy="259045"/>
    <xdr:sp macro="" textlink="">
      <xdr:nvSpPr>
        <xdr:cNvPr id="532" name="テキスト ボックス 531"/>
        <xdr:cNvSpPr txBox="1"/>
      </xdr:nvSpPr>
      <xdr:spPr>
        <a:xfrm>
          <a:off x="13514017" y="6769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101286</xdr:rowOff>
    </xdr:from>
    <xdr:to>
      <xdr:col>18</xdr:col>
      <xdr:colOff>492125</xdr:colOff>
      <xdr:row>39</xdr:row>
      <xdr:rowOff>31436</xdr:rowOff>
    </xdr:to>
    <xdr:sp macro="" textlink="">
      <xdr:nvSpPr>
        <xdr:cNvPr id="533" name="円/楕円 532"/>
        <xdr:cNvSpPr/>
      </xdr:nvSpPr>
      <xdr:spPr>
        <a:xfrm>
          <a:off x="12763500" y="66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22563</xdr:rowOff>
    </xdr:from>
    <xdr:ext cx="534377" cy="259045"/>
    <xdr:sp macro="" textlink="">
      <xdr:nvSpPr>
        <xdr:cNvPr id="534" name="テキスト ボックス 533"/>
        <xdr:cNvSpPr txBox="1"/>
      </xdr:nvSpPr>
      <xdr:spPr>
        <a:xfrm>
          <a:off x="12547111" y="67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38436</xdr:rowOff>
    </xdr:from>
    <xdr:to>
      <xdr:col>23</xdr:col>
      <xdr:colOff>517525</xdr:colOff>
      <xdr:row>78</xdr:row>
      <xdr:rowOff>48309</xdr:rowOff>
    </xdr:to>
    <xdr:cxnSp macro="">
      <xdr:nvCxnSpPr>
        <xdr:cNvPr id="618" name="直線コネクタ 617"/>
        <xdr:cNvCxnSpPr/>
      </xdr:nvCxnSpPr>
      <xdr:spPr>
        <a:xfrm>
          <a:off x="15481300" y="13411536"/>
          <a:ext cx="8382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152085</xdr:rowOff>
    </xdr:from>
    <xdr:to>
      <xdr:col>22</xdr:col>
      <xdr:colOff>365125</xdr:colOff>
      <xdr:row>78</xdr:row>
      <xdr:rowOff>38436</xdr:rowOff>
    </xdr:to>
    <xdr:cxnSp macro="">
      <xdr:nvCxnSpPr>
        <xdr:cNvPr id="621" name="直線コネクタ 620"/>
        <xdr:cNvCxnSpPr/>
      </xdr:nvCxnSpPr>
      <xdr:spPr>
        <a:xfrm>
          <a:off x="14592300" y="13353735"/>
          <a:ext cx="889000" cy="5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152085</xdr:rowOff>
    </xdr:from>
    <xdr:to>
      <xdr:col>21</xdr:col>
      <xdr:colOff>161925</xdr:colOff>
      <xdr:row>78</xdr:row>
      <xdr:rowOff>23093</xdr:rowOff>
    </xdr:to>
    <xdr:cxnSp macro="">
      <xdr:nvCxnSpPr>
        <xdr:cNvPr id="624" name="直線コネクタ 623"/>
        <xdr:cNvCxnSpPr/>
      </xdr:nvCxnSpPr>
      <xdr:spPr>
        <a:xfrm flipV="1">
          <a:off x="13703300" y="13353735"/>
          <a:ext cx="889000" cy="4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23093</xdr:rowOff>
    </xdr:from>
    <xdr:to>
      <xdr:col>19</xdr:col>
      <xdr:colOff>644525</xdr:colOff>
      <xdr:row>78</xdr:row>
      <xdr:rowOff>26091</xdr:rowOff>
    </xdr:to>
    <xdr:cxnSp macro="">
      <xdr:nvCxnSpPr>
        <xdr:cNvPr id="627" name="直線コネクタ 626"/>
        <xdr:cNvCxnSpPr/>
      </xdr:nvCxnSpPr>
      <xdr:spPr>
        <a:xfrm flipV="1">
          <a:off x="12814300" y="13396193"/>
          <a:ext cx="88900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168959</xdr:rowOff>
    </xdr:from>
    <xdr:to>
      <xdr:col>23</xdr:col>
      <xdr:colOff>568325</xdr:colOff>
      <xdr:row>78</xdr:row>
      <xdr:rowOff>99109</xdr:rowOff>
    </xdr:to>
    <xdr:sp macro="" textlink="">
      <xdr:nvSpPr>
        <xdr:cNvPr id="637" name="円/楕円 636"/>
        <xdr:cNvSpPr/>
      </xdr:nvSpPr>
      <xdr:spPr>
        <a:xfrm>
          <a:off x="16268700" y="133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147386</xdr:rowOff>
    </xdr:from>
    <xdr:ext cx="599010" cy="259045"/>
    <xdr:sp macro="" textlink="">
      <xdr:nvSpPr>
        <xdr:cNvPr id="638" name="公債費該当値テキスト"/>
        <xdr:cNvSpPr txBox="1"/>
      </xdr:nvSpPr>
      <xdr:spPr>
        <a:xfrm>
          <a:off x="16370300" y="1334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131,962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159086</xdr:rowOff>
    </xdr:from>
    <xdr:to>
      <xdr:col>22</xdr:col>
      <xdr:colOff>415925</xdr:colOff>
      <xdr:row>78</xdr:row>
      <xdr:rowOff>89236</xdr:rowOff>
    </xdr:to>
    <xdr:sp macro="" textlink="">
      <xdr:nvSpPr>
        <xdr:cNvPr id="639" name="円/楕円 638"/>
        <xdr:cNvSpPr/>
      </xdr:nvSpPr>
      <xdr:spPr>
        <a:xfrm>
          <a:off x="15430500" y="1336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80363</xdr:rowOff>
    </xdr:from>
    <xdr:ext cx="599010" cy="259045"/>
    <xdr:sp macro="" textlink="">
      <xdr:nvSpPr>
        <xdr:cNvPr id="640" name="テキスト ボックス 639"/>
        <xdr:cNvSpPr txBox="1"/>
      </xdr:nvSpPr>
      <xdr:spPr>
        <a:xfrm>
          <a:off x="15181794" y="1345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139,735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101285</xdr:rowOff>
    </xdr:from>
    <xdr:to>
      <xdr:col>21</xdr:col>
      <xdr:colOff>212725</xdr:colOff>
      <xdr:row>78</xdr:row>
      <xdr:rowOff>31435</xdr:rowOff>
    </xdr:to>
    <xdr:sp macro="" textlink="">
      <xdr:nvSpPr>
        <xdr:cNvPr id="641" name="円/楕円 640"/>
        <xdr:cNvSpPr/>
      </xdr:nvSpPr>
      <xdr:spPr>
        <a:xfrm>
          <a:off x="14541500" y="133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47962</xdr:rowOff>
    </xdr:from>
    <xdr:ext cx="599010" cy="259045"/>
    <xdr:sp macro="" textlink="">
      <xdr:nvSpPr>
        <xdr:cNvPr id="642" name="テキスト ボックス 641"/>
        <xdr:cNvSpPr txBox="1"/>
      </xdr:nvSpPr>
      <xdr:spPr>
        <a:xfrm>
          <a:off x="14292794" y="1307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185,248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143743</xdr:rowOff>
    </xdr:from>
    <xdr:to>
      <xdr:col>20</xdr:col>
      <xdr:colOff>9525</xdr:colOff>
      <xdr:row>78</xdr:row>
      <xdr:rowOff>73893</xdr:rowOff>
    </xdr:to>
    <xdr:sp macro="" textlink="">
      <xdr:nvSpPr>
        <xdr:cNvPr id="643" name="円/楕円 642"/>
        <xdr:cNvSpPr/>
      </xdr:nvSpPr>
      <xdr:spPr>
        <a:xfrm>
          <a:off x="13652500" y="1334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65020</xdr:rowOff>
    </xdr:from>
    <xdr:ext cx="599010" cy="259045"/>
    <xdr:sp macro="" textlink="">
      <xdr:nvSpPr>
        <xdr:cNvPr id="644" name="テキスト ボックス 643"/>
        <xdr:cNvSpPr txBox="1"/>
      </xdr:nvSpPr>
      <xdr:spPr>
        <a:xfrm>
          <a:off x="13403794" y="1343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151,816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146741</xdr:rowOff>
    </xdr:from>
    <xdr:to>
      <xdr:col>18</xdr:col>
      <xdr:colOff>492125</xdr:colOff>
      <xdr:row>78</xdr:row>
      <xdr:rowOff>76891</xdr:rowOff>
    </xdr:to>
    <xdr:sp macro="" textlink="">
      <xdr:nvSpPr>
        <xdr:cNvPr id="645" name="円/楕円 644"/>
        <xdr:cNvSpPr/>
      </xdr:nvSpPr>
      <xdr:spPr>
        <a:xfrm>
          <a:off x="12763500" y="1334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68018</xdr:rowOff>
    </xdr:from>
    <xdr:ext cx="599010" cy="259045"/>
    <xdr:sp macro="" textlink="">
      <xdr:nvSpPr>
        <xdr:cNvPr id="646" name="テキスト ボックス 645"/>
        <xdr:cNvSpPr txBox="1"/>
      </xdr:nvSpPr>
      <xdr:spPr>
        <a:xfrm>
          <a:off x="12514794" y="1344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166917</xdr:rowOff>
    </xdr:from>
    <xdr:to>
      <xdr:col>23</xdr:col>
      <xdr:colOff>517525</xdr:colOff>
      <xdr:row>98</xdr:row>
      <xdr:rowOff>37970</xdr:rowOff>
    </xdr:to>
    <xdr:cxnSp macro="">
      <xdr:nvCxnSpPr>
        <xdr:cNvPr id="673" name="直線コネクタ 672"/>
        <xdr:cNvCxnSpPr/>
      </xdr:nvCxnSpPr>
      <xdr:spPr>
        <a:xfrm>
          <a:off x="15481300" y="16797567"/>
          <a:ext cx="838200" cy="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166917</xdr:rowOff>
    </xdr:from>
    <xdr:to>
      <xdr:col>22</xdr:col>
      <xdr:colOff>365125</xdr:colOff>
      <xdr:row>98</xdr:row>
      <xdr:rowOff>110190</xdr:rowOff>
    </xdr:to>
    <xdr:cxnSp macro="">
      <xdr:nvCxnSpPr>
        <xdr:cNvPr id="676" name="直線コネクタ 675"/>
        <xdr:cNvCxnSpPr/>
      </xdr:nvCxnSpPr>
      <xdr:spPr>
        <a:xfrm flipV="1">
          <a:off x="14592300" y="16797567"/>
          <a:ext cx="889000" cy="11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5623</xdr:rowOff>
    </xdr:from>
    <xdr:to>
      <xdr:col>21</xdr:col>
      <xdr:colOff>161925</xdr:colOff>
      <xdr:row>98</xdr:row>
      <xdr:rowOff>110190</xdr:rowOff>
    </xdr:to>
    <xdr:cxnSp macro="">
      <xdr:nvCxnSpPr>
        <xdr:cNvPr id="679" name="直線コネクタ 678"/>
        <xdr:cNvCxnSpPr/>
      </xdr:nvCxnSpPr>
      <xdr:spPr>
        <a:xfrm>
          <a:off x="13703300" y="16807723"/>
          <a:ext cx="889000" cy="10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5623</xdr:rowOff>
    </xdr:from>
    <xdr:to>
      <xdr:col>19</xdr:col>
      <xdr:colOff>644525</xdr:colOff>
      <xdr:row>98</xdr:row>
      <xdr:rowOff>73524</xdr:rowOff>
    </xdr:to>
    <xdr:cxnSp macro="">
      <xdr:nvCxnSpPr>
        <xdr:cNvPr id="682" name="直線コネクタ 681"/>
        <xdr:cNvCxnSpPr/>
      </xdr:nvCxnSpPr>
      <xdr:spPr>
        <a:xfrm flipV="1">
          <a:off x="12814300" y="16807723"/>
          <a:ext cx="889000" cy="6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158620</xdr:rowOff>
    </xdr:from>
    <xdr:to>
      <xdr:col>23</xdr:col>
      <xdr:colOff>568325</xdr:colOff>
      <xdr:row>98</xdr:row>
      <xdr:rowOff>88770</xdr:rowOff>
    </xdr:to>
    <xdr:sp macro="" textlink="">
      <xdr:nvSpPr>
        <xdr:cNvPr id="692" name="円/楕円 691"/>
        <xdr:cNvSpPr/>
      </xdr:nvSpPr>
      <xdr:spPr>
        <a:xfrm>
          <a:off x="16268700" y="167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117997</xdr:rowOff>
    </xdr:from>
    <xdr:ext cx="599010" cy="259045"/>
    <xdr:sp macro="" textlink="">
      <xdr:nvSpPr>
        <xdr:cNvPr id="693" name="積立金該当値テキスト"/>
        <xdr:cNvSpPr txBox="1"/>
      </xdr:nvSpPr>
      <xdr:spPr>
        <a:xfrm>
          <a:off x="16370300" y="1657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116117</xdr:rowOff>
    </xdr:from>
    <xdr:to>
      <xdr:col>22</xdr:col>
      <xdr:colOff>415925</xdr:colOff>
      <xdr:row>98</xdr:row>
      <xdr:rowOff>46267</xdr:rowOff>
    </xdr:to>
    <xdr:sp macro="" textlink="">
      <xdr:nvSpPr>
        <xdr:cNvPr id="694" name="円/楕円 693"/>
        <xdr:cNvSpPr/>
      </xdr:nvSpPr>
      <xdr:spPr>
        <a:xfrm>
          <a:off x="15430500" y="167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62794</xdr:rowOff>
    </xdr:from>
    <xdr:ext cx="599010" cy="259045"/>
    <xdr:sp macro="" textlink="">
      <xdr:nvSpPr>
        <xdr:cNvPr id="695" name="テキスト ボックス 694"/>
        <xdr:cNvSpPr txBox="1"/>
      </xdr:nvSpPr>
      <xdr:spPr>
        <a:xfrm>
          <a:off x="15181794" y="1652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59390</xdr:rowOff>
    </xdr:from>
    <xdr:to>
      <xdr:col>21</xdr:col>
      <xdr:colOff>212725</xdr:colOff>
      <xdr:row>98</xdr:row>
      <xdr:rowOff>160990</xdr:rowOff>
    </xdr:to>
    <xdr:sp macro="" textlink="">
      <xdr:nvSpPr>
        <xdr:cNvPr id="696" name="円/楕円 695"/>
        <xdr:cNvSpPr/>
      </xdr:nvSpPr>
      <xdr:spPr>
        <a:xfrm>
          <a:off x="14541500" y="168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152117</xdr:rowOff>
    </xdr:from>
    <xdr:ext cx="534377" cy="259045"/>
    <xdr:sp macro="" textlink="">
      <xdr:nvSpPr>
        <xdr:cNvPr id="697" name="テキスト ボックス 696"/>
        <xdr:cNvSpPr txBox="1"/>
      </xdr:nvSpPr>
      <xdr:spPr>
        <a:xfrm>
          <a:off x="14325111" y="1695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126273</xdr:rowOff>
    </xdr:from>
    <xdr:to>
      <xdr:col>20</xdr:col>
      <xdr:colOff>9525</xdr:colOff>
      <xdr:row>98</xdr:row>
      <xdr:rowOff>56423</xdr:rowOff>
    </xdr:to>
    <xdr:sp macro="" textlink="">
      <xdr:nvSpPr>
        <xdr:cNvPr id="698" name="円/楕円 697"/>
        <xdr:cNvSpPr/>
      </xdr:nvSpPr>
      <xdr:spPr>
        <a:xfrm>
          <a:off x="13652500" y="167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72950</xdr:rowOff>
    </xdr:from>
    <xdr:ext cx="599010" cy="259045"/>
    <xdr:sp macro="" textlink="">
      <xdr:nvSpPr>
        <xdr:cNvPr id="699" name="テキスト ボックス 698"/>
        <xdr:cNvSpPr txBox="1"/>
      </xdr:nvSpPr>
      <xdr:spPr>
        <a:xfrm>
          <a:off x="13403794" y="1653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146,629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22724</xdr:rowOff>
    </xdr:from>
    <xdr:to>
      <xdr:col>18</xdr:col>
      <xdr:colOff>492125</xdr:colOff>
      <xdr:row>98</xdr:row>
      <xdr:rowOff>124324</xdr:rowOff>
    </xdr:to>
    <xdr:sp macro="" textlink="">
      <xdr:nvSpPr>
        <xdr:cNvPr id="700" name="円/楕円 699"/>
        <xdr:cNvSpPr/>
      </xdr:nvSpPr>
      <xdr:spPr>
        <a:xfrm>
          <a:off x="12763500" y="1682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115451</xdr:rowOff>
    </xdr:from>
    <xdr:ext cx="534377" cy="259045"/>
    <xdr:sp macro="" textlink="">
      <xdr:nvSpPr>
        <xdr:cNvPr id="701" name="テキスト ボックス 700"/>
        <xdr:cNvSpPr txBox="1"/>
      </xdr:nvSpPr>
      <xdr:spPr>
        <a:xfrm>
          <a:off x="12547111" y="1691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98254</xdr:rowOff>
    </xdr:from>
    <xdr:to>
      <xdr:col>32</xdr:col>
      <xdr:colOff>187325</xdr:colOff>
      <xdr:row>58</xdr:row>
      <xdr:rowOff>138671</xdr:rowOff>
    </xdr:to>
    <xdr:cxnSp macro="">
      <xdr:nvCxnSpPr>
        <xdr:cNvPr id="785" name="直線コネクタ 784"/>
        <xdr:cNvCxnSpPr/>
      </xdr:nvCxnSpPr>
      <xdr:spPr>
        <a:xfrm>
          <a:off x="21323300" y="10042354"/>
          <a:ext cx="8382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98254</xdr:rowOff>
    </xdr:from>
    <xdr:to>
      <xdr:col>31</xdr:col>
      <xdr:colOff>34925</xdr:colOff>
      <xdr:row>58</xdr:row>
      <xdr:rowOff>118897</xdr:rowOff>
    </xdr:to>
    <xdr:cxnSp macro="">
      <xdr:nvCxnSpPr>
        <xdr:cNvPr id="788" name="直線コネクタ 787"/>
        <xdr:cNvCxnSpPr/>
      </xdr:nvCxnSpPr>
      <xdr:spPr>
        <a:xfrm flipV="1">
          <a:off x="20434300" y="10042354"/>
          <a:ext cx="889000" cy="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118897</xdr:rowOff>
    </xdr:from>
    <xdr:to>
      <xdr:col>29</xdr:col>
      <xdr:colOff>517525</xdr:colOff>
      <xdr:row>58</xdr:row>
      <xdr:rowOff>119446</xdr:rowOff>
    </xdr:to>
    <xdr:cxnSp macro="">
      <xdr:nvCxnSpPr>
        <xdr:cNvPr id="791" name="直線コネクタ 790"/>
        <xdr:cNvCxnSpPr/>
      </xdr:nvCxnSpPr>
      <xdr:spPr>
        <a:xfrm flipV="1">
          <a:off x="19545300" y="1006299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119446</xdr:rowOff>
    </xdr:from>
    <xdr:to>
      <xdr:col>28</xdr:col>
      <xdr:colOff>314325</xdr:colOff>
      <xdr:row>58</xdr:row>
      <xdr:rowOff>137802</xdr:rowOff>
    </xdr:to>
    <xdr:cxnSp macro="">
      <xdr:nvCxnSpPr>
        <xdr:cNvPr id="794" name="直線コネクタ 793"/>
        <xdr:cNvCxnSpPr/>
      </xdr:nvCxnSpPr>
      <xdr:spPr>
        <a:xfrm flipV="1">
          <a:off x="18656300" y="10063546"/>
          <a:ext cx="889000" cy="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87871</xdr:rowOff>
    </xdr:from>
    <xdr:to>
      <xdr:col>32</xdr:col>
      <xdr:colOff>238125</xdr:colOff>
      <xdr:row>59</xdr:row>
      <xdr:rowOff>18021</xdr:rowOff>
    </xdr:to>
    <xdr:sp macro="" textlink="">
      <xdr:nvSpPr>
        <xdr:cNvPr id="804" name="円/楕円 803"/>
        <xdr:cNvSpPr/>
      </xdr:nvSpPr>
      <xdr:spPr>
        <a:xfrm>
          <a:off x="221107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2798</xdr:rowOff>
    </xdr:from>
    <xdr:ext cx="313932" cy="259045"/>
    <xdr:sp macro="" textlink="">
      <xdr:nvSpPr>
        <xdr:cNvPr id="805" name="貸付金該当値テキスト"/>
        <xdr:cNvSpPr txBox="1"/>
      </xdr:nvSpPr>
      <xdr:spPr>
        <a:xfrm>
          <a:off x="22212300" y="9946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47454</xdr:rowOff>
    </xdr:from>
    <xdr:to>
      <xdr:col>31</xdr:col>
      <xdr:colOff>85725</xdr:colOff>
      <xdr:row>58</xdr:row>
      <xdr:rowOff>149054</xdr:rowOff>
    </xdr:to>
    <xdr:sp macro="" textlink="">
      <xdr:nvSpPr>
        <xdr:cNvPr id="806" name="円/楕円 805"/>
        <xdr:cNvSpPr/>
      </xdr:nvSpPr>
      <xdr:spPr>
        <a:xfrm>
          <a:off x="21272500" y="99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140181</xdr:rowOff>
    </xdr:from>
    <xdr:ext cx="469744" cy="259045"/>
    <xdr:sp macro="" textlink="">
      <xdr:nvSpPr>
        <xdr:cNvPr id="807" name="テキスト ボックス 806"/>
        <xdr:cNvSpPr txBox="1"/>
      </xdr:nvSpPr>
      <xdr:spPr>
        <a:xfrm>
          <a:off x="21088427" y="1008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68097</xdr:rowOff>
    </xdr:from>
    <xdr:to>
      <xdr:col>29</xdr:col>
      <xdr:colOff>568325</xdr:colOff>
      <xdr:row>58</xdr:row>
      <xdr:rowOff>169697</xdr:rowOff>
    </xdr:to>
    <xdr:sp macro="" textlink="">
      <xdr:nvSpPr>
        <xdr:cNvPr id="808" name="円/楕円 807"/>
        <xdr:cNvSpPr/>
      </xdr:nvSpPr>
      <xdr:spPr>
        <a:xfrm>
          <a:off x="20383500" y="100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160824</xdr:rowOff>
    </xdr:from>
    <xdr:ext cx="378565" cy="259045"/>
    <xdr:sp macro="" textlink="">
      <xdr:nvSpPr>
        <xdr:cNvPr id="809" name="テキスト ボックス 808"/>
        <xdr:cNvSpPr txBox="1"/>
      </xdr:nvSpPr>
      <xdr:spPr>
        <a:xfrm>
          <a:off x="20245017" y="1010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68646</xdr:rowOff>
    </xdr:from>
    <xdr:to>
      <xdr:col>28</xdr:col>
      <xdr:colOff>365125</xdr:colOff>
      <xdr:row>58</xdr:row>
      <xdr:rowOff>170246</xdr:rowOff>
    </xdr:to>
    <xdr:sp macro="" textlink="">
      <xdr:nvSpPr>
        <xdr:cNvPr id="810" name="円/楕円 809"/>
        <xdr:cNvSpPr/>
      </xdr:nvSpPr>
      <xdr:spPr>
        <a:xfrm>
          <a:off x="19494500" y="100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161373</xdr:rowOff>
    </xdr:from>
    <xdr:ext cx="378565" cy="259045"/>
    <xdr:sp macro="" textlink="">
      <xdr:nvSpPr>
        <xdr:cNvPr id="811" name="テキスト ボックス 810"/>
        <xdr:cNvSpPr txBox="1"/>
      </xdr:nvSpPr>
      <xdr:spPr>
        <a:xfrm>
          <a:off x="19356017" y="10105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87002</xdr:rowOff>
    </xdr:from>
    <xdr:to>
      <xdr:col>27</xdr:col>
      <xdr:colOff>161925</xdr:colOff>
      <xdr:row>59</xdr:row>
      <xdr:rowOff>17152</xdr:rowOff>
    </xdr:to>
    <xdr:sp macro="" textlink="">
      <xdr:nvSpPr>
        <xdr:cNvPr id="812" name="円/楕円 811"/>
        <xdr:cNvSpPr/>
      </xdr:nvSpPr>
      <xdr:spPr>
        <a:xfrm>
          <a:off x="18605500" y="100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8279</xdr:rowOff>
    </xdr:from>
    <xdr:ext cx="313932" cy="259045"/>
    <xdr:sp macro="" textlink="">
      <xdr:nvSpPr>
        <xdr:cNvPr id="813" name="テキスト ボックス 812"/>
        <xdr:cNvSpPr txBox="1"/>
      </xdr:nvSpPr>
      <xdr:spPr>
        <a:xfrm>
          <a:off x="18499333" y="10123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41027</xdr:rowOff>
    </xdr:from>
    <xdr:to>
      <xdr:col>32</xdr:col>
      <xdr:colOff>187325</xdr:colOff>
      <xdr:row>76</xdr:row>
      <xdr:rowOff>50391</xdr:rowOff>
    </xdr:to>
    <xdr:cxnSp macro="">
      <xdr:nvCxnSpPr>
        <xdr:cNvPr id="840" name="直線コネクタ 839"/>
        <xdr:cNvCxnSpPr/>
      </xdr:nvCxnSpPr>
      <xdr:spPr>
        <a:xfrm flipV="1">
          <a:off x="21323300" y="13071227"/>
          <a:ext cx="8382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50391</xdr:rowOff>
    </xdr:from>
    <xdr:to>
      <xdr:col>31</xdr:col>
      <xdr:colOff>34925</xdr:colOff>
      <xdr:row>76</xdr:row>
      <xdr:rowOff>54135</xdr:rowOff>
    </xdr:to>
    <xdr:cxnSp macro="">
      <xdr:nvCxnSpPr>
        <xdr:cNvPr id="843" name="直線コネクタ 842"/>
        <xdr:cNvCxnSpPr/>
      </xdr:nvCxnSpPr>
      <xdr:spPr>
        <a:xfrm flipV="1">
          <a:off x="20434300" y="13080591"/>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41210</xdr:rowOff>
    </xdr:from>
    <xdr:to>
      <xdr:col>29</xdr:col>
      <xdr:colOff>517525</xdr:colOff>
      <xdr:row>76</xdr:row>
      <xdr:rowOff>54135</xdr:rowOff>
    </xdr:to>
    <xdr:cxnSp macro="">
      <xdr:nvCxnSpPr>
        <xdr:cNvPr id="846" name="直線コネクタ 845"/>
        <xdr:cNvCxnSpPr/>
      </xdr:nvCxnSpPr>
      <xdr:spPr>
        <a:xfrm>
          <a:off x="19545300" y="13071410"/>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41210</xdr:rowOff>
    </xdr:from>
    <xdr:to>
      <xdr:col>28</xdr:col>
      <xdr:colOff>314325</xdr:colOff>
      <xdr:row>76</xdr:row>
      <xdr:rowOff>45275</xdr:rowOff>
    </xdr:to>
    <xdr:cxnSp macro="">
      <xdr:nvCxnSpPr>
        <xdr:cNvPr id="849" name="直線コネクタ 848"/>
        <xdr:cNvCxnSpPr/>
      </xdr:nvCxnSpPr>
      <xdr:spPr>
        <a:xfrm flipV="1">
          <a:off x="18656300" y="13071410"/>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161677</xdr:rowOff>
    </xdr:from>
    <xdr:to>
      <xdr:col>32</xdr:col>
      <xdr:colOff>238125</xdr:colOff>
      <xdr:row>76</xdr:row>
      <xdr:rowOff>91827</xdr:rowOff>
    </xdr:to>
    <xdr:sp macro="" textlink="">
      <xdr:nvSpPr>
        <xdr:cNvPr id="859" name="円/楕円 858"/>
        <xdr:cNvSpPr/>
      </xdr:nvSpPr>
      <xdr:spPr>
        <a:xfrm>
          <a:off x="22110700" y="130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140104</xdr:rowOff>
    </xdr:from>
    <xdr:ext cx="534377" cy="259045"/>
    <xdr:sp macro="" textlink="">
      <xdr:nvSpPr>
        <xdr:cNvPr id="860" name="繰出金該当値テキスト"/>
        <xdr:cNvSpPr txBox="1"/>
      </xdr:nvSpPr>
      <xdr:spPr>
        <a:xfrm>
          <a:off x="22212300" y="129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96,582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171041</xdr:rowOff>
    </xdr:from>
    <xdr:to>
      <xdr:col>31</xdr:col>
      <xdr:colOff>85725</xdr:colOff>
      <xdr:row>76</xdr:row>
      <xdr:rowOff>101191</xdr:rowOff>
    </xdr:to>
    <xdr:sp macro="" textlink="">
      <xdr:nvSpPr>
        <xdr:cNvPr id="861" name="円/楕円 860"/>
        <xdr:cNvSpPr/>
      </xdr:nvSpPr>
      <xdr:spPr>
        <a:xfrm>
          <a:off x="21272500" y="1302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92318</xdr:rowOff>
    </xdr:from>
    <xdr:ext cx="534377" cy="259045"/>
    <xdr:sp macro="" textlink="">
      <xdr:nvSpPr>
        <xdr:cNvPr id="862" name="テキスト ボックス 861"/>
        <xdr:cNvSpPr txBox="1"/>
      </xdr:nvSpPr>
      <xdr:spPr>
        <a:xfrm>
          <a:off x="21056111" y="131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94,534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3335</xdr:rowOff>
    </xdr:from>
    <xdr:to>
      <xdr:col>29</xdr:col>
      <xdr:colOff>568325</xdr:colOff>
      <xdr:row>76</xdr:row>
      <xdr:rowOff>104935</xdr:rowOff>
    </xdr:to>
    <xdr:sp macro="" textlink="">
      <xdr:nvSpPr>
        <xdr:cNvPr id="863" name="円/楕円 862"/>
        <xdr:cNvSpPr/>
      </xdr:nvSpPr>
      <xdr:spPr>
        <a:xfrm>
          <a:off x="20383500" y="130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96062</xdr:rowOff>
    </xdr:from>
    <xdr:ext cx="534377" cy="259045"/>
    <xdr:sp macro="" textlink="">
      <xdr:nvSpPr>
        <xdr:cNvPr id="864" name="テキスト ボックス 863"/>
        <xdr:cNvSpPr txBox="1"/>
      </xdr:nvSpPr>
      <xdr:spPr>
        <a:xfrm>
          <a:off x="20167111" y="131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93,715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161860</xdr:rowOff>
    </xdr:from>
    <xdr:to>
      <xdr:col>28</xdr:col>
      <xdr:colOff>365125</xdr:colOff>
      <xdr:row>76</xdr:row>
      <xdr:rowOff>92010</xdr:rowOff>
    </xdr:to>
    <xdr:sp macro="" textlink="">
      <xdr:nvSpPr>
        <xdr:cNvPr id="865" name="円/楕円 864"/>
        <xdr:cNvSpPr/>
      </xdr:nvSpPr>
      <xdr:spPr>
        <a:xfrm>
          <a:off x="19494500" y="130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83137</xdr:rowOff>
    </xdr:from>
    <xdr:ext cx="534377" cy="259045"/>
    <xdr:sp macro="" textlink="">
      <xdr:nvSpPr>
        <xdr:cNvPr id="866" name="テキスト ボックス 865"/>
        <xdr:cNvSpPr txBox="1"/>
      </xdr:nvSpPr>
      <xdr:spPr>
        <a:xfrm>
          <a:off x="19278111" y="1311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96,542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165925</xdr:rowOff>
    </xdr:from>
    <xdr:to>
      <xdr:col>27</xdr:col>
      <xdr:colOff>161925</xdr:colOff>
      <xdr:row>76</xdr:row>
      <xdr:rowOff>96075</xdr:rowOff>
    </xdr:to>
    <xdr:sp macro="" textlink="">
      <xdr:nvSpPr>
        <xdr:cNvPr id="867" name="円/楕円 866"/>
        <xdr:cNvSpPr/>
      </xdr:nvSpPr>
      <xdr:spPr>
        <a:xfrm>
          <a:off x="18605500" y="130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87202</xdr:rowOff>
    </xdr:from>
    <xdr:ext cx="534377" cy="259045"/>
    <xdr:sp macro="" textlink="">
      <xdr:nvSpPr>
        <xdr:cNvPr id="868" name="テキスト ボックス 867"/>
        <xdr:cNvSpPr txBox="1"/>
      </xdr:nvSpPr>
      <xdr:spPr>
        <a:xfrm>
          <a:off x="18389111" y="131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普通建設事業費、積立金が類団平均よりも高くなっている。</a:t>
          </a:r>
          <a:endParaRPr lang="ja-JP" altLang="ja-JP" sz="1400">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は、平成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年度決算額との差額が少なく、人口減少による</a:t>
          </a:r>
          <a:r>
            <a:rPr kumimoji="1" lang="ja-JP" altLang="ja-JP" sz="1100">
              <a:solidFill>
                <a:sysClr val="windowText" lastClr="000000"/>
              </a:solidFill>
              <a:effectLst/>
              <a:latin typeface="+mn-lt"/>
              <a:ea typeface="+mn-ea"/>
              <a:cs typeface="+mn-cs"/>
            </a:rPr>
            <a:t>増。</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物件費は、類団平均を上回る数値となったが、これは観光関連事業、情報システム強靭化対策費等臨時的要因により急増した。今後は例年の動向となる見込みである。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普通建設事業費は、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からの繰越事業である</a:t>
          </a:r>
          <a:r>
            <a:rPr kumimoji="1" lang="ja-JP" altLang="ja-JP" sz="1100">
              <a:solidFill>
                <a:schemeClr val="dk1"/>
              </a:solidFill>
              <a:effectLst/>
              <a:latin typeface="+mn-lt"/>
              <a:ea typeface="+mn-ea"/>
              <a:cs typeface="+mn-cs"/>
            </a:rPr>
            <a:t>観光施設整備事業により類団平均より大きな水準となっている。平成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年度事業</a:t>
          </a:r>
          <a:r>
            <a:rPr kumimoji="1" lang="ja-JP" altLang="en-US" sz="1100">
              <a:solidFill>
                <a:schemeClr val="dk1"/>
              </a:solidFill>
              <a:effectLst/>
              <a:latin typeface="+mn-lt"/>
              <a:ea typeface="+mn-ea"/>
              <a:cs typeface="+mn-cs"/>
            </a:rPr>
            <a:t>で大型事業は完了予定であり</a:t>
          </a:r>
          <a:r>
            <a:rPr kumimoji="1" lang="ja-JP" altLang="ja-JP" sz="1100">
              <a:solidFill>
                <a:schemeClr val="dk1"/>
              </a:solidFill>
              <a:effectLst/>
              <a:latin typeface="+mn-lt"/>
              <a:ea typeface="+mn-ea"/>
              <a:cs typeface="+mn-cs"/>
            </a:rPr>
            <a:t>、今後は例年と同程度の数値となる見込みである。また、大型事業に伴い地方債発行額が増加しているため、元金償還が始まる平成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年度以降の公債費にも影響がある。</a:t>
          </a:r>
          <a:endParaRPr lang="ja-JP" altLang="ja-JP" sz="1400">
            <a:effectLst/>
          </a:endParaRPr>
        </a:p>
        <a:p>
          <a:r>
            <a:rPr kumimoji="1" lang="ja-JP" altLang="ja-JP" sz="1100">
              <a:solidFill>
                <a:schemeClr val="dk1"/>
              </a:solidFill>
              <a:effectLst/>
              <a:latin typeface="+mn-lt"/>
              <a:ea typeface="+mn-ea"/>
              <a:cs typeface="+mn-cs"/>
            </a:rPr>
            <a:t>　積立金は平成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年度は類団平均を上回っている。平成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年度は緊急経済対策基金積立金及び残土処分場運営基金、平成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は減債基金積立金により数値が急増している。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においても減債基金による積立てを行なっている。</a:t>
          </a:r>
          <a:r>
            <a:rPr kumimoji="1" lang="ja-JP" altLang="ja-JP" sz="1100">
              <a:solidFill>
                <a:schemeClr val="dk1"/>
              </a:solidFill>
              <a:effectLst/>
              <a:latin typeface="+mn-lt"/>
              <a:ea typeface="+mn-ea"/>
              <a:cs typeface="+mn-cs"/>
            </a:rPr>
            <a:t>積立金は後年度の安定した財政運営に必要不可欠なものであるため、安定した財政運営のためにも更なる事務事業見直しを図る必要がある。</a:t>
          </a:r>
          <a:endParaRPr lang="ja-JP" altLang="ja-JP" sz="1400">
            <a:effectLst/>
          </a:endParaRPr>
        </a:p>
        <a:p>
          <a:r>
            <a:rPr kumimoji="1" lang="ja-JP" altLang="ja-JP" sz="1100">
              <a:solidFill>
                <a:schemeClr val="dk1"/>
              </a:solidFill>
              <a:effectLst/>
              <a:latin typeface="+mn-lt"/>
              <a:ea typeface="+mn-ea"/>
              <a:cs typeface="+mn-cs"/>
            </a:rPr>
            <a:t>　維持補修費については類団平均よりも大幅に下回っているが、本町は施設数が少ないこと、また大きな修繕は普通建設事業費と分析していることが挙げられる。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京都府伊根町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2,213
2,204
61.95
3,541,384
3,304,688
129,246
1,607,072
4,148,566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167684</xdr:rowOff>
    </xdr:from>
    <xdr:to>
      <xdr:col>6</xdr:col>
      <xdr:colOff>511175</xdr:colOff>
      <xdr:row>37</xdr:row>
      <xdr:rowOff>12770</xdr:rowOff>
    </xdr:to>
    <xdr:cxnSp macro="">
      <xdr:nvCxnSpPr>
        <xdr:cNvPr id="60" name="直線コネクタ 59"/>
        <xdr:cNvCxnSpPr/>
      </xdr:nvCxnSpPr>
      <xdr:spPr>
        <a:xfrm>
          <a:off x="3797300" y="6339884"/>
          <a:ext cx="8382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167684</xdr:rowOff>
    </xdr:from>
    <xdr:to>
      <xdr:col>5</xdr:col>
      <xdr:colOff>358775</xdr:colOff>
      <xdr:row>37</xdr:row>
      <xdr:rowOff>26638</xdr:rowOff>
    </xdr:to>
    <xdr:cxnSp macro="">
      <xdr:nvCxnSpPr>
        <xdr:cNvPr id="63" name="直線コネクタ 62"/>
        <xdr:cNvCxnSpPr/>
      </xdr:nvCxnSpPr>
      <xdr:spPr>
        <a:xfrm flipV="1">
          <a:off x="2908300" y="6339884"/>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25552</xdr:rowOff>
    </xdr:from>
    <xdr:to>
      <xdr:col>4</xdr:col>
      <xdr:colOff>155575</xdr:colOff>
      <xdr:row>37</xdr:row>
      <xdr:rowOff>26638</xdr:rowOff>
    </xdr:to>
    <xdr:cxnSp macro="">
      <xdr:nvCxnSpPr>
        <xdr:cNvPr id="66" name="直線コネクタ 65"/>
        <xdr:cNvCxnSpPr/>
      </xdr:nvCxnSpPr>
      <xdr:spPr>
        <a:xfrm>
          <a:off x="2019300" y="6369202"/>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25552</xdr:rowOff>
    </xdr:from>
    <xdr:to>
      <xdr:col>2</xdr:col>
      <xdr:colOff>638175</xdr:colOff>
      <xdr:row>37</xdr:row>
      <xdr:rowOff>45745</xdr:rowOff>
    </xdr:to>
    <xdr:cxnSp macro="">
      <xdr:nvCxnSpPr>
        <xdr:cNvPr id="69" name="直線コネクタ 68"/>
        <xdr:cNvCxnSpPr/>
      </xdr:nvCxnSpPr>
      <xdr:spPr>
        <a:xfrm flipV="1">
          <a:off x="1130300" y="6369202"/>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133420</xdr:rowOff>
    </xdr:from>
    <xdr:to>
      <xdr:col>6</xdr:col>
      <xdr:colOff>561975</xdr:colOff>
      <xdr:row>37</xdr:row>
      <xdr:rowOff>63570</xdr:rowOff>
    </xdr:to>
    <xdr:sp macro="" textlink="">
      <xdr:nvSpPr>
        <xdr:cNvPr id="79" name="円/楕円 78"/>
        <xdr:cNvSpPr/>
      </xdr:nvSpPr>
      <xdr:spPr>
        <a:xfrm>
          <a:off x="4584700" y="63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156297</xdr:rowOff>
    </xdr:from>
    <xdr:ext cx="534377" cy="259045"/>
    <xdr:sp macro="" textlink="">
      <xdr:nvSpPr>
        <xdr:cNvPr id="80" name="議会費該当値テキスト"/>
        <xdr:cNvSpPr txBox="1"/>
      </xdr:nvSpPr>
      <xdr:spPr>
        <a:xfrm>
          <a:off x="4686300" y="615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19,663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116884</xdr:rowOff>
    </xdr:from>
    <xdr:to>
      <xdr:col>5</xdr:col>
      <xdr:colOff>409575</xdr:colOff>
      <xdr:row>37</xdr:row>
      <xdr:rowOff>47034</xdr:rowOff>
    </xdr:to>
    <xdr:sp macro="" textlink="">
      <xdr:nvSpPr>
        <xdr:cNvPr id="81" name="円/楕円 80"/>
        <xdr:cNvSpPr/>
      </xdr:nvSpPr>
      <xdr:spPr>
        <a:xfrm>
          <a:off x="3746500" y="62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63561</xdr:rowOff>
    </xdr:from>
    <xdr:ext cx="534377" cy="259045"/>
    <xdr:sp macro="" textlink="">
      <xdr:nvSpPr>
        <xdr:cNvPr id="82" name="テキスト ボックス 81"/>
        <xdr:cNvSpPr txBox="1"/>
      </xdr:nvSpPr>
      <xdr:spPr>
        <a:xfrm>
          <a:off x="3530111" y="60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147288</xdr:rowOff>
    </xdr:from>
    <xdr:to>
      <xdr:col>4</xdr:col>
      <xdr:colOff>206375</xdr:colOff>
      <xdr:row>37</xdr:row>
      <xdr:rowOff>77438</xdr:rowOff>
    </xdr:to>
    <xdr:sp macro="" textlink="">
      <xdr:nvSpPr>
        <xdr:cNvPr id="83" name="円/楕円 82"/>
        <xdr:cNvSpPr/>
      </xdr:nvSpPr>
      <xdr:spPr>
        <a:xfrm>
          <a:off x="2857500" y="63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93965</xdr:rowOff>
    </xdr:from>
    <xdr:ext cx="534377" cy="259045"/>
    <xdr:sp macro="" textlink="">
      <xdr:nvSpPr>
        <xdr:cNvPr id="84" name="テキスト ボックス 83"/>
        <xdr:cNvSpPr txBox="1"/>
      </xdr:nvSpPr>
      <xdr:spPr>
        <a:xfrm>
          <a:off x="2641111" y="60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146202</xdr:rowOff>
    </xdr:from>
    <xdr:to>
      <xdr:col>3</xdr:col>
      <xdr:colOff>3175</xdr:colOff>
      <xdr:row>37</xdr:row>
      <xdr:rowOff>76352</xdr:rowOff>
    </xdr:to>
    <xdr:sp macro="" textlink="">
      <xdr:nvSpPr>
        <xdr:cNvPr id="85" name="円/楕円 84"/>
        <xdr:cNvSpPr/>
      </xdr:nvSpPr>
      <xdr:spPr>
        <a:xfrm>
          <a:off x="1968500" y="63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92879</xdr:rowOff>
    </xdr:from>
    <xdr:ext cx="534377" cy="259045"/>
    <xdr:sp macro="" textlink="">
      <xdr:nvSpPr>
        <xdr:cNvPr id="86" name="テキスト ボックス 85"/>
        <xdr:cNvSpPr txBox="1"/>
      </xdr:nvSpPr>
      <xdr:spPr>
        <a:xfrm>
          <a:off x="1752111" y="609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166395</xdr:rowOff>
    </xdr:from>
    <xdr:to>
      <xdr:col>1</xdr:col>
      <xdr:colOff>485775</xdr:colOff>
      <xdr:row>37</xdr:row>
      <xdr:rowOff>96545</xdr:rowOff>
    </xdr:to>
    <xdr:sp macro="" textlink="">
      <xdr:nvSpPr>
        <xdr:cNvPr id="87" name="円/楕円 86"/>
        <xdr:cNvSpPr/>
      </xdr:nvSpPr>
      <xdr:spPr>
        <a:xfrm>
          <a:off x="1079500" y="63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87672</xdr:rowOff>
    </xdr:from>
    <xdr:ext cx="534377" cy="259045"/>
    <xdr:sp macro="" textlink="">
      <xdr:nvSpPr>
        <xdr:cNvPr id="88" name="テキスト ボックス 87"/>
        <xdr:cNvSpPr txBox="1"/>
      </xdr:nvSpPr>
      <xdr:spPr>
        <a:xfrm>
          <a:off x="863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133978</xdr:rowOff>
    </xdr:from>
    <xdr:to>
      <xdr:col>6</xdr:col>
      <xdr:colOff>511175</xdr:colOff>
      <xdr:row>57</xdr:row>
      <xdr:rowOff>166052</xdr:rowOff>
    </xdr:to>
    <xdr:cxnSp macro="">
      <xdr:nvCxnSpPr>
        <xdr:cNvPr id="117" name="直線コネクタ 116"/>
        <xdr:cNvCxnSpPr/>
      </xdr:nvCxnSpPr>
      <xdr:spPr>
        <a:xfrm>
          <a:off x="3797300" y="9906628"/>
          <a:ext cx="838200" cy="3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133978</xdr:rowOff>
    </xdr:from>
    <xdr:to>
      <xdr:col>5</xdr:col>
      <xdr:colOff>358775</xdr:colOff>
      <xdr:row>58</xdr:row>
      <xdr:rowOff>73733</xdr:rowOff>
    </xdr:to>
    <xdr:cxnSp macro="">
      <xdr:nvCxnSpPr>
        <xdr:cNvPr id="120" name="直線コネクタ 119"/>
        <xdr:cNvCxnSpPr/>
      </xdr:nvCxnSpPr>
      <xdr:spPr>
        <a:xfrm flipV="1">
          <a:off x="2908300" y="9906628"/>
          <a:ext cx="889000" cy="11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27122</xdr:rowOff>
    </xdr:from>
    <xdr:to>
      <xdr:col>4</xdr:col>
      <xdr:colOff>155575</xdr:colOff>
      <xdr:row>58</xdr:row>
      <xdr:rowOff>73733</xdr:rowOff>
    </xdr:to>
    <xdr:cxnSp macro="">
      <xdr:nvCxnSpPr>
        <xdr:cNvPr id="123" name="直線コネクタ 122"/>
        <xdr:cNvCxnSpPr/>
      </xdr:nvCxnSpPr>
      <xdr:spPr>
        <a:xfrm>
          <a:off x="2019300" y="9971222"/>
          <a:ext cx="889000" cy="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27122</xdr:rowOff>
    </xdr:from>
    <xdr:to>
      <xdr:col>2</xdr:col>
      <xdr:colOff>638175</xdr:colOff>
      <xdr:row>58</xdr:row>
      <xdr:rowOff>52110</xdr:rowOff>
    </xdr:to>
    <xdr:cxnSp macro="">
      <xdr:nvCxnSpPr>
        <xdr:cNvPr id="126" name="直線コネクタ 125"/>
        <xdr:cNvCxnSpPr/>
      </xdr:nvCxnSpPr>
      <xdr:spPr>
        <a:xfrm flipV="1">
          <a:off x="1130300" y="9971222"/>
          <a:ext cx="889000" cy="2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115252</xdr:rowOff>
    </xdr:from>
    <xdr:to>
      <xdr:col>6</xdr:col>
      <xdr:colOff>561975</xdr:colOff>
      <xdr:row>58</xdr:row>
      <xdr:rowOff>45402</xdr:rowOff>
    </xdr:to>
    <xdr:sp macro="" textlink="">
      <xdr:nvSpPr>
        <xdr:cNvPr id="136" name="円/楕円 135"/>
        <xdr:cNvSpPr/>
      </xdr:nvSpPr>
      <xdr:spPr>
        <a:xfrm>
          <a:off x="4584700" y="98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138129</xdr:rowOff>
    </xdr:from>
    <xdr:ext cx="599010" cy="259045"/>
    <xdr:sp macro="" textlink="">
      <xdr:nvSpPr>
        <xdr:cNvPr id="137" name="総務費該当値テキスト"/>
        <xdr:cNvSpPr txBox="1"/>
      </xdr:nvSpPr>
      <xdr:spPr>
        <a:xfrm>
          <a:off x="4686300" y="973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83178</xdr:rowOff>
    </xdr:from>
    <xdr:to>
      <xdr:col>5</xdr:col>
      <xdr:colOff>409575</xdr:colOff>
      <xdr:row>58</xdr:row>
      <xdr:rowOff>13328</xdr:rowOff>
    </xdr:to>
    <xdr:sp macro="" textlink="">
      <xdr:nvSpPr>
        <xdr:cNvPr id="138" name="円/楕円 137"/>
        <xdr:cNvSpPr/>
      </xdr:nvSpPr>
      <xdr:spPr>
        <a:xfrm>
          <a:off x="3746500" y="98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29855</xdr:rowOff>
    </xdr:from>
    <xdr:ext cx="599010" cy="259045"/>
    <xdr:sp macro="" textlink="">
      <xdr:nvSpPr>
        <xdr:cNvPr id="139" name="テキスト ボックス 138"/>
        <xdr:cNvSpPr txBox="1"/>
      </xdr:nvSpPr>
      <xdr:spPr>
        <a:xfrm>
          <a:off x="3497794" y="963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332,509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22933</xdr:rowOff>
    </xdr:from>
    <xdr:to>
      <xdr:col>4</xdr:col>
      <xdr:colOff>206375</xdr:colOff>
      <xdr:row>58</xdr:row>
      <xdr:rowOff>124533</xdr:rowOff>
    </xdr:to>
    <xdr:sp macro="" textlink="">
      <xdr:nvSpPr>
        <xdr:cNvPr id="140" name="円/楕円 139"/>
        <xdr:cNvSpPr/>
      </xdr:nvSpPr>
      <xdr:spPr>
        <a:xfrm>
          <a:off x="2857500" y="996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115660</xdr:rowOff>
    </xdr:from>
    <xdr:ext cx="599010" cy="259045"/>
    <xdr:sp macro="" textlink="">
      <xdr:nvSpPr>
        <xdr:cNvPr id="141" name="テキスト ボックス 140"/>
        <xdr:cNvSpPr txBox="1"/>
      </xdr:nvSpPr>
      <xdr:spPr>
        <a:xfrm>
          <a:off x="2608794" y="1005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147772</xdr:rowOff>
    </xdr:from>
    <xdr:to>
      <xdr:col>3</xdr:col>
      <xdr:colOff>3175</xdr:colOff>
      <xdr:row>58</xdr:row>
      <xdr:rowOff>77922</xdr:rowOff>
    </xdr:to>
    <xdr:sp macro="" textlink="">
      <xdr:nvSpPr>
        <xdr:cNvPr id="142" name="円/楕円 141"/>
        <xdr:cNvSpPr/>
      </xdr:nvSpPr>
      <xdr:spPr>
        <a:xfrm>
          <a:off x="1968500" y="99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69049</xdr:rowOff>
    </xdr:from>
    <xdr:ext cx="599010" cy="259045"/>
    <xdr:sp macro="" textlink="">
      <xdr:nvSpPr>
        <xdr:cNvPr id="143" name="テキスト ボックス 142"/>
        <xdr:cNvSpPr txBox="1"/>
      </xdr:nvSpPr>
      <xdr:spPr>
        <a:xfrm>
          <a:off x="1719794" y="1001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1310</xdr:rowOff>
    </xdr:from>
    <xdr:to>
      <xdr:col>1</xdr:col>
      <xdr:colOff>485775</xdr:colOff>
      <xdr:row>58</xdr:row>
      <xdr:rowOff>102910</xdr:rowOff>
    </xdr:to>
    <xdr:sp macro="" textlink="">
      <xdr:nvSpPr>
        <xdr:cNvPr id="144" name="円/楕円 143"/>
        <xdr:cNvSpPr/>
      </xdr:nvSpPr>
      <xdr:spPr>
        <a:xfrm>
          <a:off x="1079500" y="99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94037</xdr:rowOff>
    </xdr:from>
    <xdr:ext cx="599010" cy="259045"/>
    <xdr:sp macro="" textlink="">
      <xdr:nvSpPr>
        <xdr:cNvPr id="145" name="テキスト ボックス 144"/>
        <xdr:cNvSpPr txBox="1"/>
      </xdr:nvSpPr>
      <xdr:spPr>
        <a:xfrm>
          <a:off x="830794" y="1003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146083</xdr:rowOff>
    </xdr:from>
    <xdr:to>
      <xdr:col>6</xdr:col>
      <xdr:colOff>511175</xdr:colOff>
      <xdr:row>76</xdr:row>
      <xdr:rowOff>15751</xdr:rowOff>
    </xdr:to>
    <xdr:cxnSp macro="">
      <xdr:nvCxnSpPr>
        <xdr:cNvPr id="172" name="直線コネクタ 171"/>
        <xdr:cNvCxnSpPr/>
      </xdr:nvCxnSpPr>
      <xdr:spPr>
        <a:xfrm flipV="1">
          <a:off x="3797300" y="13004833"/>
          <a:ext cx="838200" cy="4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6628</xdr:rowOff>
    </xdr:from>
    <xdr:to>
      <xdr:col>5</xdr:col>
      <xdr:colOff>358775</xdr:colOff>
      <xdr:row>76</xdr:row>
      <xdr:rowOff>15751</xdr:rowOff>
    </xdr:to>
    <xdr:cxnSp macro="">
      <xdr:nvCxnSpPr>
        <xdr:cNvPr id="175" name="直線コネクタ 174"/>
        <xdr:cNvCxnSpPr/>
      </xdr:nvCxnSpPr>
      <xdr:spPr>
        <a:xfrm>
          <a:off x="2908300" y="13036828"/>
          <a:ext cx="889000" cy="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6628</xdr:rowOff>
    </xdr:from>
    <xdr:to>
      <xdr:col>4</xdr:col>
      <xdr:colOff>155575</xdr:colOff>
      <xdr:row>76</xdr:row>
      <xdr:rowOff>66890</xdr:rowOff>
    </xdr:to>
    <xdr:cxnSp macro="">
      <xdr:nvCxnSpPr>
        <xdr:cNvPr id="178" name="直線コネクタ 177"/>
        <xdr:cNvCxnSpPr/>
      </xdr:nvCxnSpPr>
      <xdr:spPr>
        <a:xfrm flipV="1">
          <a:off x="2019300" y="13036828"/>
          <a:ext cx="889000" cy="6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66890</xdr:rowOff>
    </xdr:from>
    <xdr:to>
      <xdr:col>2</xdr:col>
      <xdr:colOff>638175</xdr:colOff>
      <xdr:row>76</xdr:row>
      <xdr:rowOff>91447</xdr:rowOff>
    </xdr:to>
    <xdr:cxnSp macro="">
      <xdr:nvCxnSpPr>
        <xdr:cNvPr id="181" name="直線コネクタ 180"/>
        <xdr:cNvCxnSpPr/>
      </xdr:nvCxnSpPr>
      <xdr:spPr>
        <a:xfrm flipV="1">
          <a:off x="1130300" y="13097090"/>
          <a:ext cx="8890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95283</xdr:rowOff>
    </xdr:from>
    <xdr:to>
      <xdr:col>6</xdr:col>
      <xdr:colOff>561975</xdr:colOff>
      <xdr:row>76</xdr:row>
      <xdr:rowOff>25433</xdr:rowOff>
    </xdr:to>
    <xdr:sp macro="" textlink="">
      <xdr:nvSpPr>
        <xdr:cNvPr id="191" name="円/楕円 190"/>
        <xdr:cNvSpPr/>
      </xdr:nvSpPr>
      <xdr:spPr>
        <a:xfrm>
          <a:off x="4584700" y="129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118160</xdr:rowOff>
    </xdr:from>
    <xdr:ext cx="599010" cy="259045"/>
    <xdr:sp macro="" textlink="">
      <xdr:nvSpPr>
        <xdr:cNvPr id="192" name="民生費該当値テキスト"/>
        <xdr:cNvSpPr txBox="1"/>
      </xdr:nvSpPr>
      <xdr:spPr>
        <a:xfrm>
          <a:off x="4686300" y="1280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222,208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136401</xdr:rowOff>
    </xdr:from>
    <xdr:to>
      <xdr:col>5</xdr:col>
      <xdr:colOff>409575</xdr:colOff>
      <xdr:row>76</xdr:row>
      <xdr:rowOff>66551</xdr:rowOff>
    </xdr:to>
    <xdr:sp macro="" textlink="">
      <xdr:nvSpPr>
        <xdr:cNvPr id="193" name="円/楕円 192"/>
        <xdr:cNvSpPr/>
      </xdr:nvSpPr>
      <xdr:spPr>
        <a:xfrm>
          <a:off x="3746500" y="129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57678</xdr:rowOff>
    </xdr:from>
    <xdr:ext cx="599010" cy="259045"/>
    <xdr:sp macro="" textlink="">
      <xdr:nvSpPr>
        <xdr:cNvPr id="194" name="テキスト ボックス 193"/>
        <xdr:cNvSpPr txBox="1"/>
      </xdr:nvSpPr>
      <xdr:spPr>
        <a:xfrm>
          <a:off x="3497794" y="1308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204,221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127278</xdr:rowOff>
    </xdr:from>
    <xdr:to>
      <xdr:col>4</xdr:col>
      <xdr:colOff>206375</xdr:colOff>
      <xdr:row>76</xdr:row>
      <xdr:rowOff>57428</xdr:rowOff>
    </xdr:to>
    <xdr:sp macro="" textlink="">
      <xdr:nvSpPr>
        <xdr:cNvPr id="195" name="円/楕円 194"/>
        <xdr:cNvSpPr/>
      </xdr:nvSpPr>
      <xdr:spPr>
        <a:xfrm>
          <a:off x="2857500" y="129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73955</xdr:rowOff>
    </xdr:from>
    <xdr:ext cx="599010" cy="259045"/>
    <xdr:sp macro="" textlink="">
      <xdr:nvSpPr>
        <xdr:cNvPr id="196" name="テキスト ボックス 195"/>
        <xdr:cNvSpPr txBox="1"/>
      </xdr:nvSpPr>
      <xdr:spPr>
        <a:xfrm>
          <a:off x="2608794" y="1276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208,212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16090</xdr:rowOff>
    </xdr:from>
    <xdr:to>
      <xdr:col>3</xdr:col>
      <xdr:colOff>3175</xdr:colOff>
      <xdr:row>76</xdr:row>
      <xdr:rowOff>117690</xdr:rowOff>
    </xdr:to>
    <xdr:sp macro="" textlink="">
      <xdr:nvSpPr>
        <xdr:cNvPr id="197" name="円/楕円 196"/>
        <xdr:cNvSpPr/>
      </xdr:nvSpPr>
      <xdr:spPr>
        <a:xfrm>
          <a:off x="1968500" y="130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108817</xdr:rowOff>
    </xdr:from>
    <xdr:ext cx="599010" cy="259045"/>
    <xdr:sp macro="" textlink="">
      <xdr:nvSpPr>
        <xdr:cNvPr id="198" name="テキスト ボックス 197"/>
        <xdr:cNvSpPr txBox="1"/>
      </xdr:nvSpPr>
      <xdr:spPr>
        <a:xfrm>
          <a:off x="1719794"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181,850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40647</xdr:rowOff>
    </xdr:from>
    <xdr:to>
      <xdr:col>1</xdr:col>
      <xdr:colOff>485775</xdr:colOff>
      <xdr:row>76</xdr:row>
      <xdr:rowOff>142247</xdr:rowOff>
    </xdr:to>
    <xdr:sp macro="" textlink="">
      <xdr:nvSpPr>
        <xdr:cNvPr id="199" name="円/楕円 198"/>
        <xdr:cNvSpPr/>
      </xdr:nvSpPr>
      <xdr:spPr>
        <a:xfrm>
          <a:off x="1079500" y="130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133374</xdr:rowOff>
    </xdr:from>
    <xdr:ext cx="599010" cy="259045"/>
    <xdr:sp macro="" textlink="">
      <xdr:nvSpPr>
        <xdr:cNvPr id="200" name="テキスト ボックス 199"/>
        <xdr:cNvSpPr txBox="1"/>
      </xdr:nvSpPr>
      <xdr:spPr>
        <a:xfrm>
          <a:off x="830794" y="1316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6324</xdr:rowOff>
    </xdr:from>
    <xdr:to>
      <xdr:col>6</xdr:col>
      <xdr:colOff>511175</xdr:colOff>
      <xdr:row>97</xdr:row>
      <xdr:rowOff>19558</xdr:rowOff>
    </xdr:to>
    <xdr:cxnSp macro="">
      <xdr:nvCxnSpPr>
        <xdr:cNvPr id="229" name="直線コネクタ 228"/>
        <xdr:cNvCxnSpPr/>
      </xdr:nvCxnSpPr>
      <xdr:spPr>
        <a:xfrm>
          <a:off x="3797300" y="16636974"/>
          <a:ext cx="838200" cy="1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6324</xdr:rowOff>
    </xdr:from>
    <xdr:to>
      <xdr:col>5</xdr:col>
      <xdr:colOff>358775</xdr:colOff>
      <xdr:row>97</xdr:row>
      <xdr:rowOff>27679</xdr:rowOff>
    </xdr:to>
    <xdr:cxnSp macro="">
      <xdr:nvCxnSpPr>
        <xdr:cNvPr id="232" name="直線コネクタ 231"/>
        <xdr:cNvCxnSpPr/>
      </xdr:nvCxnSpPr>
      <xdr:spPr>
        <a:xfrm flipV="1">
          <a:off x="2908300" y="16636974"/>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164663</xdr:rowOff>
    </xdr:from>
    <xdr:to>
      <xdr:col>4</xdr:col>
      <xdr:colOff>155575</xdr:colOff>
      <xdr:row>97</xdr:row>
      <xdr:rowOff>27679</xdr:rowOff>
    </xdr:to>
    <xdr:cxnSp macro="">
      <xdr:nvCxnSpPr>
        <xdr:cNvPr id="235" name="直線コネクタ 234"/>
        <xdr:cNvCxnSpPr/>
      </xdr:nvCxnSpPr>
      <xdr:spPr>
        <a:xfrm>
          <a:off x="2019300" y="16623863"/>
          <a:ext cx="889000" cy="3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164663</xdr:rowOff>
    </xdr:from>
    <xdr:to>
      <xdr:col>2</xdr:col>
      <xdr:colOff>638175</xdr:colOff>
      <xdr:row>97</xdr:row>
      <xdr:rowOff>20901</xdr:rowOff>
    </xdr:to>
    <xdr:cxnSp macro="">
      <xdr:nvCxnSpPr>
        <xdr:cNvPr id="238" name="直線コネクタ 237"/>
        <xdr:cNvCxnSpPr/>
      </xdr:nvCxnSpPr>
      <xdr:spPr>
        <a:xfrm flipV="1">
          <a:off x="1130300" y="16623863"/>
          <a:ext cx="889000" cy="2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140208</xdr:rowOff>
    </xdr:from>
    <xdr:to>
      <xdr:col>6</xdr:col>
      <xdr:colOff>561975</xdr:colOff>
      <xdr:row>97</xdr:row>
      <xdr:rowOff>70358</xdr:rowOff>
    </xdr:to>
    <xdr:sp macro="" textlink="">
      <xdr:nvSpPr>
        <xdr:cNvPr id="248" name="円/楕円 247"/>
        <xdr:cNvSpPr/>
      </xdr:nvSpPr>
      <xdr:spPr>
        <a:xfrm>
          <a:off x="4584700" y="165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118635</xdr:rowOff>
    </xdr:from>
    <xdr:ext cx="534377" cy="259045"/>
    <xdr:sp macro="" textlink="">
      <xdr:nvSpPr>
        <xdr:cNvPr id="249" name="衛生費該当値テキスト"/>
        <xdr:cNvSpPr txBox="1"/>
      </xdr:nvSpPr>
      <xdr:spPr>
        <a:xfrm>
          <a:off x="4686300" y="1657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126974</xdr:rowOff>
    </xdr:from>
    <xdr:to>
      <xdr:col>5</xdr:col>
      <xdr:colOff>409575</xdr:colOff>
      <xdr:row>97</xdr:row>
      <xdr:rowOff>57124</xdr:rowOff>
    </xdr:to>
    <xdr:sp macro="" textlink="">
      <xdr:nvSpPr>
        <xdr:cNvPr id="250" name="円/楕円 249"/>
        <xdr:cNvSpPr/>
      </xdr:nvSpPr>
      <xdr:spPr>
        <a:xfrm>
          <a:off x="3746500" y="165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48251</xdr:rowOff>
    </xdr:from>
    <xdr:ext cx="599010" cy="259045"/>
    <xdr:sp macro="" textlink="">
      <xdr:nvSpPr>
        <xdr:cNvPr id="251" name="テキスト ボックス 250"/>
        <xdr:cNvSpPr txBox="1"/>
      </xdr:nvSpPr>
      <xdr:spPr>
        <a:xfrm>
          <a:off x="3497794" y="1667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100,007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148329</xdr:rowOff>
    </xdr:from>
    <xdr:to>
      <xdr:col>4</xdr:col>
      <xdr:colOff>206375</xdr:colOff>
      <xdr:row>97</xdr:row>
      <xdr:rowOff>78479</xdr:rowOff>
    </xdr:to>
    <xdr:sp macro="" textlink="">
      <xdr:nvSpPr>
        <xdr:cNvPr id="252" name="円/楕円 251"/>
        <xdr:cNvSpPr/>
      </xdr:nvSpPr>
      <xdr:spPr>
        <a:xfrm>
          <a:off x="2857500" y="166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69606</xdr:rowOff>
    </xdr:from>
    <xdr:ext cx="534377" cy="259045"/>
    <xdr:sp macro="" textlink="">
      <xdr:nvSpPr>
        <xdr:cNvPr id="253" name="テキスト ボックス 252"/>
        <xdr:cNvSpPr txBox="1"/>
      </xdr:nvSpPr>
      <xdr:spPr>
        <a:xfrm>
          <a:off x="2641111" y="1670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94,402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113863</xdr:rowOff>
    </xdr:from>
    <xdr:to>
      <xdr:col>3</xdr:col>
      <xdr:colOff>3175</xdr:colOff>
      <xdr:row>97</xdr:row>
      <xdr:rowOff>44013</xdr:rowOff>
    </xdr:to>
    <xdr:sp macro="" textlink="">
      <xdr:nvSpPr>
        <xdr:cNvPr id="254" name="円/楕円 253"/>
        <xdr:cNvSpPr/>
      </xdr:nvSpPr>
      <xdr:spPr>
        <a:xfrm>
          <a:off x="1968500" y="165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60540</xdr:rowOff>
    </xdr:from>
    <xdr:ext cx="599010" cy="259045"/>
    <xdr:sp macro="" textlink="">
      <xdr:nvSpPr>
        <xdr:cNvPr id="255" name="テキスト ボックス 254"/>
        <xdr:cNvSpPr txBox="1"/>
      </xdr:nvSpPr>
      <xdr:spPr>
        <a:xfrm>
          <a:off x="1719794" y="1634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103,448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141551</xdr:rowOff>
    </xdr:from>
    <xdr:to>
      <xdr:col>1</xdr:col>
      <xdr:colOff>485775</xdr:colOff>
      <xdr:row>97</xdr:row>
      <xdr:rowOff>71701</xdr:rowOff>
    </xdr:to>
    <xdr:sp macro="" textlink="">
      <xdr:nvSpPr>
        <xdr:cNvPr id="256" name="円/楕円 255"/>
        <xdr:cNvSpPr/>
      </xdr:nvSpPr>
      <xdr:spPr>
        <a:xfrm>
          <a:off x="1079500" y="166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88228</xdr:rowOff>
    </xdr:from>
    <xdr:ext cx="534377" cy="259045"/>
    <xdr:sp macro="" textlink="">
      <xdr:nvSpPr>
        <xdr:cNvPr id="257" name="テキスト ボックス 256"/>
        <xdr:cNvSpPr txBox="1"/>
      </xdr:nvSpPr>
      <xdr:spPr>
        <a:xfrm>
          <a:off x="863111" y="1637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125882</xdr:rowOff>
    </xdr:from>
    <xdr:to>
      <xdr:col>15</xdr:col>
      <xdr:colOff>180975</xdr:colOff>
      <xdr:row>38</xdr:row>
      <xdr:rowOff>145250</xdr:rowOff>
    </xdr:to>
    <xdr:cxnSp macro="">
      <xdr:nvCxnSpPr>
        <xdr:cNvPr id="286" name="直線コネクタ 285"/>
        <xdr:cNvCxnSpPr/>
      </xdr:nvCxnSpPr>
      <xdr:spPr>
        <a:xfrm>
          <a:off x="9639300" y="6640982"/>
          <a:ext cx="838200" cy="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126255</xdr:rowOff>
    </xdr:from>
    <xdr:ext cx="469744" cy="259045"/>
    <xdr:sp macro="" textlink="">
      <xdr:nvSpPr>
        <xdr:cNvPr id="287" name="労働費平均値テキスト"/>
        <xdr:cNvSpPr txBox="1"/>
      </xdr:nvSpPr>
      <xdr:spPr>
        <a:xfrm>
          <a:off x="10528300" y="6641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125882</xdr:rowOff>
    </xdr:from>
    <xdr:to>
      <xdr:col>14</xdr:col>
      <xdr:colOff>28575</xdr:colOff>
      <xdr:row>38</xdr:row>
      <xdr:rowOff>147942</xdr:rowOff>
    </xdr:to>
    <xdr:cxnSp macro="">
      <xdr:nvCxnSpPr>
        <xdr:cNvPr id="289" name="直線コネクタ 288"/>
        <xdr:cNvCxnSpPr/>
      </xdr:nvCxnSpPr>
      <xdr:spPr>
        <a:xfrm flipV="1">
          <a:off x="8750300" y="6640982"/>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101295</xdr:rowOff>
    </xdr:from>
    <xdr:to>
      <xdr:col>12</xdr:col>
      <xdr:colOff>511175</xdr:colOff>
      <xdr:row>38</xdr:row>
      <xdr:rowOff>147942</xdr:rowOff>
    </xdr:to>
    <xdr:cxnSp macro="">
      <xdr:nvCxnSpPr>
        <xdr:cNvPr id="292" name="直線コネクタ 291"/>
        <xdr:cNvCxnSpPr/>
      </xdr:nvCxnSpPr>
      <xdr:spPr>
        <a:xfrm>
          <a:off x="7861300" y="6616395"/>
          <a:ext cx="889000" cy="4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101295</xdr:rowOff>
    </xdr:from>
    <xdr:to>
      <xdr:col>11</xdr:col>
      <xdr:colOff>307975</xdr:colOff>
      <xdr:row>38</xdr:row>
      <xdr:rowOff>130505</xdr:rowOff>
    </xdr:to>
    <xdr:cxnSp macro="">
      <xdr:nvCxnSpPr>
        <xdr:cNvPr id="295" name="直線コネクタ 294"/>
        <xdr:cNvCxnSpPr/>
      </xdr:nvCxnSpPr>
      <xdr:spPr>
        <a:xfrm flipV="1">
          <a:off x="6972300" y="6616395"/>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94450</xdr:rowOff>
    </xdr:from>
    <xdr:to>
      <xdr:col>15</xdr:col>
      <xdr:colOff>231775</xdr:colOff>
      <xdr:row>39</xdr:row>
      <xdr:rowOff>24600</xdr:rowOff>
    </xdr:to>
    <xdr:sp macro="" textlink="">
      <xdr:nvSpPr>
        <xdr:cNvPr id="305" name="円/楕円 304"/>
        <xdr:cNvSpPr/>
      </xdr:nvSpPr>
      <xdr:spPr>
        <a:xfrm>
          <a:off x="10426700" y="66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53827</xdr:rowOff>
    </xdr:from>
    <xdr:ext cx="469744" cy="259045"/>
    <xdr:sp macro="" textlink="">
      <xdr:nvSpPr>
        <xdr:cNvPr id="306" name="労働費該当値テキスト"/>
        <xdr:cNvSpPr txBox="1"/>
      </xdr:nvSpPr>
      <xdr:spPr>
        <a:xfrm>
          <a:off x="10528300"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75082</xdr:rowOff>
    </xdr:from>
    <xdr:to>
      <xdr:col>14</xdr:col>
      <xdr:colOff>79375</xdr:colOff>
      <xdr:row>39</xdr:row>
      <xdr:rowOff>5232</xdr:rowOff>
    </xdr:to>
    <xdr:sp macro="" textlink="">
      <xdr:nvSpPr>
        <xdr:cNvPr id="307" name="円/楕円 306"/>
        <xdr:cNvSpPr/>
      </xdr:nvSpPr>
      <xdr:spPr>
        <a:xfrm>
          <a:off x="9588500" y="65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21759</xdr:rowOff>
    </xdr:from>
    <xdr:ext cx="469744" cy="259045"/>
    <xdr:sp macro="" textlink="">
      <xdr:nvSpPr>
        <xdr:cNvPr id="308" name="テキスト ボックス 307"/>
        <xdr:cNvSpPr txBox="1"/>
      </xdr:nvSpPr>
      <xdr:spPr>
        <a:xfrm>
          <a:off x="9404427" y="636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97142</xdr:rowOff>
    </xdr:from>
    <xdr:to>
      <xdr:col>12</xdr:col>
      <xdr:colOff>561975</xdr:colOff>
      <xdr:row>39</xdr:row>
      <xdr:rowOff>27292</xdr:rowOff>
    </xdr:to>
    <xdr:sp macro="" textlink="">
      <xdr:nvSpPr>
        <xdr:cNvPr id="309" name="円/楕円 308"/>
        <xdr:cNvSpPr/>
      </xdr:nvSpPr>
      <xdr:spPr>
        <a:xfrm>
          <a:off x="8699500" y="66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43819</xdr:rowOff>
    </xdr:from>
    <xdr:ext cx="469744" cy="259045"/>
    <xdr:sp macro="" textlink="">
      <xdr:nvSpPr>
        <xdr:cNvPr id="310" name="テキスト ボックス 309"/>
        <xdr:cNvSpPr txBox="1"/>
      </xdr:nvSpPr>
      <xdr:spPr>
        <a:xfrm>
          <a:off x="8515427" y="63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50495</xdr:rowOff>
    </xdr:from>
    <xdr:to>
      <xdr:col>11</xdr:col>
      <xdr:colOff>358775</xdr:colOff>
      <xdr:row>38</xdr:row>
      <xdr:rowOff>152095</xdr:rowOff>
    </xdr:to>
    <xdr:sp macro="" textlink="">
      <xdr:nvSpPr>
        <xdr:cNvPr id="311" name="円/楕円 310"/>
        <xdr:cNvSpPr/>
      </xdr:nvSpPr>
      <xdr:spPr>
        <a:xfrm>
          <a:off x="78105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168622</xdr:rowOff>
    </xdr:from>
    <xdr:ext cx="469744" cy="259045"/>
    <xdr:sp macro="" textlink="">
      <xdr:nvSpPr>
        <xdr:cNvPr id="312" name="テキスト ボックス 311"/>
        <xdr:cNvSpPr txBox="1"/>
      </xdr:nvSpPr>
      <xdr:spPr>
        <a:xfrm>
          <a:off x="7626427" y="63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79705</xdr:rowOff>
    </xdr:from>
    <xdr:to>
      <xdr:col>10</xdr:col>
      <xdr:colOff>155575</xdr:colOff>
      <xdr:row>39</xdr:row>
      <xdr:rowOff>9855</xdr:rowOff>
    </xdr:to>
    <xdr:sp macro="" textlink="">
      <xdr:nvSpPr>
        <xdr:cNvPr id="313" name="円/楕円 312"/>
        <xdr:cNvSpPr/>
      </xdr:nvSpPr>
      <xdr:spPr>
        <a:xfrm>
          <a:off x="6921500" y="65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26382</xdr:rowOff>
    </xdr:from>
    <xdr:ext cx="469744" cy="259045"/>
    <xdr:sp macro="" textlink="">
      <xdr:nvSpPr>
        <xdr:cNvPr id="314" name="テキスト ボックス 313"/>
        <xdr:cNvSpPr txBox="1"/>
      </xdr:nvSpPr>
      <xdr:spPr>
        <a:xfrm>
          <a:off x="6737427" y="63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144680</xdr:rowOff>
    </xdr:from>
    <xdr:to>
      <xdr:col>15</xdr:col>
      <xdr:colOff>180975</xdr:colOff>
      <xdr:row>58</xdr:row>
      <xdr:rowOff>159331</xdr:rowOff>
    </xdr:to>
    <xdr:cxnSp macro="">
      <xdr:nvCxnSpPr>
        <xdr:cNvPr id="343" name="直線コネクタ 342"/>
        <xdr:cNvCxnSpPr/>
      </xdr:nvCxnSpPr>
      <xdr:spPr>
        <a:xfrm flipV="1">
          <a:off x="9639300" y="10088780"/>
          <a:ext cx="838200" cy="1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159331</xdr:rowOff>
    </xdr:from>
    <xdr:to>
      <xdr:col>14</xdr:col>
      <xdr:colOff>28575</xdr:colOff>
      <xdr:row>58</xdr:row>
      <xdr:rowOff>159564</xdr:rowOff>
    </xdr:to>
    <xdr:cxnSp macro="">
      <xdr:nvCxnSpPr>
        <xdr:cNvPr id="346" name="直線コネクタ 345"/>
        <xdr:cNvCxnSpPr/>
      </xdr:nvCxnSpPr>
      <xdr:spPr>
        <a:xfrm flipV="1">
          <a:off x="8750300" y="10103431"/>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159564</xdr:rowOff>
    </xdr:from>
    <xdr:to>
      <xdr:col>12</xdr:col>
      <xdr:colOff>511175</xdr:colOff>
      <xdr:row>58</xdr:row>
      <xdr:rowOff>171397</xdr:rowOff>
    </xdr:to>
    <xdr:cxnSp macro="">
      <xdr:nvCxnSpPr>
        <xdr:cNvPr id="349" name="直線コネクタ 348"/>
        <xdr:cNvCxnSpPr/>
      </xdr:nvCxnSpPr>
      <xdr:spPr>
        <a:xfrm flipV="1">
          <a:off x="7861300" y="10103664"/>
          <a:ext cx="889000" cy="1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171397</xdr:rowOff>
    </xdr:from>
    <xdr:to>
      <xdr:col>11</xdr:col>
      <xdr:colOff>307975</xdr:colOff>
      <xdr:row>59</xdr:row>
      <xdr:rowOff>5035</xdr:rowOff>
    </xdr:to>
    <xdr:cxnSp macro="">
      <xdr:nvCxnSpPr>
        <xdr:cNvPr id="352" name="直線コネクタ 351"/>
        <xdr:cNvCxnSpPr/>
      </xdr:nvCxnSpPr>
      <xdr:spPr>
        <a:xfrm flipV="1">
          <a:off x="6972300" y="10115497"/>
          <a:ext cx="8890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93880</xdr:rowOff>
    </xdr:from>
    <xdr:to>
      <xdr:col>15</xdr:col>
      <xdr:colOff>231775</xdr:colOff>
      <xdr:row>59</xdr:row>
      <xdr:rowOff>24030</xdr:rowOff>
    </xdr:to>
    <xdr:sp macro="" textlink="">
      <xdr:nvSpPr>
        <xdr:cNvPr id="362" name="円/楕円 361"/>
        <xdr:cNvSpPr/>
      </xdr:nvSpPr>
      <xdr:spPr>
        <a:xfrm>
          <a:off x="10426700" y="100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53257</xdr:rowOff>
    </xdr:from>
    <xdr:ext cx="599010" cy="259045"/>
    <xdr:sp macro="" textlink="">
      <xdr:nvSpPr>
        <xdr:cNvPr id="363" name="農林水産業費該当値テキスト"/>
        <xdr:cNvSpPr txBox="1"/>
      </xdr:nvSpPr>
      <xdr:spPr>
        <a:xfrm>
          <a:off x="10528300" y="982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186,931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108531</xdr:rowOff>
    </xdr:from>
    <xdr:to>
      <xdr:col>14</xdr:col>
      <xdr:colOff>79375</xdr:colOff>
      <xdr:row>59</xdr:row>
      <xdr:rowOff>38681</xdr:rowOff>
    </xdr:to>
    <xdr:sp macro="" textlink="">
      <xdr:nvSpPr>
        <xdr:cNvPr id="364" name="円/楕円 363"/>
        <xdr:cNvSpPr/>
      </xdr:nvSpPr>
      <xdr:spPr>
        <a:xfrm>
          <a:off x="9588500" y="100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29808</xdr:rowOff>
    </xdr:from>
    <xdr:ext cx="599010" cy="259045"/>
    <xdr:sp macro="" textlink="">
      <xdr:nvSpPr>
        <xdr:cNvPr id="365" name="テキスト ボックス 364"/>
        <xdr:cNvSpPr txBox="1"/>
      </xdr:nvSpPr>
      <xdr:spPr>
        <a:xfrm>
          <a:off x="9339794" y="101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108764</xdr:rowOff>
    </xdr:from>
    <xdr:to>
      <xdr:col>12</xdr:col>
      <xdr:colOff>561975</xdr:colOff>
      <xdr:row>59</xdr:row>
      <xdr:rowOff>38914</xdr:rowOff>
    </xdr:to>
    <xdr:sp macro="" textlink="">
      <xdr:nvSpPr>
        <xdr:cNvPr id="366" name="円/楕円 365"/>
        <xdr:cNvSpPr/>
      </xdr:nvSpPr>
      <xdr:spPr>
        <a:xfrm>
          <a:off x="8699500" y="1005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30041</xdr:rowOff>
    </xdr:from>
    <xdr:ext cx="599010" cy="259045"/>
    <xdr:sp macro="" textlink="">
      <xdr:nvSpPr>
        <xdr:cNvPr id="367" name="テキスト ボックス 366"/>
        <xdr:cNvSpPr txBox="1"/>
      </xdr:nvSpPr>
      <xdr:spPr>
        <a:xfrm>
          <a:off x="8450794" y="1014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120597</xdr:rowOff>
    </xdr:from>
    <xdr:to>
      <xdr:col>11</xdr:col>
      <xdr:colOff>358775</xdr:colOff>
      <xdr:row>59</xdr:row>
      <xdr:rowOff>50747</xdr:rowOff>
    </xdr:to>
    <xdr:sp macro="" textlink="">
      <xdr:nvSpPr>
        <xdr:cNvPr id="368" name="円/楕円 367"/>
        <xdr:cNvSpPr/>
      </xdr:nvSpPr>
      <xdr:spPr>
        <a:xfrm>
          <a:off x="7810500" y="1006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41874</xdr:rowOff>
    </xdr:from>
    <xdr:ext cx="599010" cy="259045"/>
    <xdr:sp macro="" textlink="">
      <xdr:nvSpPr>
        <xdr:cNvPr id="369" name="テキスト ボックス 368"/>
        <xdr:cNvSpPr txBox="1"/>
      </xdr:nvSpPr>
      <xdr:spPr>
        <a:xfrm>
          <a:off x="7561794" y="1015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125685</xdr:rowOff>
    </xdr:from>
    <xdr:to>
      <xdr:col>10</xdr:col>
      <xdr:colOff>155575</xdr:colOff>
      <xdr:row>59</xdr:row>
      <xdr:rowOff>55835</xdr:rowOff>
    </xdr:to>
    <xdr:sp macro="" textlink="">
      <xdr:nvSpPr>
        <xdr:cNvPr id="370" name="円/楕円 369"/>
        <xdr:cNvSpPr/>
      </xdr:nvSpPr>
      <xdr:spPr>
        <a:xfrm>
          <a:off x="6921500" y="1006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46962</xdr:rowOff>
    </xdr:from>
    <xdr:ext cx="599010" cy="259045"/>
    <xdr:sp macro="" textlink="">
      <xdr:nvSpPr>
        <xdr:cNvPr id="371" name="テキスト ボックス 370"/>
        <xdr:cNvSpPr txBox="1"/>
      </xdr:nvSpPr>
      <xdr:spPr>
        <a:xfrm>
          <a:off x="6672794" y="1016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19159</xdr:rowOff>
    </xdr:from>
    <xdr:to>
      <xdr:col>15</xdr:col>
      <xdr:colOff>180975</xdr:colOff>
      <xdr:row>77</xdr:row>
      <xdr:rowOff>66315</xdr:rowOff>
    </xdr:to>
    <xdr:cxnSp macro="">
      <xdr:nvCxnSpPr>
        <xdr:cNvPr id="400" name="直線コネクタ 399"/>
        <xdr:cNvCxnSpPr/>
      </xdr:nvCxnSpPr>
      <xdr:spPr>
        <a:xfrm flipV="1">
          <a:off x="9639300" y="12706459"/>
          <a:ext cx="838200" cy="56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66315</xdr:rowOff>
    </xdr:from>
    <xdr:to>
      <xdr:col>14</xdr:col>
      <xdr:colOff>28575</xdr:colOff>
      <xdr:row>77</xdr:row>
      <xdr:rowOff>124369</xdr:rowOff>
    </xdr:to>
    <xdr:cxnSp macro="">
      <xdr:nvCxnSpPr>
        <xdr:cNvPr id="403" name="直線コネクタ 402"/>
        <xdr:cNvCxnSpPr/>
      </xdr:nvCxnSpPr>
      <xdr:spPr>
        <a:xfrm flipV="1">
          <a:off x="8750300" y="13267965"/>
          <a:ext cx="889000" cy="5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124369</xdr:rowOff>
    </xdr:from>
    <xdr:to>
      <xdr:col>12</xdr:col>
      <xdr:colOff>511175</xdr:colOff>
      <xdr:row>78</xdr:row>
      <xdr:rowOff>144893</xdr:rowOff>
    </xdr:to>
    <xdr:cxnSp macro="">
      <xdr:nvCxnSpPr>
        <xdr:cNvPr id="406" name="直線コネクタ 405"/>
        <xdr:cNvCxnSpPr/>
      </xdr:nvCxnSpPr>
      <xdr:spPr>
        <a:xfrm flipV="1">
          <a:off x="7861300" y="13326019"/>
          <a:ext cx="889000" cy="19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123630</xdr:rowOff>
    </xdr:from>
    <xdr:to>
      <xdr:col>11</xdr:col>
      <xdr:colOff>307975</xdr:colOff>
      <xdr:row>78</xdr:row>
      <xdr:rowOff>144893</xdr:rowOff>
    </xdr:to>
    <xdr:cxnSp macro="">
      <xdr:nvCxnSpPr>
        <xdr:cNvPr id="409" name="直線コネクタ 408"/>
        <xdr:cNvCxnSpPr/>
      </xdr:nvCxnSpPr>
      <xdr:spPr>
        <a:xfrm>
          <a:off x="6972300" y="13496730"/>
          <a:ext cx="889000" cy="2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139809</xdr:rowOff>
    </xdr:from>
    <xdr:to>
      <xdr:col>15</xdr:col>
      <xdr:colOff>231775</xdr:colOff>
      <xdr:row>74</xdr:row>
      <xdr:rowOff>69959</xdr:rowOff>
    </xdr:to>
    <xdr:sp macro="" textlink="">
      <xdr:nvSpPr>
        <xdr:cNvPr id="419" name="円/楕円 418"/>
        <xdr:cNvSpPr/>
      </xdr:nvSpPr>
      <xdr:spPr>
        <a:xfrm>
          <a:off x="10426700" y="1265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162686</xdr:rowOff>
    </xdr:from>
    <xdr:ext cx="599010" cy="259045"/>
    <xdr:sp macro="" textlink="">
      <xdr:nvSpPr>
        <xdr:cNvPr id="420" name="商工費該当値テキスト"/>
        <xdr:cNvSpPr txBox="1"/>
      </xdr:nvSpPr>
      <xdr:spPr>
        <a:xfrm>
          <a:off x="10528300" y="1250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231,638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15515</xdr:rowOff>
    </xdr:from>
    <xdr:to>
      <xdr:col>14</xdr:col>
      <xdr:colOff>79375</xdr:colOff>
      <xdr:row>77</xdr:row>
      <xdr:rowOff>117115</xdr:rowOff>
    </xdr:to>
    <xdr:sp macro="" textlink="">
      <xdr:nvSpPr>
        <xdr:cNvPr id="421" name="円/楕円 420"/>
        <xdr:cNvSpPr/>
      </xdr:nvSpPr>
      <xdr:spPr>
        <a:xfrm>
          <a:off x="9588500" y="132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133642</xdr:rowOff>
    </xdr:from>
    <xdr:ext cx="534377" cy="259045"/>
    <xdr:sp macro="" textlink="">
      <xdr:nvSpPr>
        <xdr:cNvPr id="422" name="テキスト ボックス 421"/>
        <xdr:cNvSpPr txBox="1"/>
      </xdr:nvSpPr>
      <xdr:spPr>
        <a:xfrm>
          <a:off x="9372111" y="1299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84,261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73569</xdr:rowOff>
    </xdr:from>
    <xdr:to>
      <xdr:col>12</xdr:col>
      <xdr:colOff>561975</xdr:colOff>
      <xdr:row>78</xdr:row>
      <xdr:rowOff>3719</xdr:rowOff>
    </xdr:to>
    <xdr:sp macro="" textlink="">
      <xdr:nvSpPr>
        <xdr:cNvPr id="423" name="円/楕円 422"/>
        <xdr:cNvSpPr/>
      </xdr:nvSpPr>
      <xdr:spPr>
        <a:xfrm>
          <a:off x="8699500" y="1327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20246</xdr:rowOff>
    </xdr:from>
    <xdr:ext cx="534377" cy="259045"/>
    <xdr:sp macro="" textlink="">
      <xdr:nvSpPr>
        <xdr:cNvPr id="424" name="テキスト ボックス 423"/>
        <xdr:cNvSpPr txBox="1"/>
      </xdr:nvSpPr>
      <xdr:spPr>
        <a:xfrm>
          <a:off x="8483111" y="1305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94093</xdr:rowOff>
    </xdr:from>
    <xdr:to>
      <xdr:col>11</xdr:col>
      <xdr:colOff>358775</xdr:colOff>
      <xdr:row>79</xdr:row>
      <xdr:rowOff>24243</xdr:rowOff>
    </xdr:to>
    <xdr:sp macro="" textlink="">
      <xdr:nvSpPr>
        <xdr:cNvPr id="425" name="円/楕円 424"/>
        <xdr:cNvSpPr/>
      </xdr:nvSpPr>
      <xdr:spPr>
        <a:xfrm>
          <a:off x="7810500" y="134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15370</xdr:rowOff>
    </xdr:from>
    <xdr:ext cx="534377" cy="259045"/>
    <xdr:sp macro="" textlink="">
      <xdr:nvSpPr>
        <xdr:cNvPr id="426" name="テキスト ボックス 425"/>
        <xdr:cNvSpPr txBox="1"/>
      </xdr:nvSpPr>
      <xdr:spPr>
        <a:xfrm>
          <a:off x="7594111" y="1355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72830</xdr:rowOff>
    </xdr:from>
    <xdr:to>
      <xdr:col>10</xdr:col>
      <xdr:colOff>155575</xdr:colOff>
      <xdr:row>79</xdr:row>
      <xdr:rowOff>2980</xdr:rowOff>
    </xdr:to>
    <xdr:sp macro="" textlink="">
      <xdr:nvSpPr>
        <xdr:cNvPr id="427" name="円/楕円 426"/>
        <xdr:cNvSpPr/>
      </xdr:nvSpPr>
      <xdr:spPr>
        <a:xfrm>
          <a:off x="6921500" y="134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165557</xdr:rowOff>
    </xdr:from>
    <xdr:ext cx="534377" cy="259045"/>
    <xdr:sp macro="" textlink="">
      <xdr:nvSpPr>
        <xdr:cNvPr id="428" name="テキスト ボックス 427"/>
        <xdr:cNvSpPr txBox="1"/>
      </xdr:nvSpPr>
      <xdr:spPr>
        <a:xfrm>
          <a:off x="6705111" y="135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64932</xdr:rowOff>
    </xdr:from>
    <xdr:to>
      <xdr:col>15</xdr:col>
      <xdr:colOff>180975</xdr:colOff>
      <xdr:row>98</xdr:row>
      <xdr:rowOff>71552</xdr:rowOff>
    </xdr:to>
    <xdr:cxnSp macro="">
      <xdr:nvCxnSpPr>
        <xdr:cNvPr id="455" name="直線コネクタ 454"/>
        <xdr:cNvCxnSpPr/>
      </xdr:nvCxnSpPr>
      <xdr:spPr>
        <a:xfrm>
          <a:off x="9639300" y="16867032"/>
          <a:ext cx="8382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59344</xdr:rowOff>
    </xdr:from>
    <xdr:to>
      <xdr:col>14</xdr:col>
      <xdr:colOff>28575</xdr:colOff>
      <xdr:row>98</xdr:row>
      <xdr:rowOff>64932</xdr:rowOff>
    </xdr:to>
    <xdr:cxnSp macro="">
      <xdr:nvCxnSpPr>
        <xdr:cNvPr id="458" name="直線コネクタ 457"/>
        <xdr:cNvCxnSpPr/>
      </xdr:nvCxnSpPr>
      <xdr:spPr>
        <a:xfrm>
          <a:off x="8750300" y="16861444"/>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59344</xdr:rowOff>
    </xdr:from>
    <xdr:to>
      <xdr:col>12</xdr:col>
      <xdr:colOff>511175</xdr:colOff>
      <xdr:row>98</xdr:row>
      <xdr:rowOff>67472</xdr:rowOff>
    </xdr:to>
    <xdr:cxnSp macro="">
      <xdr:nvCxnSpPr>
        <xdr:cNvPr id="461" name="直線コネクタ 460"/>
        <xdr:cNvCxnSpPr/>
      </xdr:nvCxnSpPr>
      <xdr:spPr>
        <a:xfrm flipV="1">
          <a:off x="7861300" y="16861444"/>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67472</xdr:rowOff>
    </xdr:from>
    <xdr:to>
      <xdr:col>11</xdr:col>
      <xdr:colOff>307975</xdr:colOff>
      <xdr:row>98</xdr:row>
      <xdr:rowOff>98775</xdr:rowOff>
    </xdr:to>
    <xdr:cxnSp macro="">
      <xdr:nvCxnSpPr>
        <xdr:cNvPr id="464" name="直線コネクタ 463"/>
        <xdr:cNvCxnSpPr/>
      </xdr:nvCxnSpPr>
      <xdr:spPr>
        <a:xfrm flipV="1">
          <a:off x="6972300" y="16869572"/>
          <a:ext cx="889000" cy="3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20752</xdr:rowOff>
    </xdr:from>
    <xdr:to>
      <xdr:col>15</xdr:col>
      <xdr:colOff>231775</xdr:colOff>
      <xdr:row>98</xdr:row>
      <xdr:rowOff>122352</xdr:rowOff>
    </xdr:to>
    <xdr:sp macro="" textlink="">
      <xdr:nvSpPr>
        <xdr:cNvPr id="474" name="円/楕円 473"/>
        <xdr:cNvSpPr/>
      </xdr:nvSpPr>
      <xdr:spPr>
        <a:xfrm>
          <a:off x="10426700" y="168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99010" cy="259045"/>
    <xdr:sp macro="" textlink="">
      <xdr:nvSpPr>
        <xdr:cNvPr id="475" name="土木費該当値テキスト"/>
        <xdr:cNvSpPr txBox="1"/>
      </xdr:nvSpPr>
      <xdr:spPr>
        <a:xfrm>
          <a:off x="10528300" y="1680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14132</xdr:rowOff>
    </xdr:from>
    <xdr:to>
      <xdr:col>14</xdr:col>
      <xdr:colOff>79375</xdr:colOff>
      <xdr:row>98</xdr:row>
      <xdr:rowOff>115732</xdr:rowOff>
    </xdr:to>
    <xdr:sp macro="" textlink="">
      <xdr:nvSpPr>
        <xdr:cNvPr id="476" name="円/楕円 475"/>
        <xdr:cNvSpPr/>
      </xdr:nvSpPr>
      <xdr:spPr>
        <a:xfrm>
          <a:off x="9588500" y="168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132259</xdr:rowOff>
    </xdr:from>
    <xdr:ext cx="599010" cy="259045"/>
    <xdr:sp macro="" textlink="">
      <xdr:nvSpPr>
        <xdr:cNvPr id="477" name="テキスト ボックス 476"/>
        <xdr:cNvSpPr txBox="1"/>
      </xdr:nvSpPr>
      <xdr:spPr>
        <a:xfrm>
          <a:off x="9339794" y="1659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163,533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8544</xdr:rowOff>
    </xdr:from>
    <xdr:to>
      <xdr:col>12</xdr:col>
      <xdr:colOff>561975</xdr:colOff>
      <xdr:row>98</xdr:row>
      <xdr:rowOff>110144</xdr:rowOff>
    </xdr:to>
    <xdr:sp macro="" textlink="">
      <xdr:nvSpPr>
        <xdr:cNvPr id="478" name="円/楕円 477"/>
        <xdr:cNvSpPr/>
      </xdr:nvSpPr>
      <xdr:spPr>
        <a:xfrm>
          <a:off x="8699500" y="1681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126671</xdr:rowOff>
    </xdr:from>
    <xdr:ext cx="599010" cy="259045"/>
    <xdr:sp macro="" textlink="">
      <xdr:nvSpPr>
        <xdr:cNvPr id="479" name="テキスト ボックス 478"/>
        <xdr:cNvSpPr txBox="1"/>
      </xdr:nvSpPr>
      <xdr:spPr>
        <a:xfrm>
          <a:off x="8450794" y="1658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16672</xdr:rowOff>
    </xdr:from>
    <xdr:to>
      <xdr:col>11</xdr:col>
      <xdr:colOff>358775</xdr:colOff>
      <xdr:row>98</xdr:row>
      <xdr:rowOff>118272</xdr:rowOff>
    </xdr:to>
    <xdr:sp macro="" textlink="">
      <xdr:nvSpPr>
        <xdr:cNvPr id="480" name="円/楕円 479"/>
        <xdr:cNvSpPr/>
      </xdr:nvSpPr>
      <xdr:spPr>
        <a:xfrm>
          <a:off x="7810500" y="168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134799</xdr:rowOff>
    </xdr:from>
    <xdr:ext cx="599010" cy="259045"/>
    <xdr:sp macro="" textlink="">
      <xdr:nvSpPr>
        <xdr:cNvPr id="481" name="テキスト ボックス 480"/>
        <xdr:cNvSpPr txBox="1"/>
      </xdr:nvSpPr>
      <xdr:spPr>
        <a:xfrm>
          <a:off x="7561794" y="1659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157,979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47975</xdr:rowOff>
    </xdr:from>
    <xdr:to>
      <xdr:col>10</xdr:col>
      <xdr:colOff>155575</xdr:colOff>
      <xdr:row>98</xdr:row>
      <xdr:rowOff>149575</xdr:rowOff>
    </xdr:to>
    <xdr:sp macro="" textlink="">
      <xdr:nvSpPr>
        <xdr:cNvPr id="482" name="円/楕円 481"/>
        <xdr:cNvSpPr/>
      </xdr:nvSpPr>
      <xdr:spPr>
        <a:xfrm>
          <a:off x="6921500" y="168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140702</xdr:rowOff>
    </xdr:from>
    <xdr:ext cx="534377" cy="259045"/>
    <xdr:sp macro="" textlink="">
      <xdr:nvSpPr>
        <xdr:cNvPr id="483" name="テキスト ボックス 482"/>
        <xdr:cNvSpPr txBox="1"/>
      </xdr:nvSpPr>
      <xdr:spPr>
        <a:xfrm>
          <a:off x="6705111" y="1694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22413</xdr:rowOff>
    </xdr:from>
    <xdr:to>
      <xdr:col>23</xdr:col>
      <xdr:colOff>517525</xdr:colOff>
      <xdr:row>36</xdr:row>
      <xdr:rowOff>65900</xdr:rowOff>
    </xdr:to>
    <xdr:cxnSp macro="">
      <xdr:nvCxnSpPr>
        <xdr:cNvPr id="512" name="直線コネクタ 511"/>
        <xdr:cNvCxnSpPr/>
      </xdr:nvCxnSpPr>
      <xdr:spPr>
        <a:xfrm>
          <a:off x="15481300" y="6194613"/>
          <a:ext cx="838200" cy="4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22413</xdr:rowOff>
    </xdr:from>
    <xdr:to>
      <xdr:col>22</xdr:col>
      <xdr:colOff>365125</xdr:colOff>
      <xdr:row>36</xdr:row>
      <xdr:rowOff>146535</xdr:rowOff>
    </xdr:to>
    <xdr:cxnSp macro="">
      <xdr:nvCxnSpPr>
        <xdr:cNvPr id="515" name="直線コネクタ 514"/>
        <xdr:cNvCxnSpPr/>
      </xdr:nvCxnSpPr>
      <xdr:spPr>
        <a:xfrm flipV="1">
          <a:off x="14592300" y="6194613"/>
          <a:ext cx="889000" cy="12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146535</xdr:rowOff>
    </xdr:from>
    <xdr:to>
      <xdr:col>21</xdr:col>
      <xdr:colOff>161925</xdr:colOff>
      <xdr:row>37</xdr:row>
      <xdr:rowOff>55423</xdr:rowOff>
    </xdr:to>
    <xdr:cxnSp macro="">
      <xdr:nvCxnSpPr>
        <xdr:cNvPr id="518" name="直線コネクタ 517"/>
        <xdr:cNvCxnSpPr/>
      </xdr:nvCxnSpPr>
      <xdr:spPr>
        <a:xfrm flipV="1">
          <a:off x="13703300" y="6318735"/>
          <a:ext cx="889000" cy="8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7965</xdr:rowOff>
    </xdr:from>
    <xdr:to>
      <xdr:col>19</xdr:col>
      <xdr:colOff>644525</xdr:colOff>
      <xdr:row>37</xdr:row>
      <xdr:rowOff>55423</xdr:rowOff>
    </xdr:to>
    <xdr:cxnSp macro="">
      <xdr:nvCxnSpPr>
        <xdr:cNvPr id="521" name="直線コネクタ 520"/>
        <xdr:cNvCxnSpPr/>
      </xdr:nvCxnSpPr>
      <xdr:spPr>
        <a:xfrm>
          <a:off x="12814300" y="6351615"/>
          <a:ext cx="889000" cy="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15100</xdr:rowOff>
    </xdr:from>
    <xdr:to>
      <xdr:col>23</xdr:col>
      <xdr:colOff>568325</xdr:colOff>
      <xdr:row>36</xdr:row>
      <xdr:rowOff>116700</xdr:rowOff>
    </xdr:to>
    <xdr:sp macro="" textlink="">
      <xdr:nvSpPr>
        <xdr:cNvPr id="531" name="円/楕円 530"/>
        <xdr:cNvSpPr/>
      </xdr:nvSpPr>
      <xdr:spPr>
        <a:xfrm>
          <a:off x="16268700" y="61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37977</xdr:rowOff>
    </xdr:from>
    <xdr:ext cx="534377" cy="259045"/>
    <xdr:sp macro="" textlink="">
      <xdr:nvSpPr>
        <xdr:cNvPr id="532" name="消防費該当値テキスト"/>
        <xdr:cNvSpPr txBox="1"/>
      </xdr:nvSpPr>
      <xdr:spPr>
        <a:xfrm>
          <a:off x="16370300" y="603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64,685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143063</xdr:rowOff>
    </xdr:from>
    <xdr:to>
      <xdr:col>22</xdr:col>
      <xdr:colOff>415925</xdr:colOff>
      <xdr:row>36</xdr:row>
      <xdr:rowOff>73213</xdr:rowOff>
    </xdr:to>
    <xdr:sp macro="" textlink="">
      <xdr:nvSpPr>
        <xdr:cNvPr id="533" name="円/楕円 532"/>
        <xdr:cNvSpPr/>
      </xdr:nvSpPr>
      <xdr:spPr>
        <a:xfrm>
          <a:off x="15430500" y="61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89740</xdr:rowOff>
    </xdr:from>
    <xdr:ext cx="534377" cy="259045"/>
    <xdr:sp macro="" textlink="">
      <xdr:nvSpPr>
        <xdr:cNvPr id="534" name="テキスト ボックス 533"/>
        <xdr:cNvSpPr txBox="1"/>
      </xdr:nvSpPr>
      <xdr:spPr>
        <a:xfrm>
          <a:off x="15214111" y="591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70,392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95735</xdr:rowOff>
    </xdr:from>
    <xdr:to>
      <xdr:col>21</xdr:col>
      <xdr:colOff>212725</xdr:colOff>
      <xdr:row>37</xdr:row>
      <xdr:rowOff>25885</xdr:rowOff>
    </xdr:to>
    <xdr:sp macro="" textlink="">
      <xdr:nvSpPr>
        <xdr:cNvPr id="535" name="円/楕円 534"/>
        <xdr:cNvSpPr/>
      </xdr:nvSpPr>
      <xdr:spPr>
        <a:xfrm>
          <a:off x="14541500" y="626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17012</xdr:rowOff>
    </xdr:from>
    <xdr:ext cx="534377" cy="259045"/>
    <xdr:sp macro="" textlink="">
      <xdr:nvSpPr>
        <xdr:cNvPr id="536" name="テキスト ボックス 535"/>
        <xdr:cNvSpPr txBox="1"/>
      </xdr:nvSpPr>
      <xdr:spPr>
        <a:xfrm>
          <a:off x="14325111" y="636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4623</xdr:rowOff>
    </xdr:from>
    <xdr:to>
      <xdr:col>20</xdr:col>
      <xdr:colOff>9525</xdr:colOff>
      <xdr:row>37</xdr:row>
      <xdr:rowOff>106223</xdr:rowOff>
    </xdr:to>
    <xdr:sp macro="" textlink="">
      <xdr:nvSpPr>
        <xdr:cNvPr id="537" name="円/楕円 536"/>
        <xdr:cNvSpPr/>
      </xdr:nvSpPr>
      <xdr:spPr>
        <a:xfrm>
          <a:off x="13652500" y="63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97350</xdr:rowOff>
    </xdr:from>
    <xdr:ext cx="534377" cy="259045"/>
    <xdr:sp macro="" textlink="">
      <xdr:nvSpPr>
        <xdr:cNvPr id="538" name="テキスト ボックス 537"/>
        <xdr:cNvSpPr txBox="1"/>
      </xdr:nvSpPr>
      <xdr:spPr>
        <a:xfrm>
          <a:off x="13436111" y="644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128615</xdr:rowOff>
    </xdr:from>
    <xdr:to>
      <xdr:col>18</xdr:col>
      <xdr:colOff>492125</xdr:colOff>
      <xdr:row>37</xdr:row>
      <xdr:rowOff>58765</xdr:rowOff>
    </xdr:to>
    <xdr:sp macro="" textlink="">
      <xdr:nvSpPr>
        <xdr:cNvPr id="539" name="円/楕円 538"/>
        <xdr:cNvSpPr/>
      </xdr:nvSpPr>
      <xdr:spPr>
        <a:xfrm>
          <a:off x="12763500" y="630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75292</xdr:rowOff>
    </xdr:from>
    <xdr:ext cx="534377" cy="259045"/>
    <xdr:sp macro="" textlink="">
      <xdr:nvSpPr>
        <xdr:cNvPr id="540" name="テキスト ボックス 539"/>
        <xdr:cNvSpPr txBox="1"/>
      </xdr:nvSpPr>
      <xdr:spPr>
        <a:xfrm>
          <a:off x="12547111" y="60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10247</xdr:rowOff>
    </xdr:from>
    <xdr:to>
      <xdr:col>23</xdr:col>
      <xdr:colOff>517525</xdr:colOff>
      <xdr:row>58</xdr:row>
      <xdr:rowOff>35588</xdr:rowOff>
    </xdr:to>
    <xdr:cxnSp macro="">
      <xdr:nvCxnSpPr>
        <xdr:cNvPr id="569" name="直線コネクタ 568"/>
        <xdr:cNvCxnSpPr/>
      </xdr:nvCxnSpPr>
      <xdr:spPr>
        <a:xfrm>
          <a:off x="15481300" y="9782897"/>
          <a:ext cx="838200" cy="19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156287</xdr:rowOff>
    </xdr:from>
    <xdr:to>
      <xdr:col>22</xdr:col>
      <xdr:colOff>365125</xdr:colOff>
      <xdr:row>57</xdr:row>
      <xdr:rowOff>10247</xdr:rowOff>
    </xdr:to>
    <xdr:cxnSp macro="">
      <xdr:nvCxnSpPr>
        <xdr:cNvPr id="572" name="直線コネクタ 571"/>
        <xdr:cNvCxnSpPr/>
      </xdr:nvCxnSpPr>
      <xdr:spPr>
        <a:xfrm>
          <a:off x="14592300" y="9414587"/>
          <a:ext cx="889000" cy="36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156287</xdr:rowOff>
    </xdr:from>
    <xdr:to>
      <xdr:col>21</xdr:col>
      <xdr:colOff>161925</xdr:colOff>
      <xdr:row>56</xdr:row>
      <xdr:rowOff>116341</xdr:rowOff>
    </xdr:to>
    <xdr:cxnSp macro="">
      <xdr:nvCxnSpPr>
        <xdr:cNvPr id="575" name="直線コネクタ 574"/>
        <xdr:cNvCxnSpPr/>
      </xdr:nvCxnSpPr>
      <xdr:spPr>
        <a:xfrm flipV="1">
          <a:off x="13703300" y="9414587"/>
          <a:ext cx="889000" cy="30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116341</xdr:rowOff>
    </xdr:from>
    <xdr:to>
      <xdr:col>19</xdr:col>
      <xdr:colOff>644525</xdr:colOff>
      <xdr:row>58</xdr:row>
      <xdr:rowOff>22628</xdr:rowOff>
    </xdr:to>
    <xdr:cxnSp macro="">
      <xdr:nvCxnSpPr>
        <xdr:cNvPr id="578" name="直線コネクタ 577"/>
        <xdr:cNvCxnSpPr/>
      </xdr:nvCxnSpPr>
      <xdr:spPr>
        <a:xfrm flipV="1">
          <a:off x="12814300" y="9717541"/>
          <a:ext cx="889000" cy="2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156238</xdr:rowOff>
    </xdr:from>
    <xdr:to>
      <xdr:col>23</xdr:col>
      <xdr:colOff>568325</xdr:colOff>
      <xdr:row>58</xdr:row>
      <xdr:rowOff>86388</xdr:rowOff>
    </xdr:to>
    <xdr:sp macro="" textlink="">
      <xdr:nvSpPr>
        <xdr:cNvPr id="588" name="円/楕円 587"/>
        <xdr:cNvSpPr/>
      </xdr:nvSpPr>
      <xdr:spPr>
        <a:xfrm>
          <a:off x="16268700" y="99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77317</xdr:rowOff>
    </xdr:from>
    <xdr:ext cx="534377" cy="259045"/>
    <xdr:sp macro="" textlink="">
      <xdr:nvSpPr>
        <xdr:cNvPr id="589" name="教育費該当値テキスト"/>
        <xdr:cNvSpPr txBox="1"/>
      </xdr:nvSpPr>
      <xdr:spPr>
        <a:xfrm>
          <a:off x="16370300" y="98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94,652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130897</xdr:rowOff>
    </xdr:from>
    <xdr:to>
      <xdr:col>22</xdr:col>
      <xdr:colOff>415925</xdr:colOff>
      <xdr:row>57</xdr:row>
      <xdr:rowOff>61047</xdr:rowOff>
    </xdr:to>
    <xdr:sp macro="" textlink="">
      <xdr:nvSpPr>
        <xdr:cNvPr id="590" name="円/楕円 589"/>
        <xdr:cNvSpPr/>
      </xdr:nvSpPr>
      <xdr:spPr>
        <a:xfrm>
          <a:off x="15430500" y="973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77574</xdr:rowOff>
    </xdr:from>
    <xdr:ext cx="599010" cy="259045"/>
    <xdr:sp macro="" textlink="">
      <xdr:nvSpPr>
        <xdr:cNvPr id="591" name="テキスト ボックス 590"/>
        <xdr:cNvSpPr txBox="1"/>
      </xdr:nvSpPr>
      <xdr:spPr>
        <a:xfrm>
          <a:off x="15181794" y="950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197,954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105487</xdr:rowOff>
    </xdr:from>
    <xdr:to>
      <xdr:col>21</xdr:col>
      <xdr:colOff>212725</xdr:colOff>
      <xdr:row>55</xdr:row>
      <xdr:rowOff>35637</xdr:rowOff>
    </xdr:to>
    <xdr:sp macro="" textlink="">
      <xdr:nvSpPr>
        <xdr:cNvPr id="592" name="円/楕円 591"/>
        <xdr:cNvSpPr/>
      </xdr:nvSpPr>
      <xdr:spPr>
        <a:xfrm>
          <a:off x="14541500" y="936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52164</xdr:rowOff>
    </xdr:from>
    <xdr:ext cx="599010" cy="259045"/>
    <xdr:sp macro="" textlink="">
      <xdr:nvSpPr>
        <xdr:cNvPr id="593" name="テキスト ボックス 592"/>
        <xdr:cNvSpPr txBox="1"/>
      </xdr:nvSpPr>
      <xdr:spPr>
        <a:xfrm>
          <a:off x="14292794" y="913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391,293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65541</xdr:rowOff>
    </xdr:from>
    <xdr:to>
      <xdr:col>20</xdr:col>
      <xdr:colOff>9525</xdr:colOff>
      <xdr:row>56</xdr:row>
      <xdr:rowOff>167141</xdr:rowOff>
    </xdr:to>
    <xdr:sp macro="" textlink="">
      <xdr:nvSpPr>
        <xdr:cNvPr id="594" name="円/楕円 593"/>
        <xdr:cNvSpPr/>
      </xdr:nvSpPr>
      <xdr:spPr>
        <a:xfrm>
          <a:off x="13652500" y="966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12218</xdr:rowOff>
    </xdr:from>
    <xdr:ext cx="599010" cy="259045"/>
    <xdr:sp macro="" textlink="">
      <xdr:nvSpPr>
        <xdr:cNvPr id="595" name="テキスト ボックス 594"/>
        <xdr:cNvSpPr txBox="1"/>
      </xdr:nvSpPr>
      <xdr:spPr>
        <a:xfrm>
          <a:off x="13403794" y="944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232,262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143278</xdr:rowOff>
    </xdr:from>
    <xdr:to>
      <xdr:col>18</xdr:col>
      <xdr:colOff>492125</xdr:colOff>
      <xdr:row>58</xdr:row>
      <xdr:rowOff>73428</xdr:rowOff>
    </xdr:to>
    <xdr:sp macro="" textlink="">
      <xdr:nvSpPr>
        <xdr:cNvPr id="596" name="円/楕円 595"/>
        <xdr:cNvSpPr/>
      </xdr:nvSpPr>
      <xdr:spPr>
        <a:xfrm>
          <a:off x="12763500" y="99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64555</xdr:rowOff>
    </xdr:from>
    <xdr:ext cx="599010" cy="259045"/>
    <xdr:sp macro="" textlink="">
      <xdr:nvSpPr>
        <xdr:cNvPr id="597" name="テキスト ボックス 596"/>
        <xdr:cNvSpPr txBox="1"/>
      </xdr:nvSpPr>
      <xdr:spPr>
        <a:xfrm>
          <a:off x="12514794" y="1000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42633</xdr:rowOff>
    </xdr:from>
    <xdr:to>
      <xdr:col>23</xdr:col>
      <xdr:colOff>517525</xdr:colOff>
      <xdr:row>79</xdr:row>
      <xdr:rowOff>44450</xdr:rowOff>
    </xdr:to>
    <xdr:cxnSp macro="">
      <xdr:nvCxnSpPr>
        <xdr:cNvPr id="626" name="直線コネクタ 625"/>
        <xdr:cNvCxnSpPr/>
      </xdr:nvCxnSpPr>
      <xdr:spPr>
        <a:xfrm>
          <a:off x="15481300" y="13587183"/>
          <a:ext cx="8382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27601</xdr:rowOff>
    </xdr:from>
    <xdr:to>
      <xdr:col>22</xdr:col>
      <xdr:colOff>365125</xdr:colOff>
      <xdr:row>79</xdr:row>
      <xdr:rowOff>42633</xdr:rowOff>
    </xdr:to>
    <xdr:cxnSp macro="">
      <xdr:nvCxnSpPr>
        <xdr:cNvPr id="629" name="直線コネクタ 628"/>
        <xdr:cNvCxnSpPr/>
      </xdr:nvCxnSpPr>
      <xdr:spPr>
        <a:xfrm>
          <a:off x="14592300" y="13572151"/>
          <a:ext cx="889000" cy="1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27601</xdr:rowOff>
    </xdr:from>
    <xdr:to>
      <xdr:col>21</xdr:col>
      <xdr:colOff>161925</xdr:colOff>
      <xdr:row>79</xdr:row>
      <xdr:rowOff>41444</xdr:rowOff>
    </xdr:to>
    <xdr:cxnSp macro="">
      <xdr:nvCxnSpPr>
        <xdr:cNvPr id="632" name="直線コネクタ 631"/>
        <xdr:cNvCxnSpPr/>
      </xdr:nvCxnSpPr>
      <xdr:spPr>
        <a:xfrm flipV="1">
          <a:off x="13703300" y="13572151"/>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152087</xdr:rowOff>
    </xdr:from>
    <xdr:to>
      <xdr:col>19</xdr:col>
      <xdr:colOff>644525</xdr:colOff>
      <xdr:row>79</xdr:row>
      <xdr:rowOff>41444</xdr:rowOff>
    </xdr:to>
    <xdr:cxnSp macro="">
      <xdr:nvCxnSpPr>
        <xdr:cNvPr id="635" name="直線コネクタ 634"/>
        <xdr:cNvCxnSpPr/>
      </xdr:nvCxnSpPr>
      <xdr:spPr>
        <a:xfrm>
          <a:off x="12814300" y="13525187"/>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163283</xdr:rowOff>
    </xdr:from>
    <xdr:to>
      <xdr:col>22</xdr:col>
      <xdr:colOff>415925</xdr:colOff>
      <xdr:row>79</xdr:row>
      <xdr:rowOff>93433</xdr:rowOff>
    </xdr:to>
    <xdr:sp macro="" textlink="">
      <xdr:nvSpPr>
        <xdr:cNvPr id="647" name="円/楕円 646"/>
        <xdr:cNvSpPr/>
      </xdr:nvSpPr>
      <xdr:spPr>
        <a:xfrm>
          <a:off x="15430500" y="135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84560</xdr:rowOff>
    </xdr:from>
    <xdr:ext cx="378565" cy="259045"/>
    <xdr:sp macro="" textlink="">
      <xdr:nvSpPr>
        <xdr:cNvPr id="648" name="テキスト ボックス 647"/>
        <xdr:cNvSpPr txBox="1"/>
      </xdr:nvSpPr>
      <xdr:spPr>
        <a:xfrm>
          <a:off x="15292017" y="13629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148251</xdr:rowOff>
    </xdr:from>
    <xdr:to>
      <xdr:col>21</xdr:col>
      <xdr:colOff>212725</xdr:colOff>
      <xdr:row>79</xdr:row>
      <xdr:rowOff>78401</xdr:rowOff>
    </xdr:to>
    <xdr:sp macro="" textlink="">
      <xdr:nvSpPr>
        <xdr:cNvPr id="649" name="円/楕円 648"/>
        <xdr:cNvSpPr/>
      </xdr:nvSpPr>
      <xdr:spPr>
        <a:xfrm>
          <a:off x="14541500" y="135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69528</xdr:rowOff>
    </xdr:from>
    <xdr:ext cx="469744" cy="259045"/>
    <xdr:sp macro="" textlink="">
      <xdr:nvSpPr>
        <xdr:cNvPr id="650" name="テキスト ボックス 649"/>
        <xdr:cNvSpPr txBox="1"/>
      </xdr:nvSpPr>
      <xdr:spPr>
        <a:xfrm>
          <a:off x="14357427" y="136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162094</xdr:rowOff>
    </xdr:from>
    <xdr:to>
      <xdr:col>20</xdr:col>
      <xdr:colOff>9525</xdr:colOff>
      <xdr:row>79</xdr:row>
      <xdr:rowOff>92244</xdr:rowOff>
    </xdr:to>
    <xdr:sp macro="" textlink="">
      <xdr:nvSpPr>
        <xdr:cNvPr id="651" name="円/楕円 650"/>
        <xdr:cNvSpPr/>
      </xdr:nvSpPr>
      <xdr:spPr>
        <a:xfrm>
          <a:off x="13652500" y="1353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83371</xdr:rowOff>
    </xdr:from>
    <xdr:ext cx="378565" cy="259045"/>
    <xdr:sp macro="" textlink="">
      <xdr:nvSpPr>
        <xdr:cNvPr id="652" name="テキスト ボックス 651"/>
        <xdr:cNvSpPr txBox="1"/>
      </xdr:nvSpPr>
      <xdr:spPr>
        <a:xfrm>
          <a:off x="13514017" y="1362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101287</xdr:rowOff>
    </xdr:from>
    <xdr:to>
      <xdr:col>18</xdr:col>
      <xdr:colOff>492125</xdr:colOff>
      <xdr:row>79</xdr:row>
      <xdr:rowOff>31437</xdr:rowOff>
    </xdr:to>
    <xdr:sp macro="" textlink="">
      <xdr:nvSpPr>
        <xdr:cNvPr id="653" name="円/楕円 652"/>
        <xdr:cNvSpPr/>
      </xdr:nvSpPr>
      <xdr:spPr>
        <a:xfrm>
          <a:off x="12763500" y="134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22564</xdr:rowOff>
    </xdr:from>
    <xdr:ext cx="534377" cy="259045"/>
    <xdr:sp macro="" textlink="">
      <xdr:nvSpPr>
        <xdr:cNvPr id="654" name="テキスト ボックス 653"/>
        <xdr:cNvSpPr txBox="1"/>
      </xdr:nvSpPr>
      <xdr:spPr>
        <a:xfrm>
          <a:off x="12547111" y="1356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38436</xdr:rowOff>
    </xdr:from>
    <xdr:to>
      <xdr:col>23</xdr:col>
      <xdr:colOff>517525</xdr:colOff>
      <xdr:row>98</xdr:row>
      <xdr:rowOff>48309</xdr:rowOff>
    </xdr:to>
    <xdr:cxnSp macro="">
      <xdr:nvCxnSpPr>
        <xdr:cNvPr id="683" name="直線コネクタ 682"/>
        <xdr:cNvCxnSpPr/>
      </xdr:nvCxnSpPr>
      <xdr:spPr>
        <a:xfrm>
          <a:off x="15481300" y="16840536"/>
          <a:ext cx="8382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152085</xdr:rowOff>
    </xdr:from>
    <xdr:to>
      <xdr:col>22</xdr:col>
      <xdr:colOff>365125</xdr:colOff>
      <xdr:row>98</xdr:row>
      <xdr:rowOff>38436</xdr:rowOff>
    </xdr:to>
    <xdr:cxnSp macro="">
      <xdr:nvCxnSpPr>
        <xdr:cNvPr id="686" name="直線コネクタ 685"/>
        <xdr:cNvCxnSpPr/>
      </xdr:nvCxnSpPr>
      <xdr:spPr>
        <a:xfrm>
          <a:off x="14592300" y="16782735"/>
          <a:ext cx="889000" cy="5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152085</xdr:rowOff>
    </xdr:from>
    <xdr:to>
      <xdr:col>21</xdr:col>
      <xdr:colOff>161925</xdr:colOff>
      <xdr:row>98</xdr:row>
      <xdr:rowOff>23093</xdr:rowOff>
    </xdr:to>
    <xdr:cxnSp macro="">
      <xdr:nvCxnSpPr>
        <xdr:cNvPr id="689" name="直線コネクタ 688"/>
        <xdr:cNvCxnSpPr/>
      </xdr:nvCxnSpPr>
      <xdr:spPr>
        <a:xfrm flipV="1">
          <a:off x="13703300" y="16782735"/>
          <a:ext cx="889000" cy="4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23093</xdr:rowOff>
    </xdr:from>
    <xdr:to>
      <xdr:col>19</xdr:col>
      <xdr:colOff>644525</xdr:colOff>
      <xdr:row>98</xdr:row>
      <xdr:rowOff>26091</xdr:rowOff>
    </xdr:to>
    <xdr:cxnSp macro="">
      <xdr:nvCxnSpPr>
        <xdr:cNvPr id="692" name="直線コネクタ 691"/>
        <xdr:cNvCxnSpPr/>
      </xdr:nvCxnSpPr>
      <xdr:spPr>
        <a:xfrm flipV="1">
          <a:off x="12814300" y="16825193"/>
          <a:ext cx="88900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168959</xdr:rowOff>
    </xdr:from>
    <xdr:to>
      <xdr:col>23</xdr:col>
      <xdr:colOff>568325</xdr:colOff>
      <xdr:row>98</xdr:row>
      <xdr:rowOff>99109</xdr:rowOff>
    </xdr:to>
    <xdr:sp macro="" textlink="">
      <xdr:nvSpPr>
        <xdr:cNvPr id="702" name="円/楕円 701"/>
        <xdr:cNvSpPr/>
      </xdr:nvSpPr>
      <xdr:spPr>
        <a:xfrm>
          <a:off x="16268700" y="1679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147386</xdr:rowOff>
    </xdr:from>
    <xdr:ext cx="599010" cy="259045"/>
    <xdr:sp macro="" textlink="">
      <xdr:nvSpPr>
        <xdr:cNvPr id="703" name="公債費該当値テキスト"/>
        <xdr:cNvSpPr txBox="1"/>
      </xdr:nvSpPr>
      <xdr:spPr>
        <a:xfrm>
          <a:off x="16370300" y="1677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131,962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159086</xdr:rowOff>
    </xdr:from>
    <xdr:to>
      <xdr:col>22</xdr:col>
      <xdr:colOff>415925</xdr:colOff>
      <xdr:row>98</xdr:row>
      <xdr:rowOff>89236</xdr:rowOff>
    </xdr:to>
    <xdr:sp macro="" textlink="">
      <xdr:nvSpPr>
        <xdr:cNvPr id="704" name="円/楕円 703"/>
        <xdr:cNvSpPr/>
      </xdr:nvSpPr>
      <xdr:spPr>
        <a:xfrm>
          <a:off x="15430500" y="167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80363</xdr:rowOff>
    </xdr:from>
    <xdr:ext cx="599010" cy="259045"/>
    <xdr:sp macro="" textlink="">
      <xdr:nvSpPr>
        <xdr:cNvPr id="705" name="テキスト ボックス 704"/>
        <xdr:cNvSpPr txBox="1"/>
      </xdr:nvSpPr>
      <xdr:spPr>
        <a:xfrm>
          <a:off x="15181794" y="1688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139,735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101285</xdr:rowOff>
    </xdr:from>
    <xdr:to>
      <xdr:col>21</xdr:col>
      <xdr:colOff>212725</xdr:colOff>
      <xdr:row>98</xdr:row>
      <xdr:rowOff>31435</xdr:rowOff>
    </xdr:to>
    <xdr:sp macro="" textlink="">
      <xdr:nvSpPr>
        <xdr:cNvPr id="706" name="円/楕円 705"/>
        <xdr:cNvSpPr/>
      </xdr:nvSpPr>
      <xdr:spPr>
        <a:xfrm>
          <a:off x="14541500" y="167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47962</xdr:rowOff>
    </xdr:from>
    <xdr:ext cx="599010" cy="259045"/>
    <xdr:sp macro="" textlink="">
      <xdr:nvSpPr>
        <xdr:cNvPr id="707" name="テキスト ボックス 706"/>
        <xdr:cNvSpPr txBox="1"/>
      </xdr:nvSpPr>
      <xdr:spPr>
        <a:xfrm>
          <a:off x="14292794" y="1650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143743</xdr:rowOff>
    </xdr:from>
    <xdr:to>
      <xdr:col>20</xdr:col>
      <xdr:colOff>9525</xdr:colOff>
      <xdr:row>98</xdr:row>
      <xdr:rowOff>73893</xdr:rowOff>
    </xdr:to>
    <xdr:sp macro="" textlink="">
      <xdr:nvSpPr>
        <xdr:cNvPr id="708" name="円/楕円 707"/>
        <xdr:cNvSpPr/>
      </xdr:nvSpPr>
      <xdr:spPr>
        <a:xfrm>
          <a:off x="13652500" y="167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65020</xdr:rowOff>
    </xdr:from>
    <xdr:ext cx="599010" cy="259045"/>
    <xdr:sp macro="" textlink="">
      <xdr:nvSpPr>
        <xdr:cNvPr id="709" name="テキスト ボックス 708"/>
        <xdr:cNvSpPr txBox="1"/>
      </xdr:nvSpPr>
      <xdr:spPr>
        <a:xfrm>
          <a:off x="13403794" y="1686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151,816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146741</xdr:rowOff>
    </xdr:from>
    <xdr:to>
      <xdr:col>18</xdr:col>
      <xdr:colOff>492125</xdr:colOff>
      <xdr:row>98</xdr:row>
      <xdr:rowOff>76891</xdr:rowOff>
    </xdr:to>
    <xdr:sp macro="" textlink="">
      <xdr:nvSpPr>
        <xdr:cNvPr id="710" name="円/楕円 709"/>
        <xdr:cNvSpPr/>
      </xdr:nvSpPr>
      <xdr:spPr>
        <a:xfrm>
          <a:off x="12763500" y="167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68018</xdr:rowOff>
    </xdr:from>
    <xdr:ext cx="599010" cy="259045"/>
    <xdr:sp macro="" textlink="">
      <xdr:nvSpPr>
        <xdr:cNvPr id="711" name="テキスト ボックス 710"/>
        <xdr:cNvSpPr txBox="1"/>
      </xdr:nvSpPr>
      <xdr:spPr>
        <a:xfrm>
          <a:off x="12514794" y="1687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民生費は、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に増加しているが、臨時福祉給付金によるものである。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労働費は、平成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倍程度又はそれ以上類団平均より高い数値となっているが、住宅改修助成事業によるものであ</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農林水産業費は、平成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年度に急増しているが、伊根漁港海岸保全施設整備事業によるものである。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商工費は、平成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年度から数値が急増しているが、観光交流施設整備事業によるものであり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年度で完了</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消防費は、平成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年度に数値が増加しているが、消防艇庫改築事業によるものであり平成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年度に完了した。</a:t>
          </a:r>
          <a:r>
            <a:rPr kumimoji="1" lang="ja-JP" altLang="en-US" sz="1100">
              <a:solidFill>
                <a:schemeClr val="dk1"/>
              </a:solidFill>
              <a:effectLst/>
              <a:latin typeface="+mn-lt"/>
              <a:ea typeface="+mn-ea"/>
              <a:cs typeface="+mn-cs"/>
            </a:rPr>
            <a:t>また、積載車を購入を行なったため、例年より大きな数値となった。</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教育費は、平成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年度にかけて数値が急増し、平成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年度には事業費が減少している。これは伊根中学校改築事業によるもので平成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年度に完了し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年度は例年並みとなった。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年度は大型普通建設事業があり、財政調整基金を取崩したため実質単年度収支が負の数値となったり、財政調整基金への積立てができなかった。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年度以降は積立てができ、平成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年度の取崩し前の残高を超えるものとなった。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年度は実質収支は前年度と同程度であり、単年度収支も少ない。積立てを行ったが同程度取り崩したため、実質単年度収支は極めて低い数値となった。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年度と実質収支、単年度収支、実質単年度収支が類似した数値の動向となった。単年度収支は</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百万円程度のマイナスとなったが、実質単年度収支は</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万円程度の黒字となった。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各会計とも健全性が保たれた財政運営である。</a:t>
          </a:r>
          <a:endParaRPr lang="ja-JP" altLang="ja-JP" sz="1400">
            <a:effectLst/>
          </a:endParaRPr>
        </a:p>
        <a:p>
          <a:r>
            <a:rPr kumimoji="1" lang="ja-JP" altLang="ja-JP" sz="1100">
              <a:solidFill>
                <a:schemeClr val="dk1"/>
              </a:solidFill>
              <a:effectLst/>
              <a:latin typeface="+mn-lt"/>
              <a:ea typeface="+mn-ea"/>
              <a:cs typeface="+mn-cs"/>
            </a:rPr>
            <a:t>　 特に、介護サービス事業勘定、訪問看護事業特別会計は一般会計からの繰入れを受けることなく独立採算が保たれている。</a:t>
          </a:r>
          <a:endParaRPr lang="ja-JP" altLang="ja-JP" sz="1400">
            <a:effectLst/>
          </a:endParaRPr>
        </a:p>
        <a:p>
          <a:r>
            <a:rPr kumimoji="1" lang="ja-JP" altLang="ja-JP" sz="1100">
              <a:solidFill>
                <a:schemeClr val="dk1"/>
              </a:solidFill>
              <a:effectLst/>
              <a:latin typeface="+mn-lt"/>
              <a:ea typeface="+mn-ea"/>
              <a:cs typeface="+mn-cs"/>
            </a:rPr>
            <a:t> 　国民健康保険特別会計は被保険者数が少なく、高度医療が必要な患者により給付費も変動することから決算収支が変動する。また、次年度精算する事業もあり決算収支が変動する。</a:t>
          </a:r>
          <a:endParaRPr lang="ja-JP" altLang="ja-JP" sz="1400">
            <a:effectLst/>
          </a:endParaRPr>
        </a:p>
        <a:p>
          <a:r>
            <a:rPr kumimoji="1" lang="ja-JP" altLang="ja-JP" sz="1100">
              <a:solidFill>
                <a:schemeClr val="dk1"/>
              </a:solidFill>
              <a:effectLst/>
              <a:latin typeface="+mn-lt"/>
              <a:ea typeface="+mn-ea"/>
              <a:cs typeface="+mn-cs"/>
            </a:rPr>
            <a:t>　 介護保険事業勘定は３年毎の事業計画に基づいた運営となるので、期間内で一定の範囲で数値が変動する。</a:t>
          </a:r>
          <a:endParaRPr lang="ja-JP" altLang="ja-JP" sz="1400">
            <a:effectLst/>
          </a:endParaRPr>
        </a:p>
        <a:p>
          <a:r>
            <a:rPr kumimoji="1" lang="ja-JP" altLang="ja-JP" sz="1100">
              <a:solidFill>
                <a:schemeClr val="dk1"/>
              </a:solidFill>
              <a:effectLst/>
              <a:latin typeface="+mn-lt"/>
              <a:ea typeface="+mn-ea"/>
              <a:cs typeface="+mn-cs"/>
            </a:rPr>
            <a:t> 　下水道事業、簡易水道については、一般会計から国の基準により繰入を受けているので、ほぼ一定の比率で推移。</a:t>
          </a:r>
          <a:endParaRPr lang="ja-JP" altLang="ja-JP" sz="1400">
            <a:effectLst/>
          </a:endParaRPr>
        </a:p>
        <a:p>
          <a:r>
            <a:rPr kumimoji="1" lang="ja-JP" altLang="ja-JP" sz="1100">
              <a:solidFill>
                <a:schemeClr val="dk1"/>
              </a:solidFill>
              <a:effectLst/>
              <a:latin typeface="+mn-lt"/>
              <a:ea typeface="+mn-ea"/>
              <a:cs typeface="+mn-cs"/>
            </a:rPr>
            <a:t> 　その他（後期高齢者医療特別会計）も広域で行う事務であり、ほぼ一定の比率で推移。</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3541384</v>
      </c>
      <c r="BO4" s="381"/>
      <c r="BP4" s="381"/>
      <c r="BQ4" s="381"/>
      <c r="BR4" s="381"/>
      <c r="BS4" s="381"/>
      <c r="BT4" s="381"/>
      <c r="BU4" s="382"/>
      <c r="BV4" s="380">
        <v>3509978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v>
      </c>
      <c r="CU4" s="387"/>
      <c r="CV4" s="387"/>
      <c r="CW4" s="387"/>
      <c r="CX4" s="387"/>
      <c r="CY4" s="387"/>
      <c r="CZ4" s="387"/>
      <c r="DA4" s="388"/>
      <c r="DB4" s="386">
        <v>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3304688</v>
      </c>
      <c r="BO5" s="418"/>
      <c r="BP5" s="418"/>
      <c r="BQ5" s="418"/>
      <c r="BR5" s="418"/>
      <c r="BS5" s="418"/>
      <c r="BT5" s="418"/>
      <c r="BU5" s="419"/>
      <c r="BV5" s="417">
        <v>3323295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85.4</v>
      </c>
      <c r="CU5" s="415"/>
      <c r="CV5" s="415"/>
      <c r="CW5" s="415"/>
      <c r="CX5" s="415"/>
      <c r="CY5" s="415"/>
      <c r="CZ5" s="415"/>
      <c r="DA5" s="416"/>
      <c r="DB5" s="414">
        <v>83.8</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236696</v>
      </c>
      <c r="BO6" s="418"/>
      <c r="BP6" s="418"/>
      <c r="BQ6" s="418"/>
      <c r="BR6" s="418"/>
      <c r="BS6" s="418"/>
      <c r="BT6" s="418"/>
      <c r="BU6" s="419"/>
      <c r="BV6" s="417">
        <v>186683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88.6</v>
      </c>
      <c r="CU6" s="455"/>
      <c r="CV6" s="455"/>
      <c r="CW6" s="455"/>
      <c r="CX6" s="455"/>
      <c r="CY6" s="455"/>
      <c r="CZ6" s="455"/>
      <c r="DA6" s="456"/>
      <c r="DB6" s="454">
        <v>87.9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107450</v>
      </c>
      <c r="BO7" s="418"/>
      <c r="BP7" s="418"/>
      <c r="BQ7" s="418"/>
      <c r="BR7" s="418"/>
      <c r="BS7" s="418"/>
      <c r="BT7" s="418"/>
      <c r="BU7" s="419"/>
      <c r="BV7" s="417">
        <v>54275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1607072</v>
      </c>
      <c r="CU7" s="418"/>
      <c r="CV7" s="418"/>
      <c r="CW7" s="418"/>
      <c r="CX7" s="418"/>
      <c r="CY7" s="418"/>
      <c r="CZ7" s="418"/>
      <c r="DA7" s="419"/>
      <c r="DB7" s="417">
        <v>1663616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129246</v>
      </c>
      <c r="BO8" s="418"/>
      <c r="BP8" s="418"/>
      <c r="BQ8" s="418"/>
      <c r="BR8" s="418"/>
      <c r="BS8" s="418"/>
      <c r="BT8" s="418"/>
      <c r="BU8" s="419"/>
      <c r="BV8" s="417">
        <v>132408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0.11</v>
      </c>
      <c r="CU8" s="458"/>
      <c r="CV8" s="458"/>
      <c r="CW8" s="458"/>
      <c r="CX8" s="458"/>
      <c r="CY8" s="458"/>
      <c r="CZ8" s="458"/>
      <c r="DA8" s="459"/>
      <c r="DB8" s="457">
        <v>0.11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2110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-3162</v>
      </c>
      <c r="BO9" s="418"/>
      <c r="BP9" s="418"/>
      <c r="BQ9" s="418"/>
      <c r="BR9" s="418"/>
      <c r="BS9" s="418"/>
      <c r="BT9" s="418"/>
      <c r="BU9" s="419"/>
      <c r="BV9" s="417">
        <v>6109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13.4</v>
      </c>
      <c r="CU9" s="415"/>
      <c r="CV9" s="415"/>
      <c r="CW9" s="415"/>
      <c r="CX9" s="415"/>
      <c r="CY9" s="415"/>
      <c r="CZ9" s="415"/>
      <c r="DA9" s="416"/>
      <c r="DB9" s="414">
        <v>14.5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2410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99986</v>
      </c>
      <c r="BO10" s="418"/>
      <c r="BP10" s="418"/>
      <c r="BQ10" s="418"/>
      <c r="BR10" s="418"/>
      <c r="BS10" s="418"/>
      <c r="BT10" s="418"/>
      <c r="BU10" s="419"/>
      <c r="BV10" s="417">
        <v>68840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1500</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2213</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98000</v>
      </c>
      <c r="BO12" s="418"/>
      <c r="BP12" s="418"/>
      <c r="BQ12" s="418"/>
      <c r="BR12" s="418"/>
      <c r="BS12" s="418"/>
      <c r="BT12" s="418"/>
      <c r="BU12" s="419"/>
      <c r="BV12" s="417">
        <v>70000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2204</v>
      </c>
      <c r="S13" s="499"/>
      <c r="T13" s="499"/>
      <c r="U13" s="499"/>
      <c r="V13" s="500"/>
      <c r="W13" s="433" t="s">
        <v>123</v>
      </c>
      <c r="X13" s="434"/>
      <c r="Y13" s="434"/>
      <c r="Z13" s="434"/>
      <c r="AA13" s="434"/>
      <c r="AB13" s="424"/>
      <c r="AC13" s="468">
        <v>278</v>
      </c>
      <c r="AD13" s="469"/>
      <c r="AE13" s="469"/>
      <c r="AF13" s="469"/>
      <c r="AG13" s="508"/>
      <c r="AH13" s="468">
        <v>312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324</v>
      </c>
      <c r="BO13" s="418"/>
      <c r="BP13" s="418"/>
      <c r="BQ13" s="418"/>
      <c r="BR13" s="418"/>
      <c r="BS13" s="418"/>
      <c r="BT13" s="418"/>
      <c r="BU13" s="419"/>
      <c r="BV13" s="417">
        <v>4949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7.2</v>
      </c>
      <c r="CU13" s="415"/>
      <c r="CV13" s="415"/>
      <c r="CW13" s="415"/>
      <c r="CX13" s="415"/>
      <c r="CY13" s="415"/>
      <c r="CZ13" s="415"/>
      <c r="DA13" s="416"/>
      <c r="DB13" s="414">
        <v>7.6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2262</v>
      </c>
      <c r="S14" s="499"/>
      <c r="T14" s="499"/>
      <c r="U14" s="499"/>
      <c r="V14" s="500"/>
      <c r="W14" s="407"/>
      <c r="X14" s="408"/>
      <c r="Y14" s="408"/>
      <c r="Z14" s="408"/>
      <c r="AA14" s="408"/>
      <c r="AB14" s="397"/>
      <c r="AC14" s="501">
        <v>27.2</v>
      </c>
      <c r="AD14" s="502"/>
      <c r="AE14" s="502"/>
      <c r="AF14" s="502"/>
      <c r="AG14" s="503"/>
      <c r="AH14" s="501">
        <v>28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2254</v>
      </c>
      <c r="S15" s="499"/>
      <c r="T15" s="499"/>
      <c r="U15" s="499"/>
      <c r="V15" s="500"/>
      <c r="W15" s="433" t="s">
        <v>130</v>
      </c>
      <c r="X15" s="434"/>
      <c r="Y15" s="434"/>
      <c r="Z15" s="434"/>
      <c r="AA15" s="434"/>
      <c r="AB15" s="424"/>
      <c r="AC15" s="468">
        <v>115</v>
      </c>
      <c r="AD15" s="469"/>
      <c r="AE15" s="469"/>
      <c r="AF15" s="469"/>
      <c r="AG15" s="508"/>
      <c r="AH15" s="468">
        <v>173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176003</v>
      </c>
      <c r="BO15" s="381"/>
      <c r="BP15" s="381"/>
      <c r="BQ15" s="381"/>
      <c r="BR15" s="381"/>
      <c r="BS15" s="381"/>
      <c r="BT15" s="381"/>
      <c r="BU15" s="382"/>
      <c r="BV15" s="380">
        <v>176803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11.2</v>
      </c>
      <c r="AD16" s="502"/>
      <c r="AE16" s="502"/>
      <c r="AF16" s="502"/>
      <c r="AG16" s="503"/>
      <c r="AH16" s="501">
        <v>15.5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1508923</v>
      </c>
      <c r="BO16" s="418"/>
      <c r="BP16" s="418"/>
      <c r="BQ16" s="418"/>
      <c r="BR16" s="418"/>
      <c r="BS16" s="418"/>
      <c r="BT16" s="418"/>
      <c r="BU16" s="419"/>
      <c r="BV16" s="417">
        <v>1542949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630</v>
      </c>
      <c r="AD17" s="469"/>
      <c r="AE17" s="469"/>
      <c r="AF17" s="469"/>
      <c r="AG17" s="508"/>
      <c r="AH17" s="468">
        <v>629</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218415</v>
      </c>
      <c r="BO17" s="418"/>
      <c r="BP17" s="418"/>
      <c r="BQ17" s="418"/>
      <c r="BR17" s="418"/>
      <c r="BS17" s="418"/>
      <c r="BT17" s="418"/>
      <c r="BU17" s="419"/>
      <c r="BV17" s="417">
        <v>218682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61.95</v>
      </c>
      <c r="M18" s="530"/>
      <c r="N18" s="530"/>
      <c r="O18" s="530"/>
      <c r="P18" s="530"/>
      <c r="Q18" s="530"/>
      <c r="R18" s="531"/>
      <c r="S18" s="531"/>
      <c r="T18" s="531"/>
      <c r="U18" s="531"/>
      <c r="V18" s="532"/>
      <c r="W18" s="435"/>
      <c r="X18" s="436"/>
      <c r="Y18" s="436"/>
      <c r="Z18" s="436"/>
      <c r="AA18" s="436"/>
      <c r="AB18" s="427"/>
      <c r="AC18" s="533">
        <v>61.6</v>
      </c>
      <c r="AD18" s="534"/>
      <c r="AE18" s="534"/>
      <c r="AF18" s="534"/>
      <c r="AG18" s="535"/>
      <c r="AH18" s="533">
        <v>56.5</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1380924</v>
      </c>
      <c r="BO18" s="418"/>
      <c r="BP18" s="418"/>
      <c r="BQ18" s="418"/>
      <c r="BR18" s="418"/>
      <c r="BS18" s="418"/>
      <c r="BT18" s="418"/>
      <c r="BU18" s="419"/>
      <c r="BV18" s="417">
        <v>1405219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34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2173574</v>
      </c>
      <c r="BO19" s="418"/>
      <c r="BP19" s="418"/>
      <c r="BQ19" s="418"/>
      <c r="BR19" s="418"/>
      <c r="BS19" s="418"/>
      <c r="BT19" s="418"/>
      <c r="BU19" s="419"/>
      <c r="BV19" s="417">
        <v>2173845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873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4148566</v>
      </c>
      <c r="BO23" s="418"/>
      <c r="BP23" s="418"/>
      <c r="BQ23" s="418"/>
      <c r="BR23" s="418"/>
      <c r="BS23" s="418"/>
      <c r="BT23" s="418"/>
      <c r="BU23" s="419"/>
      <c r="BV23" s="417">
        <v>3659376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6900</v>
      </c>
      <c r="R24" s="469"/>
      <c r="S24" s="469"/>
      <c r="T24" s="469"/>
      <c r="U24" s="469"/>
      <c r="V24" s="508"/>
      <c r="W24" s="563"/>
      <c r="X24" s="551"/>
      <c r="Y24" s="552"/>
      <c r="Z24" s="467" t="s">
        <v>153</v>
      </c>
      <c r="AA24" s="447"/>
      <c r="AB24" s="447"/>
      <c r="AC24" s="447"/>
      <c r="AD24" s="447"/>
      <c r="AE24" s="447"/>
      <c r="AF24" s="447"/>
      <c r="AG24" s="448"/>
      <c r="AH24" s="468">
        <v>57</v>
      </c>
      <c r="AI24" s="469"/>
      <c r="AJ24" s="469"/>
      <c r="AK24" s="469"/>
      <c r="AL24" s="508"/>
      <c r="AM24" s="468">
        <v>162279</v>
      </c>
      <c r="AN24" s="469"/>
      <c r="AO24" s="469"/>
      <c r="AP24" s="469"/>
      <c r="AQ24" s="469"/>
      <c r="AR24" s="508"/>
      <c r="AS24" s="468">
        <v>2847</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3591455</v>
      </c>
      <c r="BO24" s="418"/>
      <c r="BP24" s="418"/>
      <c r="BQ24" s="418"/>
      <c r="BR24" s="418"/>
      <c r="BS24" s="418"/>
      <c r="BT24" s="418"/>
      <c r="BU24" s="419"/>
      <c r="BV24" s="417">
        <v>3126805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5630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t="s">
        <v>121</v>
      </c>
      <c r="BO25" s="381"/>
      <c r="BP25" s="381"/>
      <c r="BQ25" s="381"/>
      <c r="BR25" s="381"/>
      <c r="BS25" s="381"/>
      <c r="BT25" s="381"/>
      <c r="BU25" s="382"/>
      <c r="BV25" s="380" t="s">
        <v>121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5270</v>
      </c>
      <c r="R26" s="469"/>
      <c r="S26" s="469"/>
      <c r="T26" s="469"/>
      <c r="U26" s="469"/>
      <c r="V26" s="508"/>
      <c r="W26" s="563"/>
      <c r="X26" s="551"/>
      <c r="Y26" s="552"/>
      <c r="Z26" s="467" t="s">
        <v>159</v>
      </c>
      <c r="AA26" s="573"/>
      <c r="AB26" s="573"/>
      <c r="AC26" s="573"/>
      <c r="AD26" s="573"/>
      <c r="AE26" s="573"/>
      <c r="AF26" s="573"/>
      <c r="AG26" s="574"/>
      <c r="AH26" s="468">
        <v>2</v>
      </c>
      <c r="AI26" s="469"/>
      <c r="AJ26" s="469"/>
      <c r="AK26" s="469"/>
      <c r="AL26" s="508"/>
      <c r="AM26" s="468" t="s">
        <v>160</v>
      </c>
      <c r="AN26" s="469"/>
      <c r="AO26" s="469"/>
      <c r="AP26" s="469"/>
      <c r="AQ26" s="469"/>
      <c r="AR26" s="508"/>
      <c r="AS26" s="468" t="s">
        <v>160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2280</v>
      </c>
      <c r="R27" s="469"/>
      <c r="S27" s="469"/>
      <c r="T27" s="469"/>
      <c r="U27" s="469"/>
      <c r="V27" s="508"/>
      <c r="W27" s="563"/>
      <c r="X27" s="551"/>
      <c r="Y27" s="552"/>
      <c r="Z27" s="467" t="s">
        <v>163</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1730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976583</v>
      </c>
      <c r="BO28" s="381"/>
      <c r="BP28" s="381"/>
      <c r="BQ28" s="381"/>
      <c r="BR28" s="381"/>
      <c r="BS28" s="381"/>
      <c r="BT28" s="381"/>
      <c r="BU28" s="382"/>
      <c r="BV28" s="380">
        <v>974597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8</v>
      </c>
      <c r="M29" s="469"/>
      <c r="N29" s="469"/>
      <c r="O29" s="469"/>
      <c r="P29" s="508"/>
      <c r="Q29" s="468">
        <v>1480</v>
      </c>
      <c r="R29" s="469"/>
      <c r="S29" s="469"/>
      <c r="T29" s="469"/>
      <c r="U29" s="469"/>
      <c r="V29" s="508"/>
      <c r="W29" s="564"/>
      <c r="X29" s="565"/>
      <c r="Y29" s="566"/>
      <c r="Z29" s="467" t="s">
        <v>170</v>
      </c>
      <c r="AA29" s="447"/>
      <c r="AB29" s="447"/>
      <c r="AC29" s="447"/>
      <c r="AD29" s="447"/>
      <c r="AE29" s="447"/>
      <c r="AF29" s="447"/>
      <c r="AG29" s="448"/>
      <c r="AH29" s="468">
        <v>57</v>
      </c>
      <c r="AI29" s="469"/>
      <c r="AJ29" s="469"/>
      <c r="AK29" s="469"/>
      <c r="AL29" s="508"/>
      <c r="AM29" s="468">
        <v>162279</v>
      </c>
      <c r="AN29" s="469"/>
      <c r="AO29" s="469"/>
      <c r="AP29" s="469"/>
      <c r="AQ29" s="469"/>
      <c r="AR29" s="508"/>
      <c r="AS29" s="468">
        <v>2847</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1020799</v>
      </c>
      <c r="BO29" s="418"/>
      <c r="BP29" s="418"/>
      <c r="BQ29" s="418"/>
      <c r="BR29" s="418"/>
      <c r="BS29" s="418"/>
      <c r="BT29" s="418"/>
      <c r="BU29" s="419"/>
      <c r="BV29" s="417">
        <v>910122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338718</v>
      </c>
      <c r="BO30" s="587"/>
      <c r="BP30" s="587"/>
      <c r="BQ30" s="587"/>
      <c r="BR30" s="587"/>
      <c r="BS30" s="587"/>
      <c r="BT30" s="587"/>
      <c r="BU30" s="588"/>
      <c r="BV30" s="586">
        <v>305366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京都府市町村議会議員公務災害補償等組合（一般会計）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伊根町ふるさと振興公社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訪問看護事業特別会計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国民健康保険特別会計（直診勘定）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京都府市町村職員退職手当組合（一般会計）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京都府住宅新築資金等貸付事業管理組合（一般会計）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京都府住宅新築資金等貸付事業管理組合（特別会計）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介護保険特別会計（介護サービス事業勘定）</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京都府自治会館管理組合（一般会計）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宮津与謝消防組合（一般会計）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京都府後期高齢者医療広域連合（一般会計）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京都府後期高齢者医療広域連合（特別会計）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京都地方税機構（一般会計）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宮津与謝環境組合（一般会計）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528</v>
      </c>
      <c r="D34" s="1184"/>
      <c r="E34" s="1185"/>
      <c r="F34" s="32">
        <v>5.72</v>
      </c>
      <c r="G34" s="33">
        <v>6.78</v>
      </c>
      <c r="H34" s="33">
        <v>8.06</v>
      </c>
      <c r="I34" s="33">
        <v>7.95</v>
      </c>
      <c r="J34" s="34">
        <v>8.0399999999999991</v>
      </c>
      <c r="K34" s="22"/>
      <c r="L34" s="22"/>
      <c r="M34" s="22"/>
      <c r="N34" s="22"/>
      <c r="O34" s="22"/>
      <c r="P34" s="22"/>
    </row>
    <row r="35" spans="1:16" ht="39" customHeight="1" x14ac:dyDescent="0.15">
      <c r="A35" s="22"/>
      <c r="B35" s="35"/>
      <c r="C35" s="1178" t="s">
        <v>529</v>
      </c>
      <c r="D35" s="1179"/>
      <c r="E35" s="1180"/>
      <c r="F35" s="36">
        <v>0.21</v>
      </c>
      <c r="G35" s="37">
        <v>0.89</v>
      </c>
      <c r="H35" s="37">
        <v>1.39</v>
      </c>
      <c r="I35" s="37">
        <v>0.54</v>
      </c>
      <c r="J35" s="38">
        <v>1.34</v>
      </c>
      <c r="K35" s="22"/>
      <c r="L35" s="22"/>
      <c r="M35" s="22"/>
      <c r="N35" s="22"/>
      <c r="O35" s="22"/>
      <c r="P35" s="22"/>
    </row>
    <row r="36" spans="1:16" ht="39" customHeight="1" x14ac:dyDescent="0.15">
      <c r="A36" s="22"/>
      <c r="B36" s="35"/>
      <c r="C36" s="1178" t="s">
        <v>530</v>
      </c>
      <c r="D36" s="1179"/>
      <c r="E36" s="1180"/>
      <c r="F36" s="36">
        <v>0</v>
      </c>
      <c r="G36" s="37">
        <v>0</v>
      </c>
      <c r="H36" s="37">
        <v>0.08</v>
      </c>
      <c r="I36" s="37">
        <v>0.14000000000000001</v>
      </c>
      <c r="J36" s="38">
        <v>0.53</v>
      </c>
      <c r="K36" s="22"/>
      <c r="L36" s="22"/>
      <c r="M36" s="22"/>
      <c r="N36" s="22"/>
      <c r="O36" s="22"/>
      <c r="P36" s="22"/>
    </row>
    <row r="37" spans="1:16" ht="39" customHeight="1" x14ac:dyDescent="0.15">
      <c r="A37" s="22"/>
      <c r="B37" s="35"/>
      <c r="C37" s="1178" t="s">
        <v>531</v>
      </c>
      <c r="D37" s="1179"/>
      <c r="E37" s="1180"/>
      <c r="F37" s="36">
        <v>2.15</v>
      </c>
      <c r="G37" s="37">
        <v>0</v>
      </c>
      <c r="H37" s="37">
        <v>0.01</v>
      </c>
      <c r="I37" s="37">
        <v>0.52</v>
      </c>
      <c r="J37" s="38">
        <v>0.45</v>
      </c>
      <c r="K37" s="22"/>
      <c r="L37" s="22"/>
      <c r="M37" s="22"/>
      <c r="N37" s="22"/>
      <c r="O37" s="22"/>
      <c r="P37" s="22"/>
    </row>
    <row r="38" spans="1:16" ht="39" customHeight="1" x14ac:dyDescent="0.15">
      <c r="A38" s="22"/>
      <c r="B38" s="35"/>
      <c r="C38" s="1178" t="s">
        <v>532</v>
      </c>
      <c r="D38" s="1179"/>
      <c r="E38" s="1180"/>
      <c r="F38" s="36">
        <v>0.06</v>
      </c>
      <c r="G38" s="37">
        <v>7.0000000000000007E-2</v>
      </c>
      <c r="H38" s="37">
        <v>0.08</v>
      </c>
      <c r="I38" s="37">
        <v>0.09</v>
      </c>
      <c r="J38" s="38">
        <v>0.13</v>
      </c>
      <c r="K38" s="22"/>
      <c r="L38" s="22"/>
      <c r="M38" s="22"/>
      <c r="N38" s="22"/>
      <c r="O38" s="22"/>
      <c r="P38" s="22"/>
    </row>
    <row r="39" spans="1:16" ht="39" customHeight="1" x14ac:dyDescent="0.15">
      <c r="A39" s="22"/>
      <c r="B39" s="35"/>
      <c r="C39" s="1178" t="s">
        <v>533</v>
      </c>
      <c r="D39" s="1179"/>
      <c r="E39" s="1180"/>
      <c r="F39" s="36">
        <v>0.01</v>
      </c>
      <c r="G39" s="37">
        <v>0.3</v>
      </c>
      <c r="H39" s="37">
        <v>0.1</v>
      </c>
      <c r="I39" s="37">
        <v>0.17</v>
      </c>
      <c r="J39" s="38">
        <v>0.05</v>
      </c>
      <c r="K39" s="22"/>
      <c r="L39" s="22"/>
      <c r="M39" s="22"/>
      <c r="N39" s="22"/>
      <c r="O39" s="22"/>
      <c r="P39" s="22"/>
    </row>
    <row r="40" spans="1:16" ht="39" customHeight="1" x14ac:dyDescent="0.15">
      <c r="A40" s="22"/>
      <c r="B40" s="35"/>
      <c r="C40" s="1178" t="s">
        <v>534</v>
      </c>
      <c r="D40" s="1179"/>
      <c r="E40" s="1180"/>
      <c r="F40" s="36">
        <v>0</v>
      </c>
      <c r="G40" s="37">
        <v>0</v>
      </c>
      <c r="H40" s="37">
        <v>0.06</v>
      </c>
      <c r="I40" s="37">
        <v>0</v>
      </c>
      <c r="J40" s="38">
        <v>0.01</v>
      </c>
      <c r="K40" s="22"/>
      <c r="L40" s="22"/>
      <c r="M40" s="22"/>
      <c r="N40" s="22"/>
      <c r="O40" s="22"/>
      <c r="P40" s="22"/>
    </row>
    <row r="41" spans="1:16" ht="39" customHeight="1" x14ac:dyDescent="0.15">
      <c r="A41" s="22"/>
      <c r="B41" s="35"/>
      <c r="C41" s="1178" t="s">
        <v>535</v>
      </c>
      <c r="D41" s="1179"/>
      <c r="E41" s="1180"/>
      <c r="F41" s="36">
        <v>0.06</v>
      </c>
      <c r="G41" s="37">
        <v>0</v>
      </c>
      <c r="H41" s="37">
        <v>0.01</v>
      </c>
      <c r="I41" s="37">
        <v>0</v>
      </c>
      <c r="J41" s="38">
        <v>0</v>
      </c>
      <c r="K41" s="22"/>
      <c r="L41" s="22"/>
      <c r="M41" s="22"/>
      <c r="N41" s="22"/>
      <c r="O41" s="22"/>
      <c r="P41" s="22"/>
    </row>
    <row r="42" spans="1:16" ht="39" customHeight="1" x14ac:dyDescent="0.15">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537</v>
      </c>
      <c r="D43" s="1182"/>
      <c r="E43" s="1183"/>
      <c r="F43" s="41">
        <v>0.04</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362</v>
      </c>
      <c r="L45" s="60">
        <v>361</v>
      </c>
      <c r="M45" s="60">
        <v>350</v>
      </c>
      <c r="N45" s="60">
        <v>316</v>
      </c>
      <c r="O45" s="61">
        <v>291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93</v>
      </c>
      <c r="L48" s="64">
        <v>97</v>
      </c>
      <c r="M48" s="64">
        <v>90</v>
      </c>
      <c r="N48" s="64">
        <v>90</v>
      </c>
      <c r="O48" s="65">
        <v>84</v>
      </c>
      <c r="P48" s="48"/>
      <c r="Q48" s="48"/>
      <c r="R48" s="48"/>
      <c r="S48" s="48"/>
      <c r="T48" s="48"/>
      <c r="U48" s="48"/>
    </row>
    <row r="49" spans="1:21" ht="30.75" customHeight="1" x14ac:dyDescent="0.15">
      <c r="A49" s="48"/>
      <c r="B49" s="1196"/>
      <c r="C49" s="1197"/>
      <c r="D49" s="62"/>
      <c r="E49" s="1188" t="s">
        <v>16</v>
      </c>
      <c r="F49" s="1188"/>
      <c r="G49" s="1188"/>
      <c r="H49" s="1188"/>
      <c r="I49" s="1188"/>
      <c r="J49" s="1189"/>
      <c r="K49" s="63">
        <v>2</v>
      </c>
      <c r="L49" s="64">
        <v>2</v>
      </c>
      <c r="M49" s="64">
        <v>2</v>
      </c>
      <c r="N49" s="64">
        <v>2</v>
      </c>
      <c r="O49" s="65">
        <v>4</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v>0</v>
      </c>
      <c r="M51" s="64">
        <v>1</v>
      </c>
      <c r="N51" s="64">
        <v>0</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354</v>
      </c>
      <c r="L52" s="64">
        <v>365</v>
      </c>
      <c r="M52" s="64">
        <v>331</v>
      </c>
      <c r="N52" s="64">
        <v>320</v>
      </c>
      <c r="O52" s="65">
        <v>296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103</v>
      </c>
      <c r="L53" s="69">
        <v>95</v>
      </c>
      <c r="M53" s="69">
        <v>112</v>
      </c>
      <c r="N53" s="69">
        <v>88</v>
      </c>
      <c r="O53" s="70">
        <v>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2" t="s">
        <v>24</v>
      </c>
      <c r="C41" s="1203"/>
      <c r="D41" s="81"/>
      <c r="E41" s="1208" t="s">
        <v>25</v>
      </c>
      <c r="F41" s="1208"/>
      <c r="G41" s="1208"/>
      <c r="H41" s="1209"/>
      <c r="I41" s="82">
        <v>2708</v>
      </c>
      <c r="J41" s="83">
        <v>2641</v>
      </c>
      <c r="K41" s="83">
        <v>3091</v>
      </c>
      <c r="L41" s="83">
        <v>3659</v>
      </c>
      <c r="M41" s="84">
        <v>4149</v>
      </c>
    </row>
    <row r="42" spans="2:13" ht="27.75" customHeight="1" x14ac:dyDescent="0.15">
      <c r="B42" s="1204"/>
      <c r="C42" s="1205"/>
      <c r="D42" s="85"/>
      <c r="E42" s="1210" t="s">
        <v>26</v>
      </c>
      <c r="F42" s="1210"/>
      <c r="G42" s="1210"/>
      <c r="H42" s="1211"/>
      <c r="I42" s="86" t="s">
        <v>482</v>
      </c>
      <c r="J42" s="87" t="s">
        <v>482</v>
      </c>
      <c r="K42" s="87" t="s">
        <v>482</v>
      </c>
      <c r="L42" s="87" t="s">
        <v>482</v>
      </c>
      <c r="M42" s="88" t="s">
        <v>482</v>
      </c>
    </row>
    <row r="43" spans="2:13" ht="27.75" customHeight="1" x14ac:dyDescent="0.15">
      <c r="B43" s="1204"/>
      <c r="C43" s="1205"/>
      <c r="D43" s="85"/>
      <c r="E43" s="1210" t="s">
        <v>27</v>
      </c>
      <c r="F43" s="1210"/>
      <c r="G43" s="1210"/>
      <c r="H43" s="1211"/>
      <c r="I43" s="86">
        <v>997</v>
      </c>
      <c r="J43" s="87">
        <v>972</v>
      </c>
      <c r="K43" s="87">
        <v>1124</v>
      </c>
      <c r="L43" s="87">
        <v>1126</v>
      </c>
      <c r="M43" s="88">
        <v>1053</v>
      </c>
    </row>
    <row r="44" spans="2:13" ht="27.75" customHeight="1" x14ac:dyDescent="0.15">
      <c r="B44" s="1204"/>
      <c r="C44" s="1205"/>
      <c r="D44" s="85"/>
      <c r="E44" s="1210" t="s">
        <v>28</v>
      </c>
      <c r="F44" s="1210"/>
      <c r="G44" s="1210"/>
      <c r="H44" s="1211"/>
      <c r="I44" s="86">
        <v>8</v>
      </c>
      <c r="J44" s="87">
        <v>11</v>
      </c>
      <c r="K44" s="87">
        <v>91</v>
      </c>
      <c r="L44" s="87">
        <v>27</v>
      </c>
      <c r="M44" s="88">
        <v>31</v>
      </c>
    </row>
    <row r="45" spans="2:13" ht="27.75" customHeight="1" x14ac:dyDescent="0.15">
      <c r="B45" s="1204"/>
      <c r="C45" s="1205"/>
      <c r="D45" s="85"/>
      <c r="E45" s="1210" t="s">
        <v>29</v>
      </c>
      <c r="F45" s="1210"/>
      <c r="G45" s="1210"/>
      <c r="H45" s="1211"/>
      <c r="I45" s="86">
        <v>474</v>
      </c>
      <c r="J45" s="87">
        <v>458</v>
      </c>
      <c r="K45" s="87">
        <v>507</v>
      </c>
      <c r="L45" s="87">
        <v>431</v>
      </c>
      <c r="M45" s="88">
        <v>411</v>
      </c>
    </row>
    <row r="46" spans="2:13" ht="27.75" customHeight="1" x14ac:dyDescent="0.15">
      <c r="B46" s="1204"/>
      <c r="C46" s="1205"/>
      <c r="D46" s="89"/>
      <c r="E46" s="1210" t="s">
        <v>30</v>
      </c>
      <c r="F46" s="1210"/>
      <c r="G46" s="1210"/>
      <c r="H46" s="1211"/>
      <c r="I46" s="86" t="s">
        <v>482</v>
      </c>
      <c r="J46" s="87" t="s">
        <v>482</v>
      </c>
      <c r="K46" s="87" t="s">
        <v>482</v>
      </c>
      <c r="L46" s="87" t="s">
        <v>482</v>
      </c>
      <c r="M46" s="88" t="s">
        <v>482</v>
      </c>
    </row>
    <row r="47" spans="2:13" ht="27.75" customHeight="1" x14ac:dyDescent="0.15">
      <c r="B47" s="1204"/>
      <c r="C47" s="1205"/>
      <c r="D47" s="90"/>
      <c r="E47" s="1212" t="s">
        <v>31</v>
      </c>
      <c r="F47" s="1213"/>
      <c r="G47" s="1213"/>
      <c r="H47" s="1214"/>
      <c r="I47" s="86" t="s">
        <v>482</v>
      </c>
      <c r="J47" s="87" t="s">
        <v>482</v>
      </c>
      <c r="K47" s="87" t="s">
        <v>482</v>
      </c>
      <c r="L47" s="87" t="s">
        <v>482</v>
      </c>
      <c r="M47" s="88" t="s">
        <v>482</v>
      </c>
    </row>
    <row r="48" spans="2:13" ht="27.75" customHeight="1" x14ac:dyDescent="0.15">
      <c r="B48" s="1204"/>
      <c r="C48" s="1205"/>
      <c r="D48" s="85"/>
      <c r="E48" s="1210" t="s">
        <v>32</v>
      </c>
      <c r="F48" s="1210"/>
      <c r="G48" s="1210"/>
      <c r="H48" s="1211"/>
      <c r="I48" s="86" t="s">
        <v>482</v>
      </c>
      <c r="J48" s="87" t="s">
        <v>482</v>
      </c>
      <c r="K48" s="87" t="s">
        <v>482</v>
      </c>
      <c r="L48" s="87" t="s">
        <v>482</v>
      </c>
      <c r="M48" s="88" t="s">
        <v>482</v>
      </c>
    </row>
    <row r="49" spans="2:13" ht="27.75" customHeight="1" x14ac:dyDescent="0.15">
      <c r="B49" s="1206"/>
      <c r="C49" s="1207"/>
      <c r="D49" s="85"/>
      <c r="E49" s="1210" t="s">
        <v>33</v>
      </c>
      <c r="F49" s="1210"/>
      <c r="G49" s="1210"/>
      <c r="H49" s="1211"/>
      <c r="I49" s="86" t="s">
        <v>482</v>
      </c>
      <c r="J49" s="87" t="s">
        <v>482</v>
      </c>
      <c r="K49" s="87" t="s">
        <v>482</v>
      </c>
      <c r="L49" s="87" t="s">
        <v>482</v>
      </c>
      <c r="M49" s="88" t="s">
        <v>482</v>
      </c>
    </row>
    <row r="50" spans="2:13" ht="27.75" customHeight="1" x14ac:dyDescent="0.15">
      <c r="B50" s="1215" t="s">
        <v>34</v>
      </c>
      <c r="C50" s="1216"/>
      <c r="D50" s="91"/>
      <c r="E50" s="1210" t="s">
        <v>35</v>
      </c>
      <c r="F50" s="1210"/>
      <c r="G50" s="1210"/>
      <c r="H50" s="1211"/>
      <c r="I50" s="86">
        <v>1600</v>
      </c>
      <c r="J50" s="87">
        <v>2133</v>
      </c>
      <c r="K50" s="87">
        <v>2060</v>
      </c>
      <c r="L50" s="87">
        <v>2347</v>
      </c>
      <c r="M50" s="88">
        <v>2495</v>
      </c>
    </row>
    <row r="51" spans="2:13" ht="27.75" customHeight="1" x14ac:dyDescent="0.15">
      <c r="B51" s="1204"/>
      <c r="C51" s="1205"/>
      <c r="D51" s="85"/>
      <c r="E51" s="1210" t="s">
        <v>36</v>
      </c>
      <c r="F51" s="1210"/>
      <c r="G51" s="1210"/>
      <c r="H51" s="1211"/>
      <c r="I51" s="86">
        <v>12</v>
      </c>
      <c r="J51" s="87">
        <v>5</v>
      </c>
      <c r="K51" s="87" t="s">
        <v>482</v>
      </c>
      <c r="L51" s="87" t="s">
        <v>482</v>
      </c>
      <c r="M51" s="88" t="s">
        <v>482</v>
      </c>
    </row>
    <row r="52" spans="2:13" ht="27.75" customHeight="1" x14ac:dyDescent="0.15">
      <c r="B52" s="1206"/>
      <c r="C52" s="1207"/>
      <c r="D52" s="85"/>
      <c r="E52" s="1210" t="s">
        <v>37</v>
      </c>
      <c r="F52" s="1210"/>
      <c r="G52" s="1210"/>
      <c r="H52" s="1211"/>
      <c r="I52" s="86">
        <v>2829</v>
      </c>
      <c r="J52" s="87">
        <v>2569</v>
      </c>
      <c r="K52" s="87">
        <v>3078</v>
      </c>
      <c r="L52" s="87">
        <v>3224</v>
      </c>
      <c r="M52" s="88">
        <v>3647</v>
      </c>
    </row>
    <row r="53" spans="2:13" ht="27.75" customHeight="1" thickBot="1" x14ac:dyDescent="0.2">
      <c r="B53" s="1217" t="s">
        <v>21</v>
      </c>
      <c r="C53" s="1218"/>
      <c r="D53" s="92"/>
      <c r="E53" s="1219" t="s">
        <v>38</v>
      </c>
      <c r="F53" s="1219"/>
      <c r="G53" s="1219"/>
      <c r="H53" s="1220"/>
      <c r="I53" s="93">
        <v>-256</v>
      </c>
      <c r="J53" s="94">
        <v>-625</v>
      </c>
      <c r="K53" s="94">
        <v>-325</v>
      </c>
      <c r="L53" s="94">
        <v>-327</v>
      </c>
      <c r="M53" s="95">
        <v>-499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1" zoomScale="75" zoomScaleNormal="75" zoomScaleSheetLayoutView="55" workbookViewId="0">
      <selection activeCell="G48" sqref="G4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35" t="s">
        <v>560</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44"/>
      <c r="H50" s="1245"/>
      <c r="I50" s="1245"/>
      <c r="J50" s="1246"/>
      <c r="K50" s="356" t="s">
        <v>522</v>
      </c>
      <c r="L50" s="356" t="s">
        <v>523</v>
      </c>
      <c r="M50" s="356" t="s">
        <v>524</v>
      </c>
      <c r="N50" s="356" t="s">
        <v>525</v>
      </c>
      <c r="O50" s="356" t="s">
        <v>526</v>
      </c>
    </row>
    <row r="51" spans="1:17" x14ac:dyDescent="0.15">
      <c r="B51" s="250"/>
      <c r="C51" s="246"/>
      <c r="D51" s="246"/>
      <c r="E51" s="246"/>
      <c r="F51" s="246"/>
      <c r="G51" s="1247" t="s">
        <v>562</v>
      </c>
      <c r="H51" s="1248"/>
      <c r="I51" s="1253" t="s">
        <v>563</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564</v>
      </c>
      <c r="J53" s="1233"/>
      <c r="K53" s="1256"/>
      <c r="L53" s="1256"/>
      <c r="M53" s="1256"/>
      <c r="N53" s="1225">
        <v>70</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565</v>
      </c>
      <c r="H55" s="1228"/>
      <c r="I55" s="1233" t="s">
        <v>563</v>
      </c>
      <c r="J55" s="1233"/>
      <c r="K55" s="1255"/>
      <c r="L55" s="1255"/>
      <c r="M55" s="1255"/>
      <c r="N55" s="1221">
        <v>0</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564</v>
      </c>
      <c r="J57" s="1223"/>
      <c r="K57" s="1256"/>
      <c r="L57" s="1256"/>
      <c r="M57" s="1256"/>
      <c r="N57" s="1225">
        <v>54.2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35" t="s">
        <v>567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44"/>
      <c r="H72" s="1245"/>
      <c r="I72" s="1245"/>
      <c r="J72" s="1246"/>
      <c r="K72" s="356" t="s">
        <v>522</v>
      </c>
      <c r="L72" s="356" t="s">
        <v>523</v>
      </c>
      <c r="M72" s="356" t="s">
        <v>524</v>
      </c>
      <c r="N72" s="356" t="s">
        <v>525</v>
      </c>
      <c r="O72" s="356" t="s">
        <v>526</v>
      </c>
    </row>
    <row r="73" spans="2:30" x14ac:dyDescent="0.15">
      <c r="B73" s="250"/>
      <c r="C73" s="246"/>
      <c r="D73" s="246"/>
      <c r="E73" s="246"/>
      <c r="F73" s="246"/>
      <c r="G73" s="1247" t="s">
        <v>562</v>
      </c>
      <c r="H73" s="1248"/>
      <c r="I73" s="1253" t="s">
        <v>563</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569</v>
      </c>
      <c r="J75" s="1233"/>
      <c r="K75" s="1225">
        <v>9</v>
      </c>
      <c r="L75" s="1225">
        <v>7.8</v>
      </c>
      <c r="M75" s="1225">
        <v>8.1999999999999993</v>
      </c>
      <c r="N75" s="1225">
        <v>7.6</v>
      </c>
      <c r="O75" s="1225">
        <v>7.2</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565</v>
      </c>
      <c r="H77" s="1228"/>
      <c r="I77" s="1233" t="s">
        <v>563</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569</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K1" zoomScale="75" zoomScaleNormal="75" zoomScaleSheetLayoutView="70" workbookViewId="0">
      <selection activeCell="G48" sqref="G4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K1" zoomScale="75" zoomScaleNormal="75" zoomScaleSheetLayoutView="55" workbookViewId="0">
      <selection activeCell="G48" sqref="G4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170153</v>
      </c>
      <c r="E3" s="118"/>
      <c r="F3" s="119">
        <v>228305</v>
      </c>
      <c r="G3" s="120"/>
      <c r="H3" s="121"/>
    </row>
    <row r="4" spans="1:8" x14ac:dyDescent="0.15">
      <c r="A4" s="122"/>
      <c r="B4" s="123"/>
      <c r="C4" s="124"/>
      <c r="D4" s="125">
        <v>106507</v>
      </c>
      <c r="E4" s="126"/>
      <c r="F4" s="127">
        <v>86611</v>
      </c>
      <c r="G4" s="128"/>
      <c r="H4" s="129"/>
    </row>
    <row r="5" spans="1:8" x14ac:dyDescent="0.15">
      <c r="A5" s="110" t="s">
        <v>516</v>
      </c>
      <c r="B5" s="115"/>
      <c r="C5" s="116"/>
      <c r="D5" s="117">
        <v>357222</v>
      </c>
      <c r="E5" s="118"/>
      <c r="F5" s="119">
        <v>316331</v>
      </c>
      <c r="G5" s="120"/>
      <c r="H5" s="121"/>
    </row>
    <row r="6" spans="1:8" x14ac:dyDescent="0.15">
      <c r="A6" s="122"/>
      <c r="B6" s="123"/>
      <c r="C6" s="124"/>
      <c r="D6" s="125">
        <v>98093</v>
      </c>
      <c r="E6" s="126"/>
      <c r="F6" s="127">
        <v>106387</v>
      </c>
      <c r="G6" s="128"/>
      <c r="H6" s="129"/>
    </row>
    <row r="7" spans="1:8" x14ac:dyDescent="0.15">
      <c r="A7" s="110" t="s">
        <v>517</v>
      </c>
      <c r="B7" s="115"/>
      <c r="C7" s="116"/>
      <c r="D7" s="117">
        <v>662133</v>
      </c>
      <c r="E7" s="118"/>
      <c r="F7" s="119">
        <v>333013</v>
      </c>
      <c r="G7" s="120"/>
      <c r="H7" s="121"/>
    </row>
    <row r="8" spans="1:8" x14ac:dyDescent="0.15">
      <c r="A8" s="122"/>
      <c r="B8" s="123"/>
      <c r="C8" s="124"/>
      <c r="D8" s="125">
        <v>218190</v>
      </c>
      <c r="E8" s="126"/>
      <c r="F8" s="127">
        <v>126732</v>
      </c>
      <c r="G8" s="128"/>
      <c r="H8" s="129"/>
    </row>
    <row r="9" spans="1:8" x14ac:dyDescent="0.15">
      <c r="A9" s="110" t="s">
        <v>518</v>
      </c>
      <c r="B9" s="115"/>
      <c r="C9" s="116"/>
      <c r="D9" s="117">
        <v>470187</v>
      </c>
      <c r="E9" s="118"/>
      <c r="F9" s="119">
        <v>280458</v>
      </c>
      <c r="G9" s="120"/>
      <c r="H9" s="121"/>
    </row>
    <row r="10" spans="1:8" x14ac:dyDescent="0.15">
      <c r="A10" s="122"/>
      <c r="B10" s="123"/>
      <c r="C10" s="124"/>
      <c r="D10" s="125">
        <v>313536</v>
      </c>
      <c r="E10" s="126"/>
      <c r="F10" s="127">
        <v>127286</v>
      </c>
      <c r="G10" s="128"/>
      <c r="H10" s="129"/>
    </row>
    <row r="11" spans="1:8" x14ac:dyDescent="0.15">
      <c r="A11" s="110" t="s">
        <v>519</v>
      </c>
      <c r="B11" s="115"/>
      <c r="C11" s="116"/>
      <c r="D11" s="117">
        <v>494200</v>
      </c>
      <c r="E11" s="118"/>
      <c r="F11" s="119">
        <v>291945</v>
      </c>
      <c r="G11" s="120"/>
      <c r="H11" s="121"/>
    </row>
    <row r="12" spans="1:8" x14ac:dyDescent="0.15">
      <c r="A12" s="122"/>
      <c r="B12" s="123"/>
      <c r="C12" s="130"/>
      <c r="D12" s="125">
        <v>334025</v>
      </c>
      <c r="E12" s="126"/>
      <c r="F12" s="127">
        <v>127651</v>
      </c>
      <c r="G12" s="128"/>
      <c r="H12" s="129"/>
    </row>
    <row r="13" spans="1:8" x14ac:dyDescent="0.15">
      <c r="A13" s="110"/>
      <c r="B13" s="115"/>
      <c r="C13" s="131"/>
      <c r="D13" s="132">
        <v>430779</v>
      </c>
      <c r="E13" s="133"/>
      <c r="F13" s="134">
        <v>290010</v>
      </c>
      <c r="G13" s="135"/>
      <c r="H13" s="121"/>
    </row>
    <row r="14" spans="1:8" x14ac:dyDescent="0.15">
      <c r="A14" s="122"/>
      <c r="B14" s="123"/>
      <c r="C14" s="124"/>
      <c r="D14" s="125">
        <v>214070</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5.72</v>
      </c>
      <c r="C19" s="136">
        <f>ROUND(VALUE(SUBSTITUTE(実質収支比率等に係る経年分析!G$48,"▲","-")),2)</f>
        <v>6.78</v>
      </c>
      <c r="D19" s="136">
        <f>ROUND(VALUE(SUBSTITUTE(実質収支比率等に係る経年分析!H$48,"▲","-")),2)</f>
        <v>8.07</v>
      </c>
      <c r="E19" s="136">
        <f>ROUND(VALUE(SUBSTITUTE(実質収支比率等に係る経年分析!I$48,"▲","-")),2)</f>
        <v>7.96</v>
      </c>
      <c r="F19" s="136">
        <f>ROUND(VALUE(SUBSTITUTE(実質収支比率等に係る経年分析!J$48,"▲","-")),2)</f>
        <v>8.0399999999999991</v>
      </c>
    </row>
    <row r="20" spans="1:11" x14ac:dyDescent="0.15">
      <c r="A20" s="136" t="s">
        <v>43</v>
      </c>
      <c r="B20" s="136">
        <f>ROUND(VALUE(SUBSTITUTE(実質収支比率等に係る経年分析!F$47,"▲","-")),2)</f>
        <v>60.36</v>
      </c>
      <c r="C20" s="136">
        <f>ROUND(VALUE(SUBSTITUTE(実質収支比率等に係る経年分析!G$47,"▲","-")),2)</f>
        <v>60.81</v>
      </c>
      <c r="D20" s="136">
        <f>ROUND(VALUE(SUBSTITUTE(実質収支比率等に係る経年分析!H$47,"▲","-")),2)</f>
        <v>62.33</v>
      </c>
      <c r="E20" s="136">
        <f>ROUND(VALUE(SUBSTITUTE(実質収支比率等に係る経年分析!I$47,"▲","-")),2)</f>
        <v>58.58</v>
      </c>
      <c r="F20" s="136">
        <f>ROUND(VALUE(SUBSTITUTE(実質収支比率等に係る経年分析!J$47,"▲","-")),2)</f>
        <v>60.77</v>
      </c>
    </row>
    <row r="21" spans="1:11" x14ac:dyDescent="0.15">
      <c r="A21" s="136" t="s">
        <v>44</v>
      </c>
      <c r="B21" s="136">
        <f>IF(ISNUMBER(VALUE(SUBSTITUTE(実質収支比率等に係る経年分析!F$49,"▲","-"))),ROUND(VALUE(SUBSTITUTE(実質収支比率等に係る経年分析!F$49,"▲","-")),2),NA())</f>
        <v>-2.67</v>
      </c>
      <c r="C21" s="136">
        <f>IF(ISNUMBER(VALUE(SUBSTITUTE(実質収支比率等に係る経年分析!G$49,"▲","-"))),ROUND(VALUE(SUBSTITUTE(実質収支比率等に係る経年分析!G$49,"▲","-")),2),NA())</f>
        <v>1.4</v>
      </c>
      <c r="D21" s="136">
        <f>IF(ISNUMBER(VALUE(SUBSTITUTE(実質収支比率等に係る経年分析!H$49,"▲","-"))),ROUND(VALUE(SUBSTITUTE(実質収支比率等に係る経年分析!H$49,"▲","-")),2),NA())</f>
        <v>6.72</v>
      </c>
      <c r="E21" s="136">
        <f>IF(ISNUMBER(VALUE(SUBSTITUTE(実質収支比率等に係る経年分析!I$49,"▲","-"))),ROUND(VALUE(SUBSTITUTE(実質収支比率等に係る経年分析!I$49,"▲","-")),2),NA())</f>
        <v>0.3</v>
      </c>
      <c r="F21" s="136">
        <f>IF(ISNUMBER(VALUE(SUBSTITUTE(実質収支比率等に係る経年分析!J$49,"▲","-"))),ROUND(VALUE(SUBSTITUTE(実質収支比率等に係る経年分析!J$49,"▲","-")),2),NA())</f>
        <v>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簡易水道特別会計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訪問看護事業特別会計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介護保険特別会計（介護サービス事業勘定）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0.13</v>
      </c>
    </row>
    <row r="33" spans="1:16" x14ac:dyDescent="0.15">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0.45</v>
      </c>
    </row>
    <row r="34" spans="1:16" x14ac:dyDescent="0.15">
      <c r="A34" s="137" t="str">
        <f>IF(連結実質赤字比率に係る赤字・黒字の構成分析!C$36="",NA(),連結実質赤字比率に係る赤字・黒字の構成分析!C$36)</f>
        <v>国民健康保険特別会計（直診勘定）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0.14000000000000001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0.53</v>
      </c>
    </row>
    <row r="35" spans="1:16" x14ac:dyDescent="0.15">
      <c r="A35" s="137" t="str">
        <f>IF(連結実質赤字比率に係る赤字・黒字の構成分析!C$35="",NA(),連結実質赤字比率に係る赤字・黒字の構成分析!C$35)</f>
        <v>介護保険特別会計（保険事業勘定）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0.89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0.54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5.72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8.06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7.95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8.0399999999999991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354</v>
      </c>
      <c r="E42" s="138"/>
      <c r="F42" s="138"/>
      <c r="G42" s="138">
        <f>'実質公債費比率（分子）の構造'!L$52</f>
        <v>365</v>
      </c>
      <c r="H42" s="138"/>
      <c r="I42" s="138"/>
      <c r="J42" s="138">
        <f>'実質公債費比率（分子）の構造'!M$52</f>
        <v>331</v>
      </c>
      <c r="K42" s="138"/>
      <c r="L42" s="138"/>
      <c r="M42" s="138">
        <f>'実質公債費比率（分子）の構造'!N$52</f>
        <v>320</v>
      </c>
      <c r="N42" s="138"/>
      <c r="O42" s="138"/>
      <c r="P42" s="138">
        <f>'実質公債費比率（分子）の構造'!O$52</f>
        <v>296</v>
      </c>
    </row>
    <row r="43" spans="1:16" x14ac:dyDescent="0.15">
      <c r="A43" s="138" t="s">
        <v>52</v>
      </c>
      <c r="B43" s="138" t="str">
        <f>'実質公債費比率（分子）の構造'!K$51</f>
        <v>-</v>
      </c>
      <c r="C43" s="138"/>
      <c r="D43" s="138"/>
      <c r="E43" s="138">
        <f>'実質公債費比率（分子）の構造'!L$51</f>
        <v>0</v>
      </c>
      <c r="F43" s="138"/>
      <c r="G43" s="138"/>
      <c r="H43" s="138">
        <f>'実質公債費比率（分子）の構造'!M$51</f>
        <v>1</v>
      </c>
      <c r="I43" s="138"/>
      <c r="J43" s="138"/>
      <c r="K43" s="138">
        <f>'実質公債費比率（分子）の構造'!N$51</f>
        <v>0</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v>
      </c>
      <c r="C45" s="138"/>
      <c r="D45" s="138"/>
      <c r="E45" s="138">
        <f>'実質公債費比率（分子）の構造'!L$49</f>
        <v>2</v>
      </c>
      <c r="F45" s="138"/>
      <c r="G45" s="138"/>
      <c r="H45" s="138">
        <f>'実質公債費比率（分子）の構造'!M$49</f>
        <v>2</v>
      </c>
      <c r="I45" s="138"/>
      <c r="J45" s="138"/>
      <c r="K45" s="138">
        <f>'実質公債費比率（分子）の構造'!N$49</f>
        <v>2</v>
      </c>
      <c r="L45" s="138"/>
      <c r="M45" s="138"/>
      <c r="N45" s="138">
        <f>'実質公債費比率（分子）の構造'!O$49</f>
        <v>4</v>
      </c>
      <c r="O45" s="138"/>
      <c r="P45" s="138"/>
    </row>
    <row r="46" spans="1:16" x14ac:dyDescent="0.15">
      <c r="A46" s="138" t="s">
        <v>55</v>
      </c>
      <c r="B46" s="138">
        <f>'実質公債費比率（分子）の構造'!K$48</f>
        <v>93</v>
      </c>
      <c r="C46" s="138"/>
      <c r="D46" s="138"/>
      <c r="E46" s="138">
        <f>'実質公債費比率（分子）の構造'!L$48</f>
        <v>97</v>
      </c>
      <c r="F46" s="138"/>
      <c r="G46" s="138"/>
      <c r="H46" s="138">
        <f>'実質公債費比率（分子）の構造'!M$48</f>
        <v>90</v>
      </c>
      <c r="I46" s="138"/>
      <c r="J46" s="138"/>
      <c r="K46" s="138">
        <f>'実質公債費比率（分子）の構造'!N$48</f>
        <v>90</v>
      </c>
      <c r="L46" s="138"/>
      <c r="M46" s="138"/>
      <c r="N46" s="138">
        <f>'実質公債費比率（分子）の構造'!O$48</f>
        <v>84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362</v>
      </c>
      <c r="C49" s="138"/>
      <c r="D49" s="138"/>
      <c r="E49" s="138">
        <f>'実質公債費比率（分子）の構造'!L$45</f>
        <v>361</v>
      </c>
      <c r="F49" s="138"/>
      <c r="G49" s="138"/>
      <c r="H49" s="138">
        <f>'実質公債費比率（分子）の構造'!M$45</f>
        <v>350</v>
      </c>
      <c r="I49" s="138"/>
      <c r="J49" s="138"/>
      <c r="K49" s="138">
        <f>'実質公債費比率（分子）の構造'!N$45</f>
        <v>316</v>
      </c>
      <c r="L49" s="138"/>
      <c r="M49" s="138"/>
      <c r="N49" s="138">
        <f>'実質公債費比率（分子）の構造'!O$45</f>
        <v>291</v>
      </c>
      <c r="O49" s="138"/>
      <c r="P49" s="138"/>
    </row>
    <row r="50" spans="1:16" x14ac:dyDescent="0.15">
      <c r="A50" s="138" t="s">
        <v>59</v>
      </c>
      <c r="B50" s="138" t="e">
        <f>NA()</f>
        <v>#N/A</v>
      </c>
      <c r="C50" s="138">
        <f>IF(ISNUMBER('実質公債費比率（分子）の構造'!K$53),'実質公債費比率（分子）の構造'!K$53,NA())</f>
        <v>103</v>
      </c>
      <c r="D50" s="138" t="e">
        <f>NA()</f>
        <v>#N/A</v>
      </c>
      <c r="E50" s="138" t="e">
        <f>NA()</f>
        <v>#N/A</v>
      </c>
      <c r="F50" s="138">
        <f>IF(ISNUMBER('実質公債費比率（分子）の構造'!L$53),'実質公債費比率（分子）の構造'!L$53,NA())</f>
        <v>95</v>
      </c>
      <c r="G50" s="138" t="e">
        <f>NA()</f>
        <v>#N/A</v>
      </c>
      <c r="H50" s="138" t="e">
        <f>NA()</f>
        <v>#N/A</v>
      </c>
      <c r="I50" s="138">
        <f>IF(ISNUMBER('実質公債費比率（分子）の構造'!M$53),'実質公債費比率（分子）の構造'!M$53,NA())</f>
        <v>112</v>
      </c>
      <c r="J50" s="138" t="e">
        <f>NA()</f>
        <v>#N/A</v>
      </c>
      <c r="K50" s="138" t="e">
        <f>NA()</f>
        <v>#N/A</v>
      </c>
      <c r="L50" s="138">
        <f>IF(ISNUMBER('実質公債費比率（分子）の構造'!N$53),'実質公債費比率（分子）の構造'!N$53,NA())</f>
        <v>88</v>
      </c>
      <c r="M50" s="138" t="e">
        <f>NA()</f>
        <v>#N/A</v>
      </c>
      <c r="N50" s="138" t="e">
        <f>NA()</f>
        <v>#N/A</v>
      </c>
      <c r="O50" s="138">
        <f>IF(ISNUMBER('実質公債費比率（分子）の構造'!O$53),'実質公債費比率（分子）の構造'!O$53,NA())</f>
        <v>83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2829</v>
      </c>
      <c r="E56" s="137"/>
      <c r="F56" s="137"/>
      <c r="G56" s="137">
        <f>'将来負担比率（分子）の構造'!J$52</f>
        <v>2569</v>
      </c>
      <c r="H56" s="137"/>
      <c r="I56" s="137"/>
      <c r="J56" s="137">
        <f>'将来負担比率（分子）の構造'!K$52</f>
        <v>3078</v>
      </c>
      <c r="K56" s="137"/>
      <c r="L56" s="137"/>
      <c r="M56" s="137">
        <f>'将来負担比率（分子）の構造'!L$52</f>
        <v>3224</v>
      </c>
      <c r="N56" s="137"/>
      <c r="O56" s="137"/>
      <c r="P56" s="137">
        <f>'将来負担比率（分子）の構造'!M$52</f>
        <v>3647</v>
      </c>
    </row>
    <row r="57" spans="1:16" x14ac:dyDescent="0.15">
      <c r="A57" s="137" t="s">
        <v>36</v>
      </c>
      <c r="B57" s="137"/>
      <c r="C57" s="137"/>
      <c r="D57" s="137">
        <f>'将来負担比率（分子）の構造'!I$51</f>
        <v>12</v>
      </c>
      <c r="E57" s="137"/>
      <c r="F57" s="137"/>
      <c r="G57" s="137">
        <f>'将来負担比率（分子）の構造'!J$51</f>
        <v>5</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1600</v>
      </c>
      <c r="E58" s="137"/>
      <c r="F58" s="137"/>
      <c r="G58" s="137">
        <f>'将来負担比率（分子）の構造'!J$50</f>
        <v>2133</v>
      </c>
      <c r="H58" s="137"/>
      <c r="I58" s="137"/>
      <c r="J58" s="137">
        <f>'将来負担比率（分子）の構造'!K$50</f>
        <v>2060</v>
      </c>
      <c r="K58" s="137"/>
      <c r="L58" s="137"/>
      <c r="M58" s="137">
        <f>'将来負担比率（分子）の構造'!L$50</f>
        <v>2347</v>
      </c>
      <c r="N58" s="137"/>
      <c r="O58" s="137"/>
      <c r="P58" s="137">
        <f>'将来負担比率（分子）の構造'!M$50</f>
        <v>2495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474</v>
      </c>
      <c r="C62" s="137"/>
      <c r="D62" s="137"/>
      <c r="E62" s="137">
        <f>'将来負担比率（分子）の構造'!J$45</f>
        <v>458</v>
      </c>
      <c r="F62" s="137"/>
      <c r="G62" s="137"/>
      <c r="H62" s="137">
        <f>'将来負担比率（分子）の構造'!K$45</f>
        <v>507</v>
      </c>
      <c r="I62" s="137"/>
      <c r="J62" s="137"/>
      <c r="K62" s="137">
        <f>'将来負担比率（分子）の構造'!L$45</f>
        <v>431</v>
      </c>
      <c r="L62" s="137"/>
      <c r="M62" s="137"/>
      <c r="N62" s="137">
        <f>'将来負担比率（分子）の構造'!M$45</f>
        <v>411</v>
      </c>
      <c r="O62" s="137"/>
      <c r="P62" s="137"/>
    </row>
    <row r="63" spans="1:16" x14ac:dyDescent="0.15">
      <c r="A63" s="137" t="s">
        <v>28</v>
      </c>
      <c r="B63" s="137">
        <f>'将来負担比率（分子）の構造'!I$44</f>
        <v>8</v>
      </c>
      <c r="C63" s="137"/>
      <c r="D63" s="137"/>
      <c r="E63" s="137">
        <f>'将来負担比率（分子）の構造'!J$44</f>
        <v>11</v>
      </c>
      <c r="F63" s="137"/>
      <c r="G63" s="137"/>
      <c r="H63" s="137">
        <f>'将来負担比率（分子）の構造'!K$44</f>
        <v>91</v>
      </c>
      <c r="I63" s="137"/>
      <c r="J63" s="137"/>
      <c r="K63" s="137">
        <f>'将来負担比率（分子）の構造'!L$44</f>
        <v>27</v>
      </c>
      <c r="L63" s="137"/>
      <c r="M63" s="137"/>
      <c r="N63" s="137">
        <f>'将来負担比率（分子）の構造'!M$44</f>
        <v>31</v>
      </c>
      <c r="O63" s="137"/>
      <c r="P63" s="137"/>
    </row>
    <row r="64" spans="1:16" x14ac:dyDescent="0.15">
      <c r="A64" s="137" t="s">
        <v>27</v>
      </c>
      <c r="B64" s="137">
        <f>'将来負担比率（分子）の構造'!I$43</f>
        <v>997</v>
      </c>
      <c r="C64" s="137"/>
      <c r="D64" s="137"/>
      <c r="E64" s="137">
        <f>'将来負担比率（分子）の構造'!J$43</f>
        <v>972</v>
      </c>
      <c r="F64" s="137"/>
      <c r="G64" s="137"/>
      <c r="H64" s="137">
        <f>'将来負担比率（分子）の構造'!K$43</f>
        <v>1124</v>
      </c>
      <c r="I64" s="137"/>
      <c r="J64" s="137"/>
      <c r="K64" s="137">
        <f>'将来負担比率（分子）の構造'!L$43</f>
        <v>1126</v>
      </c>
      <c r="L64" s="137"/>
      <c r="M64" s="137"/>
      <c r="N64" s="137">
        <f>'将来負担比率（分子）の構造'!M$43</f>
        <v>1053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2708</v>
      </c>
      <c r="C66" s="137"/>
      <c r="D66" s="137"/>
      <c r="E66" s="137">
        <f>'将来負担比率（分子）の構造'!J$41</f>
        <v>2641</v>
      </c>
      <c r="F66" s="137"/>
      <c r="G66" s="137"/>
      <c r="H66" s="137">
        <f>'将来負担比率（分子）の構造'!K$41</f>
        <v>3091</v>
      </c>
      <c r="I66" s="137"/>
      <c r="J66" s="137"/>
      <c r="K66" s="137">
        <f>'将来負担比率（分子）の構造'!L$41</f>
        <v>3659</v>
      </c>
      <c r="L66" s="137"/>
      <c r="M66" s="137"/>
      <c r="N66" s="137">
        <f>'将来負担比率（分子）の構造'!M$41</f>
        <v>4149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168571</v>
      </c>
      <c r="S5" s="615"/>
      <c r="T5" s="615"/>
      <c r="U5" s="615"/>
      <c r="V5" s="615"/>
      <c r="W5" s="615"/>
      <c r="X5" s="615"/>
      <c r="Y5" s="616"/>
      <c r="Z5" s="617">
        <v>4.8</v>
      </c>
      <c r="AA5" s="617"/>
      <c r="AB5" s="617"/>
      <c r="AC5" s="617"/>
      <c r="AD5" s="618">
        <v>168571</v>
      </c>
      <c r="AE5" s="618"/>
      <c r="AF5" s="618"/>
      <c r="AG5" s="618"/>
      <c r="AH5" s="618"/>
      <c r="AI5" s="618"/>
      <c r="AJ5" s="618"/>
      <c r="AK5" s="618"/>
      <c r="AL5" s="619">
        <v>10.8</v>
      </c>
      <c r="AM5" s="620"/>
      <c r="AN5" s="620"/>
      <c r="AO5" s="621"/>
      <c r="AP5" s="611" t="s">
        <v>209</v>
      </c>
      <c r="AQ5" s="612"/>
      <c r="AR5" s="612"/>
      <c r="AS5" s="612"/>
      <c r="AT5" s="612"/>
      <c r="AU5" s="612"/>
      <c r="AV5" s="612"/>
      <c r="AW5" s="612"/>
      <c r="AX5" s="612"/>
      <c r="AY5" s="612"/>
      <c r="AZ5" s="612"/>
      <c r="BA5" s="612"/>
      <c r="BB5" s="612"/>
      <c r="BC5" s="612"/>
      <c r="BD5" s="612"/>
      <c r="BE5" s="612"/>
      <c r="BF5" s="613"/>
      <c r="BG5" s="625">
        <v>165022</v>
      </c>
      <c r="BH5" s="626"/>
      <c r="BI5" s="626"/>
      <c r="BJ5" s="626"/>
      <c r="BK5" s="626"/>
      <c r="BL5" s="626"/>
      <c r="BM5" s="626"/>
      <c r="BN5" s="627"/>
      <c r="BO5" s="628">
        <v>97.9</v>
      </c>
      <c r="BP5" s="628"/>
      <c r="BQ5" s="628"/>
      <c r="BR5" s="628"/>
      <c r="BS5" s="629">
        <v>2709</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13577</v>
      </c>
      <c r="S6" s="626"/>
      <c r="T6" s="626"/>
      <c r="U6" s="626"/>
      <c r="V6" s="626"/>
      <c r="W6" s="626"/>
      <c r="X6" s="626"/>
      <c r="Y6" s="627"/>
      <c r="Z6" s="628">
        <v>0.4</v>
      </c>
      <c r="AA6" s="628"/>
      <c r="AB6" s="628"/>
      <c r="AC6" s="628"/>
      <c r="AD6" s="629">
        <v>13577</v>
      </c>
      <c r="AE6" s="629"/>
      <c r="AF6" s="629"/>
      <c r="AG6" s="629"/>
      <c r="AH6" s="629"/>
      <c r="AI6" s="629"/>
      <c r="AJ6" s="629"/>
      <c r="AK6" s="629"/>
      <c r="AL6" s="630">
        <v>0.9</v>
      </c>
      <c r="AM6" s="631"/>
      <c r="AN6" s="631"/>
      <c r="AO6" s="632"/>
      <c r="AP6" s="622" t="s">
        <v>214</v>
      </c>
      <c r="AQ6" s="623"/>
      <c r="AR6" s="623"/>
      <c r="AS6" s="623"/>
      <c r="AT6" s="623"/>
      <c r="AU6" s="623"/>
      <c r="AV6" s="623"/>
      <c r="AW6" s="623"/>
      <c r="AX6" s="623"/>
      <c r="AY6" s="623"/>
      <c r="AZ6" s="623"/>
      <c r="BA6" s="623"/>
      <c r="BB6" s="623"/>
      <c r="BC6" s="623"/>
      <c r="BD6" s="623"/>
      <c r="BE6" s="623"/>
      <c r="BF6" s="624"/>
      <c r="BG6" s="625">
        <v>165022</v>
      </c>
      <c r="BH6" s="626"/>
      <c r="BI6" s="626"/>
      <c r="BJ6" s="626"/>
      <c r="BK6" s="626"/>
      <c r="BL6" s="626"/>
      <c r="BM6" s="626"/>
      <c r="BN6" s="627"/>
      <c r="BO6" s="628">
        <v>97.9</v>
      </c>
      <c r="BP6" s="628"/>
      <c r="BQ6" s="628"/>
      <c r="BR6" s="628"/>
      <c r="BS6" s="629">
        <v>2709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43515</v>
      </c>
      <c r="CS6" s="626"/>
      <c r="CT6" s="626"/>
      <c r="CU6" s="626"/>
      <c r="CV6" s="626"/>
      <c r="CW6" s="626"/>
      <c r="CX6" s="626"/>
      <c r="CY6" s="627"/>
      <c r="CZ6" s="628">
        <v>1.3</v>
      </c>
      <c r="DA6" s="628"/>
      <c r="DB6" s="628"/>
      <c r="DC6" s="628"/>
      <c r="DD6" s="634" t="s">
        <v>216</v>
      </c>
      <c r="DE6" s="626"/>
      <c r="DF6" s="626"/>
      <c r="DG6" s="626"/>
      <c r="DH6" s="626"/>
      <c r="DI6" s="626"/>
      <c r="DJ6" s="626"/>
      <c r="DK6" s="626"/>
      <c r="DL6" s="626"/>
      <c r="DM6" s="626"/>
      <c r="DN6" s="626"/>
      <c r="DO6" s="626"/>
      <c r="DP6" s="627"/>
      <c r="DQ6" s="634">
        <v>43515</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252</v>
      </c>
      <c r="S7" s="626"/>
      <c r="T7" s="626"/>
      <c r="U7" s="626"/>
      <c r="V7" s="626"/>
      <c r="W7" s="626"/>
      <c r="X7" s="626"/>
      <c r="Y7" s="627"/>
      <c r="Z7" s="628">
        <v>0</v>
      </c>
      <c r="AA7" s="628"/>
      <c r="AB7" s="628"/>
      <c r="AC7" s="628"/>
      <c r="AD7" s="629">
        <v>252</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74574</v>
      </c>
      <c r="BH7" s="626"/>
      <c r="BI7" s="626"/>
      <c r="BJ7" s="626"/>
      <c r="BK7" s="626"/>
      <c r="BL7" s="626"/>
      <c r="BM7" s="626"/>
      <c r="BN7" s="627"/>
      <c r="BO7" s="628">
        <v>44.2</v>
      </c>
      <c r="BP7" s="628"/>
      <c r="BQ7" s="628"/>
      <c r="BR7" s="628"/>
      <c r="BS7" s="629">
        <v>2709</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642693</v>
      </c>
      <c r="CS7" s="626"/>
      <c r="CT7" s="626"/>
      <c r="CU7" s="626"/>
      <c r="CV7" s="626"/>
      <c r="CW7" s="626"/>
      <c r="CX7" s="626"/>
      <c r="CY7" s="627"/>
      <c r="CZ7" s="628">
        <v>19.399999999999999</v>
      </c>
      <c r="DA7" s="628"/>
      <c r="DB7" s="628"/>
      <c r="DC7" s="628"/>
      <c r="DD7" s="634">
        <v>31576</v>
      </c>
      <c r="DE7" s="626"/>
      <c r="DF7" s="626"/>
      <c r="DG7" s="626"/>
      <c r="DH7" s="626"/>
      <c r="DI7" s="626"/>
      <c r="DJ7" s="626"/>
      <c r="DK7" s="626"/>
      <c r="DL7" s="626"/>
      <c r="DM7" s="626"/>
      <c r="DN7" s="626"/>
      <c r="DO7" s="626"/>
      <c r="DP7" s="627"/>
      <c r="DQ7" s="634">
        <v>472739</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825</v>
      </c>
      <c r="S8" s="626"/>
      <c r="T8" s="626"/>
      <c r="U8" s="626"/>
      <c r="V8" s="626"/>
      <c r="W8" s="626"/>
      <c r="X8" s="626"/>
      <c r="Y8" s="627"/>
      <c r="Z8" s="628">
        <v>0</v>
      </c>
      <c r="AA8" s="628"/>
      <c r="AB8" s="628"/>
      <c r="AC8" s="628"/>
      <c r="AD8" s="629">
        <v>825</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4433</v>
      </c>
      <c r="BH8" s="626"/>
      <c r="BI8" s="626"/>
      <c r="BJ8" s="626"/>
      <c r="BK8" s="626"/>
      <c r="BL8" s="626"/>
      <c r="BM8" s="626"/>
      <c r="BN8" s="627"/>
      <c r="BO8" s="628">
        <v>2.6</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491747</v>
      </c>
      <c r="CS8" s="626"/>
      <c r="CT8" s="626"/>
      <c r="CU8" s="626"/>
      <c r="CV8" s="626"/>
      <c r="CW8" s="626"/>
      <c r="CX8" s="626"/>
      <c r="CY8" s="627"/>
      <c r="CZ8" s="628">
        <v>14.9</v>
      </c>
      <c r="DA8" s="628"/>
      <c r="DB8" s="628"/>
      <c r="DC8" s="628"/>
      <c r="DD8" s="634">
        <v>10959</v>
      </c>
      <c r="DE8" s="626"/>
      <c r="DF8" s="626"/>
      <c r="DG8" s="626"/>
      <c r="DH8" s="626"/>
      <c r="DI8" s="626"/>
      <c r="DJ8" s="626"/>
      <c r="DK8" s="626"/>
      <c r="DL8" s="626"/>
      <c r="DM8" s="626"/>
      <c r="DN8" s="626"/>
      <c r="DO8" s="626"/>
      <c r="DP8" s="627"/>
      <c r="DQ8" s="634">
        <v>340690</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484</v>
      </c>
      <c r="S9" s="626"/>
      <c r="T9" s="626"/>
      <c r="U9" s="626"/>
      <c r="V9" s="626"/>
      <c r="W9" s="626"/>
      <c r="X9" s="626"/>
      <c r="Y9" s="627"/>
      <c r="Z9" s="628">
        <v>0</v>
      </c>
      <c r="AA9" s="628"/>
      <c r="AB9" s="628"/>
      <c r="AC9" s="628"/>
      <c r="AD9" s="629">
        <v>484</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55145</v>
      </c>
      <c r="BH9" s="626"/>
      <c r="BI9" s="626"/>
      <c r="BJ9" s="626"/>
      <c r="BK9" s="626"/>
      <c r="BL9" s="626"/>
      <c r="BM9" s="626"/>
      <c r="BN9" s="627"/>
      <c r="BO9" s="628">
        <v>32.700000000000003</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213628</v>
      </c>
      <c r="CS9" s="626"/>
      <c r="CT9" s="626"/>
      <c r="CU9" s="626"/>
      <c r="CV9" s="626"/>
      <c r="CW9" s="626"/>
      <c r="CX9" s="626"/>
      <c r="CY9" s="627"/>
      <c r="CZ9" s="628">
        <v>6.5</v>
      </c>
      <c r="DA9" s="628"/>
      <c r="DB9" s="628"/>
      <c r="DC9" s="628"/>
      <c r="DD9" s="634">
        <v>17454</v>
      </c>
      <c r="DE9" s="626"/>
      <c r="DF9" s="626"/>
      <c r="DG9" s="626"/>
      <c r="DH9" s="626"/>
      <c r="DI9" s="626"/>
      <c r="DJ9" s="626"/>
      <c r="DK9" s="626"/>
      <c r="DL9" s="626"/>
      <c r="DM9" s="626"/>
      <c r="DN9" s="626"/>
      <c r="DO9" s="626"/>
      <c r="DP9" s="627"/>
      <c r="DQ9" s="634">
        <v>138378</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37859</v>
      </c>
      <c r="S10" s="626"/>
      <c r="T10" s="626"/>
      <c r="U10" s="626"/>
      <c r="V10" s="626"/>
      <c r="W10" s="626"/>
      <c r="X10" s="626"/>
      <c r="Y10" s="627"/>
      <c r="Z10" s="628">
        <v>1.1000000000000001</v>
      </c>
      <c r="AA10" s="628"/>
      <c r="AB10" s="628"/>
      <c r="AC10" s="628"/>
      <c r="AD10" s="629">
        <v>37859</v>
      </c>
      <c r="AE10" s="629"/>
      <c r="AF10" s="629"/>
      <c r="AG10" s="629"/>
      <c r="AH10" s="629"/>
      <c r="AI10" s="629"/>
      <c r="AJ10" s="629"/>
      <c r="AK10" s="629"/>
      <c r="AL10" s="630">
        <v>2.4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8313</v>
      </c>
      <c r="BH10" s="626"/>
      <c r="BI10" s="626"/>
      <c r="BJ10" s="626"/>
      <c r="BK10" s="626"/>
      <c r="BL10" s="626"/>
      <c r="BM10" s="626"/>
      <c r="BN10" s="627"/>
      <c r="BO10" s="628">
        <v>4.9000000000000004</v>
      </c>
      <c r="BP10" s="628"/>
      <c r="BQ10" s="628"/>
      <c r="BR10" s="628"/>
      <c r="BS10" s="634">
        <v>1386</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12311</v>
      </c>
      <c r="CS10" s="626"/>
      <c r="CT10" s="626"/>
      <c r="CU10" s="626"/>
      <c r="CV10" s="626"/>
      <c r="CW10" s="626"/>
      <c r="CX10" s="626"/>
      <c r="CY10" s="627"/>
      <c r="CZ10" s="628">
        <v>0.4</v>
      </c>
      <c r="DA10" s="628"/>
      <c r="DB10" s="628"/>
      <c r="DC10" s="628"/>
      <c r="DD10" s="634" t="s">
        <v>111</v>
      </c>
      <c r="DE10" s="626"/>
      <c r="DF10" s="626"/>
      <c r="DG10" s="626"/>
      <c r="DH10" s="626"/>
      <c r="DI10" s="626"/>
      <c r="DJ10" s="626"/>
      <c r="DK10" s="626"/>
      <c r="DL10" s="626"/>
      <c r="DM10" s="626"/>
      <c r="DN10" s="626"/>
      <c r="DO10" s="626"/>
      <c r="DP10" s="627"/>
      <c r="DQ10" s="634">
        <v>11</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6683</v>
      </c>
      <c r="BH11" s="626"/>
      <c r="BI11" s="626"/>
      <c r="BJ11" s="626"/>
      <c r="BK11" s="626"/>
      <c r="BL11" s="626"/>
      <c r="BM11" s="626"/>
      <c r="BN11" s="627"/>
      <c r="BO11" s="628">
        <v>4</v>
      </c>
      <c r="BP11" s="628"/>
      <c r="BQ11" s="628"/>
      <c r="BR11" s="628"/>
      <c r="BS11" s="634">
        <v>1323</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413678</v>
      </c>
      <c r="CS11" s="626"/>
      <c r="CT11" s="626"/>
      <c r="CU11" s="626"/>
      <c r="CV11" s="626"/>
      <c r="CW11" s="626"/>
      <c r="CX11" s="626"/>
      <c r="CY11" s="627"/>
      <c r="CZ11" s="628">
        <v>12.5</v>
      </c>
      <c r="DA11" s="628"/>
      <c r="DB11" s="628"/>
      <c r="DC11" s="628"/>
      <c r="DD11" s="634">
        <v>250659</v>
      </c>
      <c r="DE11" s="626"/>
      <c r="DF11" s="626"/>
      <c r="DG11" s="626"/>
      <c r="DH11" s="626"/>
      <c r="DI11" s="626"/>
      <c r="DJ11" s="626"/>
      <c r="DK11" s="626"/>
      <c r="DL11" s="626"/>
      <c r="DM11" s="626"/>
      <c r="DN11" s="626"/>
      <c r="DO11" s="626"/>
      <c r="DP11" s="627"/>
      <c r="DQ11" s="634">
        <v>144433</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79384</v>
      </c>
      <c r="BH12" s="626"/>
      <c r="BI12" s="626"/>
      <c r="BJ12" s="626"/>
      <c r="BK12" s="626"/>
      <c r="BL12" s="626"/>
      <c r="BM12" s="626"/>
      <c r="BN12" s="627"/>
      <c r="BO12" s="628">
        <v>47.1</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512614</v>
      </c>
      <c r="CS12" s="626"/>
      <c r="CT12" s="626"/>
      <c r="CU12" s="626"/>
      <c r="CV12" s="626"/>
      <c r="CW12" s="626"/>
      <c r="CX12" s="626"/>
      <c r="CY12" s="627"/>
      <c r="CZ12" s="628">
        <v>15.5</v>
      </c>
      <c r="DA12" s="628"/>
      <c r="DB12" s="628"/>
      <c r="DC12" s="628"/>
      <c r="DD12" s="634">
        <v>437681</v>
      </c>
      <c r="DE12" s="626"/>
      <c r="DF12" s="626"/>
      <c r="DG12" s="626"/>
      <c r="DH12" s="626"/>
      <c r="DI12" s="626"/>
      <c r="DJ12" s="626"/>
      <c r="DK12" s="626"/>
      <c r="DL12" s="626"/>
      <c r="DM12" s="626"/>
      <c r="DN12" s="626"/>
      <c r="DO12" s="626"/>
      <c r="DP12" s="627"/>
      <c r="DQ12" s="634">
        <v>107585</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4380</v>
      </c>
      <c r="S13" s="626"/>
      <c r="T13" s="626"/>
      <c r="U13" s="626"/>
      <c r="V13" s="626"/>
      <c r="W13" s="626"/>
      <c r="X13" s="626"/>
      <c r="Y13" s="627"/>
      <c r="Z13" s="628">
        <v>0.1</v>
      </c>
      <c r="AA13" s="628"/>
      <c r="AB13" s="628"/>
      <c r="AC13" s="628"/>
      <c r="AD13" s="629">
        <v>4380</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76363</v>
      </c>
      <c r="BH13" s="626"/>
      <c r="BI13" s="626"/>
      <c r="BJ13" s="626"/>
      <c r="BK13" s="626"/>
      <c r="BL13" s="626"/>
      <c r="BM13" s="626"/>
      <c r="BN13" s="627"/>
      <c r="BO13" s="628">
        <v>45.3</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329858</v>
      </c>
      <c r="CS13" s="626"/>
      <c r="CT13" s="626"/>
      <c r="CU13" s="626"/>
      <c r="CV13" s="626"/>
      <c r="CW13" s="626"/>
      <c r="CX13" s="626"/>
      <c r="CY13" s="627"/>
      <c r="CZ13" s="628">
        <v>10</v>
      </c>
      <c r="DA13" s="628"/>
      <c r="DB13" s="628"/>
      <c r="DC13" s="628"/>
      <c r="DD13" s="634">
        <v>245539</v>
      </c>
      <c r="DE13" s="626"/>
      <c r="DF13" s="626"/>
      <c r="DG13" s="626"/>
      <c r="DH13" s="626"/>
      <c r="DI13" s="626"/>
      <c r="DJ13" s="626"/>
      <c r="DK13" s="626"/>
      <c r="DL13" s="626"/>
      <c r="DM13" s="626"/>
      <c r="DN13" s="626"/>
      <c r="DO13" s="626"/>
      <c r="DP13" s="627"/>
      <c r="DQ13" s="634">
        <v>127450</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7289</v>
      </c>
      <c r="BH14" s="626"/>
      <c r="BI14" s="626"/>
      <c r="BJ14" s="626"/>
      <c r="BK14" s="626"/>
      <c r="BL14" s="626"/>
      <c r="BM14" s="626"/>
      <c r="BN14" s="627"/>
      <c r="BO14" s="628">
        <v>4.3</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143148</v>
      </c>
      <c r="CS14" s="626"/>
      <c r="CT14" s="626"/>
      <c r="CU14" s="626"/>
      <c r="CV14" s="626"/>
      <c r="CW14" s="626"/>
      <c r="CX14" s="626"/>
      <c r="CY14" s="627"/>
      <c r="CZ14" s="628">
        <v>4.3</v>
      </c>
      <c r="DA14" s="628"/>
      <c r="DB14" s="628"/>
      <c r="DC14" s="628"/>
      <c r="DD14" s="634">
        <v>43483</v>
      </c>
      <c r="DE14" s="626"/>
      <c r="DF14" s="626"/>
      <c r="DG14" s="626"/>
      <c r="DH14" s="626"/>
      <c r="DI14" s="626"/>
      <c r="DJ14" s="626"/>
      <c r="DK14" s="626"/>
      <c r="DL14" s="626"/>
      <c r="DM14" s="626"/>
      <c r="DN14" s="626"/>
      <c r="DO14" s="626"/>
      <c r="DP14" s="627"/>
      <c r="DQ14" s="634">
        <v>98297</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178</v>
      </c>
      <c r="S15" s="626"/>
      <c r="T15" s="626"/>
      <c r="U15" s="626"/>
      <c r="V15" s="626"/>
      <c r="W15" s="626"/>
      <c r="X15" s="626"/>
      <c r="Y15" s="627"/>
      <c r="Z15" s="628">
        <v>0</v>
      </c>
      <c r="AA15" s="628"/>
      <c r="AB15" s="628"/>
      <c r="AC15" s="628"/>
      <c r="AD15" s="629">
        <v>178</v>
      </c>
      <c r="AE15" s="629"/>
      <c r="AF15" s="629"/>
      <c r="AG15" s="629"/>
      <c r="AH15" s="629"/>
      <c r="AI15" s="629"/>
      <c r="AJ15" s="629"/>
      <c r="AK15" s="629"/>
      <c r="AL15" s="630">
        <v>0</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3775</v>
      </c>
      <c r="BH15" s="626"/>
      <c r="BI15" s="626"/>
      <c r="BJ15" s="626"/>
      <c r="BK15" s="626"/>
      <c r="BL15" s="626"/>
      <c r="BM15" s="626"/>
      <c r="BN15" s="627"/>
      <c r="BO15" s="628">
        <v>2.2000000000000002</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209464</v>
      </c>
      <c r="CS15" s="626"/>
      <c r="CT15" s="626"/>
      <c r="CU15" s="626"/>
      <c r="CV15" s="626"/>
      <c r="CW15" s="626"/>
      <c r="CX15" s="626"/>
      <c r="CY15" s="627"/>
      <c r="CZ15" s="628">
        <v>6.3</v>
      </c>
      <c r="DA15" s="628"/>
      <c r="DB15" s="628"/>
      <c r="DC15" s="628"/>
      <c r="DD15" s="634">
        <v>56314</v>
      </c>
      <c r="DE15" s="626"/>
      <c r="DF15" s="626"/>
      <c r="DG15" s="626"/>
      <c r="DH15" s="626"/>
      <c r="DI15" s="626"/>
      <c r="DJ15" s="626"/>
      <c r="DK15" s="626"/>
      <c r="DL15" s="626"/>
      <c r="DM15" s="626"/>
      <c r="DN15" s="626"/>
      <c r="DO15" s="626"/>
      <c r="DP15" s="627"/>
      <c r="DQ15" s="634">
        <v>173918</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1535311</v>
      </c>
      <c r="S16" s="626"/>
      <c r="T16" s="626"/>
      <c r="U16" s="626"/>
      <c r="V16" s="626"/>
      <c r="W16" s="626"/>
      <c r="X16" s="626"/>
      <c r="Y16" s="627"/>
      <c r="Z16" s="628">
        <v>43.4</v>
      </c>
      <c r="AA16" s="628"/>
      <c r="AB16" s="628"/>
      <c r="AC16" s="628"/>
      <c r="AD16" s="629">
        <v>1330438</v>
      </c>
      <c r="AE16" s="629"/>
      <c r="AF16" s="629"/>
      <c r="AG16" s="629"/>
      <c r="AH16" s="629"/>
      <c r="AI16" s="629"/>
      <c r="AJ16" s="629"/>
      <c r="AK16" s="629"/>
      <c r="AL16" s="630">
        <v>85.4</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1330438</v>
      </c>
      <c r="S17" s="626"/>
      <c r="T17" s="626"/>
      <c r="U17" s="626"/>
      <c r="V17" s="626"/>
      <c r="W17" s="626"/>
      <c r="X17" s="626"/>
      <c r="Y17" s="627"/>
      <c r="Z17" s="628">
        <v>37.6</v>
      </c>
      <c r="AA17" s="628"/>
      <c r="AB17" s="628"/>
      <c r="AC17" s="628"/>
      <c r="AD17" s="629">
        <v>1330438</v>
      </c>
      <c r="AE17" s="629"/>
      <c r="AF17" s="629"/>
      <c r="AG17" s="629"/>
      <c r="AH17" s="629"/>
      <c r="AI17" s="629"/>
      <c r="AJ17" s="629"/>
      <c r="AK17" s="629"/>
      <c r="AL17" s="630">
        <v>85.4</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292032</v>
      </c>
      <c r="CS17" s="626"/>
      <c r="CT17" s="626"/>
      <c r="CU17" s="626"/>
      <c r="CV17" s="626"/>
      <c r="CW17" s="626"/>
      <c r="CX17" s="626"/>
      <c r="CY17" s="627"/>
      <c r="CZ17" s="628">
        <v>8.8000000000000007</v>
      </c>
      <c r="DA17" s="628"/>
      <c r="DB17" s="628"/>
      <c r="DC17" s="628"/>
      <c r="DD17" s="634" t="s">
        <v>111</v>
      </c>
      <c r="DE17" s="626"/>
      <c r="DF17" s="626"/>
      <c r="DG17" s="626"/>
      <c r="DH17" s="626"/>
      <c r="DI17" s="626"/>
      <c r="DJ17" s="626"/>
      <c r="DK17" s="626"/>
      <c r="DL17" s="626"/>
      <c r="DM17" s="626"/>
      <c r="DN17" s="626"/>
      <c r="DO17" s="626"/>
      <c r="DP17" s="627"/>
      <c r="DQ17" s="634">
        <v>292032</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204873</v>
      </c>
      <c r="S18" s="626"/>
      <c r="T18" s="626"/>
      <c r="U18" s="626"/>
      <c r="V18" s="626"/>
      <c r="W18" s="626"/>
      <c r="X18" s="626"/>
      <c r="Y18" s="627"/>
      <c r="Z18" s="628">
        <v>5.8</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3549</v>
      </c>
      <c r="BH19" s="626"/>
      <c r="BI19" s="626"/>
      <c r="BJ19" s="626"/>
      <c r="BK19" s="626"/>
      <c r="BL19" s="626"/>
      <c r="BM19" s="626"/>
      <c r="BN19" s="627"/>
      <c r="BO19" s="628">
        <v>2.1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1761437</v>
      </c>
      <c r="S20" s="626"/>
      <c r="T20" s="626"/>
      <c r="U20" s="626"/>
      <c r="V20" s="626"/>
      <c r="W20" s="626"/>
      <c r="X20" s="626"/>
      <c r="Y20" s="627"/>
      <c r="Z20" s="628">
        <v>49.7</v>
      </c>
      <c r="AA20" s="628"/>
      <c r="AB20" s="628"/>
      <c r="AC20" s="628"/>
      <c r="AD20" s="629">
        <v>1556564</v>
      </c>
      <c r="AE20" s="629"/>
      <c r="AF20" s="629"/>
      <c r="AG20" s="629"/>
      <c r="AH20" s="629"/>
      <c r="AI20" s="629"/>
      <c r="AJ20" s="629"/>
      <c r="AK20" s="629"/>
      <c r="AL20" s="630">
        <v>99.9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3549</v>
      </c>
      <c r="BH20" s="626"/>
      <c r="BI20" s="626"/>
      <c r="BJ20" s="626"/>
      <c r="BK20" s="626"/>
      <c r="BL20" s="626"/>
      <c r="BM20" s="626"/>
      <c r="BN20" s="627"/>
      <c r="BO20" s="628">
        <v>2.1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3304688</v>
      </c>
      <c r="CS20" s="626"/>
      <c r="CT20" s="626"/>
      <c r="CU20" s="626"/>
      <c r="CV20" s="626"/>
      <c r="CW20" s="626"/>
      <c r="CX20" s="626"/>
      <c r="CY20" s="627"/>
      <c r="CZ20" s="628">
        <v>100</v>
      </c>
      <c r="DA20" s="628"/>
      <c r="DB20" s="628"/>
      <c r="DC20" s="628"/>
      <c r="DD20" s="634">
        <v>1093665</v>
      </c>
      <c r="DE20" s="626"/>
      <c r="DF20" s="626"/>
      <c r="DG20" s="626"/>
      <c r="DH20" s="626"/>
      <c r="DI20" s="626"/>
      <c r="DJ20" s="626"/>
      <c r="DK20" s="626"/>
      <c r="DL20" s="626"/>
      <c r="DM20" s="626"/>
      <c r="DN20" s="626"/>
      <c r="DO20" s="626"/>
      <c r="DP20" s="627"/>
      <c r="DQ20" s="634">
        <v>1939048</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t="s">
        <v>111</v>
      </c>
      <c r="S21" s="626"/>
      <c r="T21" s="626"/>
      <c r="U21" s="626"/>
      <c r="V21" s="626"/>
      <c r="W21" s="626"/>
      <c r="X21" s="626"/>
      <c r="Y21" s="627"/>
      <c r="Z21" s="628" t="s">
        <v>111</v>
      </c>
      <c r="AA21" s="628"/>
      <c r="AB21" s="628"/>
      <c r="AC21" s="628"/>
      <c r="AD21" s="629" t="s">
        <v>111</v>
      </c>
      <c r="AE21" s="629"/>
      <c r="AF21" s="629"/>
      <c r="AG21" s="629"/>
      <c r="AH21" s="629"/>
      <c r="AI21" s="629"/>
      <c r="AJ21" s="629"/>
      <c r="AK21" s="629"/>
      <c r="AL21" s="630" t="s">
        <v>111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3549</v>
      </c>
      <c r="BH21" s="626"/>
      <c r="BI21" s="626"/>
      <c r="BJ21" s="626"/>
      <c r="BK21" s="626"/>
      <c r="BL21" s="626"/>
      <c r="BM21" s="626"/>
      <c r="BN21" s="627"/>
      <c r="BO21" s="628">
        <v>2.1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5987</v>
      </c>
      <c r="S22" s="626"/>
      <c r="T22" s="626"/>
      <c r="U22" s="626"/>
      <c r="V22" s="626"/>
      <c r="W22" s="626"/>
      <c r="X22" s="626"/>
      <c r="Y22" s="627"/>
      <c r="Z22" s="628">
        <v>0.2</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55122</v>
      </c>
      <c r="S23" s="626"/>
      <c r="T23" s="626"/>
      <c r="U23" s="626"/>
      <c r="V23" s="626"/>
      <c r="W23" s="626"/>
      <c r="X23" s="626"/>
      <c r="Y23" s="627"/>
      <c r="Z23" s="628">
        <v>1.6</v>
      </c>
      <c r="AA23" s="628"/>
      <c r="AB23" s="628"/>
      <c r="AC23" s="628"/>
      <c r="AD23" s="629" t="s">
        <v>111</v>
      </c>
      <c r="AE23" s="629"/>
      <c r="AF23" s="629"/>
      <c r="AG23" s="629"/>
      <c r="AH23" s="629"/>
      <c r="AI23" s="629"/>
      <c r="AJ23" s="629"/>
      <c r="AK23" s="629"/>
      <c r="AL23" s="630" t="s">
        <v>111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13855</v>
      </c>
      <c r="S24" s="626"/>
      <c r="T24" s="626"/>
      <c r="U24" s="626"/>
      <c r="V24" s="626"/>
      <c r="W24" s="626"/>
      <c r="X24" s="626"/>
      <c r="Y24" s="627"/>
      <c r="Z24" s="628">
        <v>0.4</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909682</v>
      </c>
      <c r="CS24" s="615"/>
      <c r="CT24" s="615"/>
      <c r="CU24" s="615"/>
      <c r="CV24" s="615"/>
      <c r="CW24" s="615"/>
      <c r="CX24" s="615"/>
      <c r="CY24" s="616"/>
      <c r="CZ24" s="652">
        <v>27.5</v>
      </c>
      <c r="DA24" s="653"/>
      <c r="DB24" s="653"/>
      <c r="DC24" s="654"/>
      <c r="DD24" s="651">
        <v>789867</v>
      </c>
      <c r="DE24" s="615"/>
      <c r="DF24" s="615"/>
      <c r="DG24" s="615"/>
      <c r="DH24" s="615"/>
      <c r="DI24" s="615"/>
      <c r="DJ24" s="615"/>
      <c r="DK24" s="616"/>
      <c r="DL24" s="651">
        <v>779644</v>
      </c>
      <c r="DM24" s="615"/>
      <c r="DN24" s="615"/>
      <c r="DO24" s="615"/>
      <c r="DP24" s="615"/>
      <c r="DQ24" s="615"/>
      <c r="DR24" s="615"/>
      <c r="DS24" s="615"/>
      <c r="DT24" s="615"/>
      <c r="DU24" s="615"/>
      <c r="DV24" s="616"/>
      <c r="DW24" s="619">
        <v>48.2</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304120</v>
      </c>
      <c r="S25" s="626"/>
      <c r="T25" s="626"/>
      <c r="U25" s="626"/>
      <c r="V25" s="626"/>
      <c r="W25" s="626"/>
      <c r="X25" s="626"/>
      <c r="Y25" s="627"/>
      <c r="Z25" s="628">
        <v>8.6</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478154</v>
      </c>
      <c r="CS25" s="657"/>
      <c r="CT25" s="657"/>
      <c r="CU25" s="657"/>
      <c r="CV25" s="657"/>
      <c r="CW25" s="657"/>
      <c r="CX25" s="657"/>
      <c r="CY25" s="658"/>
      <c r="CZ25" s="659">
        <v>14.5</v>
      </c>
      <c r="DA25" s="660"/>
      <c r="DB25" s="660"/>
      <c r="DC25" s="661"/>
      <c r="DD25" s="634">
        <v>458734</v>
      </c>
      <c r="DE25" s="657"/>
      <c r="DF25" s="657"/>
      <c r="DG25" s="657"/>
      <c r="DH25" s="657"/>
      <c r="DI25" s="657"/>
      <c r="DJ25" s="657"/>
      <c r="DK25" s="658"/>
      <c r="DL25" s="634">
        <v>450159</v>
      </c>
      <c r="DM25" s="657"/>
      <c r="DN25" s="657"/>
      <c r="DO25" s="657"/>
      <c r="DP25" s="657"/>
      <c r="DQ25" s="657"/>
      <c r="DR25" s="657"/>
      <c r="DS25" s="657"/>
      <c r="DT25" s="657"/>
      <c r="DU25" s="657"/>
      <c r="DV25" s="658"/>
      <c r="DW25" s="630">
        <v>27.8</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280136</v>
      </c>
      <c r="CS26" s="626"/>
      <c r="CT26" s="626"/>
      <c r="CU26" s="626"/>
      <c r="CV26" s="626"/>
      <c r="CW26" s="626"/>
      <c r="CX26" s="626"/>
      <c r="CY26" s="627"/>
      <c r="CZ26" s="659">
        <v>8.5</v>
      </c>
      <c r="DA26" s="660"/>
      <c r="DB26" s="660"/>
      <c r="DC26" s="661"/>
      <c r="DD26" s="634">
        <v>263376</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218885</v>
      </c>
      <c r="S27" s="626"/>
      <c r="T27" s="626"/>
      <c r="U27" s="626"/>
      <c r="V27" s="626"/>
      <c r="W27" s="626"/>
      <c r="X27" s="626"/>
      <c r="Y27" s="627"/>
      <c r="Z27" s="628">
        <v>6.2</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168571</v>
      </c>
      <c r="BH27" s="626"/>
      <c r="BI27" s="626"/>
      <c r="BJ27" s="626"/>
      <c r="BK27" s="626"/>
      <c r="BL27" s="626"/>
      <c r="BM27" s="626"/>
      <c r="BN27" s="627"/>
      <c r="BO27" s="628">
        <v>100</v>
      </c>
      <c r="BP27" s="628"/>
      <c r="BQ27" s="628"/>
      <c r="BR27" s="628"/>
      <c r="BS27" s="634">
        <v>2709</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139496</v>
      </c>
      <c r="CS27" s="657"/>
      <c r="CT27" s="657"/>
      <c r="CU27" s="657"/>
      <c r="CV27" s="657"/>
      <c r="CW27" s="657"/>
      <c r="CX27" s="657"/>
      <c r="CY27" s="658"/>
      <c r="CZ27" s="659">
        <v>4.2</v>
      </c>
      <c r="DA27" s="660"/>
      <c r="DB27" s="660"/>
      <c r="DC27" s="661"/>
      <c r="DD27" s="634">
        <v>39101</v>
      </c>
      <c r="DE27" s="657"/>
      <c r="DF27" s="657"/>
      <c r="DG27" s="657"/>
      <c r="DH27" s="657"/>
      <c r="DI27" s="657"/>
      <c r="DJ27" s="657"/>
      <c r="DK27" s="658"/>
      <c r="DL27" s="634">
        <v>38953</v>
      </c>
      <c r="DM27" s="657"/>
      <c r="DN27" s="657"/>
      <c r="DO27" s="657"/>
      <c r="DP27" s="657"/>
      <c r="DQ27" s="657"/>
      <c r="DR27" s="657"/>
      <c r="DS27" s="657"/>
      <c r="DT27" s="657"/>
      <c r="DU27" s="657"/>
      <c r="DV27" s="658"/>
      <c r="DW27" s="630">
        <v>2.4</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78845</v>
      </c>
      <c r="S28" s="626"/>
      <c r="T28" s="626"/>
      <c r="U28" s="626"/>
      <c r="V28" s="626"/>
      <c r="W28" s="626"/>
      <c r="X28" s="626"/>
      <c r="Y28" s="627"/>
      <c r="Z28" s="628">
        <v>2.2000000000000002</v>
      </c>
      <c r="AA28" s="628"/>
      <c r="AB28" s="628"/>
      <c r="AC28" s="628"/>
      <c r="AD28" s="629">
        <v>1872</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292032</v>
      </c>
      <c r="CS28" s="626"/>
      <c r="CT28" s="626"/>
      <c r="CU28" s="626"/>
      <c r="CV28" s="626"/>
      <c r="CW28" s="626"/>
      <c r="CX28" s="626"/>
      <c r="CY28" s="627"/>
      <c r="CZ28" s="659">
        <v>8.8000000000000007</v>
      </c>
      <c r="DA28" s="660"/>
      <c r="DB28" s="660"/>
      <c r="DC28" s="661"/>
      <c r="DD28" s="634">
        <v>292032</v>
      </c>
      <c r="DE28" s="626"/>
      <c r="DF28" s="626"/>
      <c r="DG28" s="626"/>
      <c r="DH28" s="626"/>
      <c r="DI28" s="626"/>
      <c r="DJ28" s="626"/>
      <c r="DK28" s="627"/>
      <c r="DL28" s="634">
        <v>290532</v>
      </c>
      <c r="DM28" s="626"/>
      <c r="DN28" s="626"/>
      <c r="DO28" s="626"/>
      <c r="DP28" s="626"/>
      <c r="DQ28" s="626"/>
      <c r="DR28" s="626"/>
      <c r="DS28" s="626"/>
      <c r="DT28" s="626"/>
      <c r="DU28" s="626"/>
      <c r="DV28" s="627"/>
      <c r="DW28" s="630">
        <v>18</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20900</v>
      </c>
      <c r="S29" s="626"/>
      <c r="T29" s="626"/>
      <c r="U29" s="626"/>
      <c r="V29" s="626"/>
      <c r="W29" s="626"/>
      <c r="X29" s="626"/>
      <c r="Y29" s="627"/>
      <c r="Z29" s="628">
        <v>0.6</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292032</v>
      </c>
      <c r="CS29" s="657"/>
      <c r="CT29" s="657"/>
      <c r="CU29" s="657"/>
      <c r="CV29" s="657"/>
      <c r="CW29" s="657"/>
      <c r="CX29" s="657"/>
      <c r="CY29" s="658"/>
      <c r="CZ29" s="659">
        <v>8.8000000000000007</v>
      </c>
      <c r="DA29" s="660"/>
      <c r="DB29" s="660"/>
      <c r="DC29" s="661"/>
      <c r="DD29" s="634">
        <v>292032</v>
      </c>
      <c r="DE29" s="657"/>
      <c r="DF29" s="657"/>
      <c r="DG29" s="657"/>
      <c r="DH29" s="657"/>
      <c r="DI29" s="657"/>
      <c r="DJ29" s="657"/>
      <c r="DK29" s="658"/>
      <c r="DL29" s="634">
        <v>290532</v>
      </c>
      <c r="DM29" s="657"/>
      <c r="DN29" s="657"/>
      <c r="DO29" s="657"/>
      <c r="DP29" s="657"/>
      <c r="DQ29" s="657"/>
      <c r="DR29" s="657"/>
      <c r="DS29" s="657"/>
      <c r="DT29" s="657"/>
      <c r="DU29" s="657"/>
      <c r="DV29" s="658"/>
      <c r="DW29" s="630">
        <v>18</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100206</v>
      </c>
      <c r="S30" s="626"/>
      <c r="T30" s="626"/>
      <c r="U30" s="626"/>
      <c r="V30" s="626"/>
      <c r="W30" s="626"/>
      <c r="X30" s="626"/>
      <c r="Y30" s="627"/>
      <c r="Z30" s="628">
        <v>2.8</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98.8</v>
      </c>
      <c r="BH30" s="684"/>
      <c r="BI30" s="684"/>
      <c r="BJ30" s="684"/>
      <c r="BK30" s="684"/>
      <c r="BL30" s="684"/>
      <c r="BM30" s="620">
        <v>98.4</v>
      </c>
      <c r="BN30" s="684"/>
      <c r="BO30" s="684"/>
      <c r="BP30" s="684"/>
      <c r="BQ30" s="685"/>
      <c r="BR30" s="683">
        <v>98.7</v>
      </c>
      <c r="BS30" s="684"/>
      <c r="BT30" s="684"/>
      <c r="BU30" s="684"/>
      <c r="BV30" s="684"/>
      <c r="BW30" s="684"/>
      <c r="BX30" s="620">
        <v>97.9</v>
      </c>
      <c r="BY30" s="684"/>
      <c r="BZ30" s="684"/>
      <c r="CA30" s="684"/>
      <c r="CB30" s="685"/>
      <c r="CD30" s="688"/>
      <c r="CE30" s="689"/>
      <c r="CF30" s="639" t="s">
        <v>292</v>
      </c>
      <c r="CG30" s="640"/>
      <c r="CH30" s="640"/>
      <c r="CI30" s="640"/>
      <c r="CJ30" s="640"/>
      <c r="CK30" s="640"/>
      <c r="CL30" s="640"/>
      <c r="CM30" s="640"/>
      <c r="CN30" s="640"/>
      <c r="CO30" s="640"/>
      <c r="CP30" s="640"/>
      <c r="CQ30" s="641"/>
      <c r="CR30" s="625">
        <v>269629</v>
      </c>
      <c r="CS30" s="626"/>
      <c r="CT30" s="626"/>
      <c r="CU30" s="626"/>
      <c r="CV30" s="626"/>
      <c r="CW30" s="626"/>
      <c r="CX30" s="626"/>
      <c r="CY30" s="627"/>
      <c r="CZ30" s="659">
        <v>8.1999999999999993</v>
      </c>
      <c r="DA30" s="660"/>
      <c r="DB30" s="660"/>
      <c r="DC30" s="661"/>
      <c r="DD30" s="634">
        <v>269629</v>
      </c>
      <c r="DE30" s="626"/>
      <c r="DF30" s="626"/>
      <c r="DG30" s="626"/>
      <c r="DH30" s="626"/>
      <c r="DI30" s="626"/>
      <c r="DJ30" s="626"/>
      <c r="DK30" s="627"/>
      <c r="DL30" s="634">
        <v>268129</v>
      </c>
      <c r="DM30" s="626"/>
      <c r="DN30" s="626"/>
      <c r="DO30" s="626"/>
      <c r="DP30" s="626"/>
      <c r="DQ30" s="626"/>
      <c r="DR30" s="626"/>
      <c r="DS30" s="626"/>
      <c r="DT30" s="626"/>
      <c r="DU30" s="626"/>
      <c r="DV30" s="627"/>
      <c r="DW30" s="630">
        <v>16.600000000000001</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186683</v>
      </c>
      <c r="S31" s="626"/>
      <c r="T31" s="626"/>
      <c r="U31" s="626"/>
      <c r="V31" s="626"/>
      <c r="W31" s="626"/>
      <c r="X31" s="626"/>
      <c r="Y31" s="627"/>
      <c r="Z31" s="628">
        <v>5.3</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99.5</v>
      </c>
      <c r="BH31" s="657"/>
      <c r="BI31" s="657"/>
      <c r="BJ31" s="657"/>
      <c r="BK31" s="657"/>
      <c r="BL31" s="657"/>
      <c r="BM31" s="631">
        <v>99</v>
      </c>
      <c r="BN31" s="681"/>
      <c r="BO31" s="681"/>
      <c r="BP31" s="681"/>
      <c r="BQ31" s="682"/>
      <c r="BR31" s="680">
        <v>99.5</v>
      </c>
      <c r="BS31" s="657"/>
      <c r="BT31" s="657"/>
      <c r="BU31" s="657"/>
      <c r="BV31" s="657"/>
      <c r="BW31" s="657"/>
      <c r="BX31" s="631">
        <v>99.1</v>
      </c>
      <c r="BY31" s="681"/>
      <c r="BZ31" s="681"/>
      <c r="CA31" s="681"/>
      <c r="CB31" s="682"/>
      <c r="CD31" s="688"/>
      <c r="CE31" s="689"/>
      <c r="CF31" s="639" t="s">
        <v>296</v>
      </c>
      <c r="CG31" s="640"/>
      <c r="CH31" s="640"/>
      <c r="CI31" s="640"/>
      <c r="CJ31" s="640"/>
      <c r="CK31" s="640"/>
      <c r="CL31" s="640"/>
      <c r="CM31" s="640"/>
      <c r="CN31" s="640"/>
      <c r="CO31" s="640"/>
      <c r="CP31" s="640"/>
      <c r="CQ31" s="641"/>
      <c r="CR31" s="625">
        <v>22403</v>
      </c>
      <c r="CS31" s="657"/>
      <c r="CT31" s="657"/>
      <c r="CU31" s="657"/>
      <c r="CV31" s="657"/>
      <c r="CW31" s="657"/>
      <c r="CX31" s="657"/>
      <c r="CY31" s="658"/>
      <c r="CZ31" s="659">
        <v>0.7</v>
      </c>
      <c r="DA31" s="660"/>
      <c r="DB31" s="660"/>
      <c r="DC31" s="661"/>
      <c r="DD31" s="634">
        <v>22403</v>
      </c>
      <c r="DE31" s="657"/>
      <c r="DF31" s="657"/>
      <c r="DG31" s="657"/>
      <c r="DH31" s="657"/>
      <c r="DI31" s="657"/>
      <c r="DJ31" s="657"/>
      <c r="DK31" s="658"/>
      <c r="DL31" s="634">
        <v>22403</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36525</v>
      </c>
      <c r="S32" s="626"/>
      <c r="T32" s="626"/>
      <c r="U32" s="626"/>
      <c r="V32" s="626"/>
      <c r="W32" s="626"/>
      <c r="X32" s="626"/>
      <c r="Y32" s="627"/>
      <c r="Z32" s="628">
        <v>1</v>
      </c>
      <c r="AA32" s="628"/>
      <c r="AB32" s="628"/>
      <c r="AC32" s="628"/>
      <c r="AD32" s="629">
        <v>5</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97.8</v>
      </c>
      <c r="BH32" s="693"/>
      <c r="BI32" s="693"/>
      <c r="BJ32" s="693"/>
      <c r="BK32" s="693"/>
      <c r="BL32" s="693"/>
      <c r="BM32" s="694">
        <v>97.6</v>
      </c>
      <c r="BN32" s="693"/>
      <c r="BO32" s="693"/>
      <c r="BP32" s="693"/>
      <c r="BQ32" s="695"/>
      <c r="BR32" s="692">
        <v>97.6</v>
      </c>
      <c r="BS32" s="693"/>
      <c r="BT32" s="693"/>
      <c r="BU32" s="693"/>
      <c r="BV32" s="693"/>
      <c r="BW32" s="693"/>
      <c r="BX32" s="694">
        <v>96.5</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758819</v>
      </c>
      <c r="S33" s="626"/>
      <c r="T33" s="626"/>
      <c r="U33" s="626"/>
      <c r="V33" s="626"/>
      <c r="W33" s="626"/>
      <c r="X33" s="626"/>
      <c r="Y33" s="627"/>
      <c r="Z33" s="628">
        <v>21.4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1301341</v>
      </c>
      <c r="CS33" s="657"/>
      <c r="CT33" s="657"/>
      <c r="CU33" s="657"/>
      <c r="CV33" s="657"/>
      <c r="CW33" s="657"/>
      <c r="CX33" s="657"/>
      <c r="CY33" s="658"/>
      <c r="CZ33" s="659">
        <v>39.4</v>
      </c>
      <c r="DA33" s="660"/>
      <c r="DB33" s="660"/>
      <c r="DC33" s="661"/>
      <c r="DD33" s="634">
        <v>926070</v>
      </c>
      <c r="DE33" s="657"/>
      <c r="DF33" s="657"/>
      <c r="DG33" s="657"/>
      <c r="DH33" s="657"/>
      <c r="DI33" s="657"/>
      <c r="DJ33" s="657"/>
      <c r="DK33" s="658"/>
      <c r="DL33" s="634">
        <v>601280</v>
      </c>
      <c r="DM33" s="657"/>
      <c r="DN33" s="657"/>
      <c r="DO33" s="657"/>
      <c r="DP33" s="657"/>
      <c r="DQ33" s="657"/>
      <c r="DR33" s="657"/>
      <c r="DS33" s="657"/>
      <c r="DT33" s="657"/>
      <c r="DU33" s="657"/>
      <c r="DV33" s="658"/>
      <c r="DW33" s="630">
        <v>37.200000000000003</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489129</v>
      </c>
      <c r="CS34" s="626"/>
      <c r="CT34" s="626"/>
      <c r="CU34" s="626"/>
      <c r="CV34" s="626"/>
      <c r="CW34" s="626"/>
      <c r="CX34" s="626"/>
      <c r="CY34" s="627"/>
      <c r="CZ34" s="659">
        <v>14.8</v>
      </c>
      <c r="DA34" s="660"/>
      <c r="DB34" s="660"/>
      <c r="DC34" s="661"/>
      <c r="DD34" s="634">
        <v>337802</v>
      </c>
      <c r="DE34" s="626"/>
      <c r="DF34" s="626"/>
      <c r="DG34" s="626"/>
      <c r="DH34" s="626"/>
      <c r="DI34" s="626"/>
      <c r="DJ34" s="626"/>
      <c r="DK34" s="627"/>
      <c r="DL34" s="634">
        <v>268444</v>
      </c>
      <c r="DM34" s="626"/>
      <c r="DN34" s="626"/>
      <c r="DO34" s="626"/>
      <c r="DP34" s="626"/>
      <c r="DQ34" s="626"/>
      <c r="DR34" s="626"/>
      <c r="DS34" s="626"/>
      <c r="DT34" s="626"/>
      <c r="DU34" s="626"/>
      <c r="DV34" s="627"/>
      <c r="DW34" s="630">
        <v>16.600000000000001</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58219</v>
      </c>
      <c r="S35" s="626"/>
      <c r="T35" s="626"/>
      <c r="U35" s="626"/>
      <c r="V35" s="626"/>
      <c r="W35" s="626"/>
      <c r="X35" s="626"/>
      <c r="Y35" s="627"/>
      <c r="Z35" s="628">
        <v>1.6</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213735</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7316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8627</v>
      </c>
      <c r="CS35" s="657"/>
      <c r="CT35" s="657"/>
      <c r="CU35" s="657"/>
      <c r="CV35" s="657"/>
      <c r="CW35" s="657"/>
      <c r="CX35" s="657"/>
      <c r="CY35" s="658"/>
      <c r="CZ35" s="659">
        <v>0.3</v>
      </c>
      <c r="DA35" s="660"/>
      <c r="DB35" s="660"/>
      <c r="DC35" s="661"/>
      <c r="DD35" s="634">
        <v>5421</v>
      </c>
      <c r="DE35" s="657"/>
      <c r="DF35" s="657"/>
      <c r="DG35" s="657"/>
      <c r="DH35" s="657"/>
      <c r="DI35" s="657"/>
      <c r="DJ35" s="657"/>
      <c r="DK35" s="658"/>
      <c r="DL35" s="634">
        <v>4002</v>
      </c>
      <c r="DM35" s="657"/>
      <c r="DN35" s="657"/>
      <c r="DO35" s="657"/>
      <c r="DP35" s="657"/>
      <c r="DQ35" s="657"/>
      <c r="DR35" s="657"/>
      <c r="DS35" s="657"/>
      <c r="DT35" s="657"/>
      <c r="DU35" s="657"/>
      <c r="DV35" s="658"/>
      <c r="DW35" s="630">
        <v>0.2</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3541384</v>
      </c>
      <c r="S36" s="698"/>
      <c r="T36" s="698"/>
      <c r="U36" s="698"/>
      <c r="V36" s="698"/>
      <c r="W36" s="698"/>
      <c r="X36" s="698"/>
      <c r="Y36" s="699"/>
      <c r="Z36" s="700">
        <v>100</v>
      </c>
      <c r="AA36" s="700"/>
      <c r="AB36" s="700"/>
      <c r="AC36" s="700"/>
      <c r="AD36" s="701">
        <v>1558441</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62551</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5399</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343544</v>
      </c>
      <c r="CS36" s="626"/>
      <c r="CT36" s="626"/>
      <c r="CU36" s="626"/>
      <c r="CV36" s="626"/>
      <c r="CW36" s="626"/>
      <c r="CX36" s="626"/>
      <c r="CY36" s="627"/>
      <c r="CZ36" s="659">
        <v>10.4</v>
      </c>
      <c r="DA36" s="660"/>
      <c r="DB36" s="660"/>
      <c r="DC36" s="661"/>
      <c r="DD36" s="634">
        <v>237378</v>
      </c>
      <c r="DE36" s="626"/>
      <c r="DF36" s="626"/>
      <c r="DG36" s="626"/>
      <c r="DH36" s="626"/>
      <c r="DI36" s="626"/>
      <c r="DJ36" s="626"/>
      <c r="DK36" s="627"/>
      <c r="DL36" s="634">
        <v>177190</v>
      </c>
      <c r="DM36" s="626"/>
      <c r="DN36" s="626"/>
      <c r="DO36" s="626"/>
      <c r="DP36" s="626"/>
      <c r="DQ36" s="626"/>
      <c r="DR36" s="626"/>
      <c r="DS36" s="626"/>
      <c r="DT36" s="626"/>
      <c r="DU36" s="626"/>
      <c r="DV36" s="627"/>
      <c r="DW36" s="630">
        <v>11</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34729</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392</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106206</v>
      </c>
      <c r="CS37" s="657"/>
      <c r="CT37" s="657"/>
      <c r="CU37" s="657"/>
      <c r="CV37" s="657"/>
      <c r="CW37" s="657"/>
      <c r="CX37" s="657"/>
      <c r="CY37" s="658"/>
      <c r="CZ37" s="659">
        <v>3.2</v>
      </c>
      <c r="DA37" s="660"/>
      <c r="DB37" s="660"/>
      <c r="DC37" s="661"/>
      <c r="DD37" s="634">
        <v>106206</v>
      </c>
      <c r="DE37" s="657"/>
      <c r="DF37" s="657"/>
      <c r="DG37" s="657"/>
      <c r="DH37" s="657"/>
      <c r="DI37" s="657"/>
      <c r="DJ37" s="657"/>
      <c r="DK37" s="658"/>
      <c r="DL37" s="634">
        <v>106206</v>
      </c>
      <c r="DM37" s="657"/>
      <c r="DN37" s="657"/>
      <c r="DO37" s="657"/>
      <c r="DP37" s="657"/>
      <c r="DQ37" s="657"/>
      <c r="DR37" s="657"/>
      <c r="DS37" s="657"/>
      <c r="DT37" s="657"/>
      <c r="DU37" s="657"/>
      <c r="DV37" s="658"/>
      <c r="DW37" s="630">
        <v>6.6</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641</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213735</v>
      </c>
      <c r="CS38" s="626"/>
      <c r="CT38" s="626"/>
      <c r="CU38" s="626"/>
      <c r="CV38" s="626"/>
      <c r="CW38" s="626"/>
      <c r="CX38" s="626"/>
      <c r="CY38" s="627"/>
      <c r="CZ38" s="659">
        <v>6.5</v>
      </c>
      <c r="DA38" s="660"/>
      <c r="DB38" s="660"/>
      <c r="DC38" s="661"/>
      <c r="DD38" s="634">
        <v>195956</v>
      </c>
      <c r="DE38" s="626"/>
      <c r="DF38" s="626"/>
      <c r="DG38" s="626"/>
      <c r="DH38" s="626"/>
      <c r="DI38" s="626"/>
      <c r="DJ38" s="626"/>
      <c r="DK38" s="627"/>
      <c r="DL38" s="634">
        <v>151544</v>
      </c>
      <c r="DM38" s="626"/>
      <c r="DN38" s="626"/>
      <c r="DO38" s="626"/>
      <c r="DP38" s="626"/>
      <c r="DQ38" s="626"/>
      <c r="DR38" s="626"/>
      <c r="DS38" s="626"/>
      <c r="DT38" s="626"/>
      <c r="DU38" s="626"/>
      <c r="DV38" s="627"/>
      <c r="DW38" s="630">
        <v>9.4</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58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246206</v>
      </c>
      <c r="CS39" s="657"/>
      <c r="CT39" s="657"/>
      <c r="CU39" s="657"/>
      <c r="CV39" s="657"/>
      <c r="CW39" s="657"/>
      <c r="CX39" s="657"/>
      <c r="CY39" s="658"/>
      <c r="CZ39" s="659">
        <v>7.5</v>
      </c>
      <c r="DA39" s="660"/>
      <c r="DB39" s="660"/>
      <c r="DC39" s="661"/>
      <c r="DD39" s="634">
        <v>149413</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33424</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109</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100</v>
      </c>
      <c r="CS40" s="626"/>
      <c r="CT40" s="626"/>
      <c r="CU40" s="626"/>
      <c r="CV40" s="626"/>
      <c r="CW40" s="626"/>
      <c r="CX40" s="626"/>
      <c r="CY40" s="627"/>
      <c r="CZ40" s="659">
        <v>0</v>
      </c>
      <c r="DA40" s="660"/>
      <c r="DB40" s="660"/>
      <c r="DC40" s="661"/>
      <c r="DD40" s="634">
        <v>100</v>
      </c>
      <c r="DE40" s="626"/>
      <c r="DF40" s="626"/>
      <c r="DG40" s="626"/>
      <c r="DH40" s="626"/>
      <c r="DI40" s="626"/>
      <c r="DJ40" s="626"/>
      <c r="DK40" s="627"/>
      <c r="DL40" s="634">
        <v>100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83031</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319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1093665</v>
      </c>
      <c r="CS42" s="626"/>
      <c r="CT42" s="626"/>
      <c r="CU42" s="626"/>
      <c r="CV42" s="626"/>
      <c r="CW42" s="626"/>
      <c r="CX42" s="626"/>
      <c r="CY42" s="627"/>
      <c r="CZ42" s="659">
        <v>33.1</v>
      </c>
      <c r="DA42" s="708"/>
      <c r="DB42" s="708"/>
      <c r="DC42" s="709"/>
      <c r="DD42" s="634">
        <v>223111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29897</v>
      </c>
      <c r="CS43" s="657"/>
      <c r="CT43" s="657"/>
      <c r="CU43" s="657"/>
      <c r="CV43" s="657"/>
      <c r="CW43" s="657"/>
      <c r="CX43" s="657"/>
      <c r="CY43" s="658"/>
      <c r="CZ43" s="659">
        <v>0.9</v>
      </c>
      <c r="DA43" s="660"/>
      <c r="DB43" s="660"/>
      <c r="DC43" s="661"/>
      <c r="DD43" s="634">
        <v>11510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1093665</v>
      </c>
      <c r="CS44" s="626"/>
      <c r="CT44" s="626"/>
      <c r="CU44" s="626"/>
      <c r="CV44" s="626"/>
      <c r="CW44" s="626"/>
      <c r="CX44" s="626"/>
      <c r="CY44" s="627"/>
      <c r="CZ44" s="659">
        <v>33.1</v>
      </c>
      <c r="DA44" s="708"/>
      <c r="DB44" s="708"/>
      <c r="DC44" s="709"/>
      <c r="DD44" s="634">
        <v>223111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352217</v>
      </c>
      <c r="CS45" s="657"/>
      <c r="CT45" s="657"/>
      <c r="CU45" s="657"/>
      <c r="CV45" s="657"/>
      <c r="CW45" s="657"/>
      <c r="CX45" s="657"/>
      <c r="CY45" s="658"/>
      <c r="CZ45" s="659">
        <v>10.7</v>
      </c>
      <c r="DA45" s="660"/>
      <c r="DB45" s="660"/>
      <c r="DC45" s="661"/>
      <c r="DD45" s="634">
        <v>33367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739198</v>
      </c>
      <c r="CS46" s="626"/>
      <c r="CT46" s="626"/>
      <c r="CU46" s="626"/>
      <c r="CV46" s="626"/>
      <c r="CW46" s="626"/>
      <c r="CX46" s="626"/>
      <c r="CY46" s="627"/>
      <c r="CZ46" s="659">
        <v>22.4</v>
      </c>
      <c r="DA46" s="708"/>
      <c r="DB46" s="708"/>
      <c r="DC46" s="709"/>
      <c r="DD46" s="634">
        <v>187494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3304688</v>
      </c>
      <c r="CS49" s="693"/>
      <c r="CT49" s="693"/>
      <c r="CU49" s="693"/>
      <c r="CV49" s="693"/>
      <c r="CW49" s="693"/>
      <c r="CX49" s="693"/>
      <c r="CY49" s="720"/>
      <c r="CZ49" s="721">
        <v>100</v>
      </c>
      <c r="DA49" s="722"/>
      <c r="DB49" s="722"/>
      <c r="DC49" s="723"/>
      <c r="DD49" s="724">
        <v>1939048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3541</v>
      </c>
      <c r="R7" s="755"/>
      <c r="S7" s="755"/>
      <c r="T7" s="755"/>
      <c r="U7" s="755"/>
      <c r="V7" s="755">
        <v>3305</v>
      </c>
      <c r="W7" s="755"/>
      <c r="X7" s="755"/>
      <c r="Y7" s="755"/>
      <c r="Z7" s="755"/>
      <c r="AA7" s="755">
        <v>237</v>
      </c>
      <c r="AB7" s="755"/>
      <c r="AC7" s="755"/>
      <c r="AD7" s="755"/>
      <c r="AE7" s="756"/>
      <c r="AF7" s="757">
        <v>129</v>
      </c>
      <c r="AG7" s="758"/>
      <c r="AH7" s="758"/>
      <c r="AI7" s="758"/>
      <c r="AJ7" s="759"/>
      <c r="AK7" s="794">
        <v>100</v>
      </c>
      <c r="AL7" s="795"/>
      <c r="AM7" s="795"/>
      <c r="AN7" s="795"/>
      <c r="AO7" s="795"/>
      <c r="AP7" s="795">
        <v>4149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539</v>
      </c>
      <c r="BT7" s="799"/>
      <c r="BU7" s="799"/>
      <c r="BV7" s="799"/>
      <c r="BW7" s="799"/>
      <c r="BX7" s="799"/>
      <c r="BY7" s="799"/>
      <c r="BZ7" s="799"/>
      <c r="CA7" s="799"/>
      <c r="CB7" s="799"/>
      <c r="CC7" s="799"/>
      <c r="CD7" s="799"/>
      <c r="CE7" s="799"/>
      <c r="CF7" s="799"/>
      <c r="CG7" s="800"/>
      <c r="CH7" s="791">
        <v>2942</v>
      </c>
      <c r="CI7" s="792"/>
      <c r="CJ7" s="792"/>
      <c r="CK7" s="792"/>
      <c r="CL7" s="793"/>
      <c r="CM7" s="791">
        <v>26084</v>
      </c>
      <c r="CN7" s="792"/>
      <c r="CO7" s="792"/>
      <c r="CP7" s="792"/>
      <c r="CQ7" s="793"/>
      <c r="CR7" s="791">
        <v>10000</v>
      </c>
      <c r="CS7" s="792"/>
      <c r="CT7" s="792"/>
      <c r="CU7" s="792"/>
      <c r="CV7" s="793"/>
      <c r="CW7" s="791" t="s">
        <v>550</v>
      </c>
      <c r="CX7" s="792"/>
      <c r="CY7" s="792"/>
      <c r="CZ7" s="792"/>
      <c r="DA7" s="793"/>
      <c r="DB7" s="791" t="s">
        <v>552</v>
      </c>
      <c r="DC7" s="792"/>
      <c r="DD7" s="792"/>
      <c r="DE7" s="792"/>
      <c r="DF7" s="793"/>
      <c r="DG7" s="791" t="s">
        <v>551</v>
      </c>
      <c r="DH7" s="792"/>
      <c r="DI7" s="792"/>
      <c r="DJ7" s="792"/>
      <c r="DK7" s="793"/>
      <c r="DL7" s="791" t="s">
        <v>552</v>
      </c>
      <c r="DM7" s="792"/>
      <c r="DN7" s="792"/>
      <c r="DO7" s="792"/>
      <c r="DP7" s="793"/>
      <c r="DQ7" s="791" t="s">
        <v>552</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23</v>
      </c>
      <c r="R8" s="779"/>
      <c r="S8" s="779"/>
      <c r="T8" s="779"/>
      <c r="U8" s="779"/>
      <c r="V8" s="779">
        <v>22</v>
      </c>
      <c r="W8" s="779"/>
      <c r="X8" s="779"/>
      <c r="Y8" s="779"/>
      <c r="Z8" s="779"/>
      <c r="AA8" s="779">
        <v>1</v>
      </c>
      <c r="AB8" s="779"/>
      <c r="AC8" s="779"/>
      <c r="AD8" s="779"/>
      <c r="AE8" s="780"/>
      <c r="AF8" s="781">
        <v>1</v>
      </c>
      <c r="AG8" s="782"/>
      <c r="AH8" s="782"/>
      <c r="AI8" s="782"/>
      <c r="AJ8" s="783"/>
      <c r="AK8" s="784" t="s">
        <v>556</v>
      </c>
      <c r="AL8" s="785"/>
      <c r="AM8" s="785"/>
      <c r="AN8" s="785"/>
      <c r="AO8" s="785"/>
      <c r="AP8" s="785" t="s">
        <v>538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3564</v>
      </c>
      <c r="R23" s="814"/>
      <c r="S23" s="814"/>
      <c r="T23" s="814"/>
      <c r="U23" s="814"/>
      <c r="V23" s="814">
        <v>3327</v>
      </c>
      <c r="W23" s="814"/>
      <c r="X23" s="814"/>
      <c r="Y23" s="814"/>
      <c r="Z23" s="814"/>
      <c r="AA23" s="814">
        <v>238</v>
      </c>
      <c r="AB23" s="814"/>
      <c r="AC23" s="814"/>
      <c r="AD23" s="814"/>
      <c r="AE23" s="815"/>
      <c r="AF23" s="816">
        <v>130</v>
      </c>
      <c r="AG23" s="814"/>
      <c r="AH23" s="814"/>
      <c r="AI23" s="814"/>
      <c r="AJ23" s="817"/>
      <c r="AK23" s="818"/>
      <c r="AL23" s="819"/>
      <c r="AM23" s="819"/>
      <c r="AN23" s="819"/>
      <c r="AO23" s="819"/>
      <c r="AP23" s="814"/>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374</v>
      </c>
      <c r="R28" s="843"/>
      <c r="S28" s="843"/>
      <c r="T28" s="843"/>
      <c r="U28" s="843"/>
      <c r="V28" s="843">
        <v>366</v>
      </c>
      <c r="W28" s="843"/>
      <c r="X28" s="843"/>
      <c r="Y28" s="843"/>
      <c r="Z28" s="843"/>
      <c r="AA28" s="843">
        <v>7</v>
      </c>
      <c r="AB28" s="843"/>
      <c r="AC28" s="843"/>
      <c r="AD28" s="843"/>
      <c r="AE28" s="844"/>
      <c r="AF28" s="845">
        <v>7</v>
      </c>
      <c r="AG28" s="843"/>
      <c r="AH28" s="843"/>
      <c r="AI28" s="843"/>
      <c r="AJ28" s="846"/>
      <c r="AK28" s="847">
        <v>23</v>
      </c>
      <c r="AL28" s="838"/>
      <c r="AM28" s="838"/>
      <c r="AN28" s="838"/>
      <c r="AO28" s="838"/>
      <c r="AP28" s="838" t="s">
        <v>552</v>
      </c>
      <c r="AQ28" s="838"/>
      <c r="AR28" s="838"/>
      <c r="AS28" s="838"/>
      <c r="AT28" s="838"/>
      <c r="AU28" s="838" t="s">
        <v>538</v>
      </c>
      <c r="AV28" s="838"/>
      <c r="AW28" s="838"/>
      <c r="AX28" s="838"/>
      <c r="AY28" s="838"/>
      <c r="AZ28" s="839" t="s">
        <v>553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144</v>
      </c>
      <c r="R29" s="779"/>
      <c r="S29" s="779"/>
      <c r="T29" s="779"/>
      <c r="U29" s="779"/>
      <c r="V29" s="779">
        <v>136</v>
      </c>
      <c r="W29" s="779"/>
      <c r="X29" s="779"/>
      <c r="Y29" s="779"/>
      <c r="Z29" s="779"/>
      <c r="AA29" s="779">
        <v>9</v>
      </c>
      <c r="AB29" s="779"/>
      <c r="AC29" s="779"/>
      <c r="AD29" s="779"/>
      <c r="AE29" s="780"/>
      <c r="AF29" s="781">
        <v>9</v>
      </c>
      <c r="AG29" s="782"/>
      <c r="AH29" s="782"/>
      <c r="AI29" s="782"/>
      <c r="AJ29" s="783"/>
      <c r="AK29" s="850">
        <v>10</v>
      </c>
      <c r="AL29" s="851"/>
      <c r="AM29" s="851"/>
      <c r="AN29" s="851"/>
      <c r="AO29" s="851"/>
      <c r="AP29" s="851">
        <v>12</v>
      </c>
      <c r="AQ29" s="851"/>
      <c r="AR29" s="851"/>
      <c r="AS29" s="851"/>
      <c r="AT29" s="851"/>
      <c r="AU29" s="851" t="s">
        <v>551</v>
      </c>
      <c r="AV29" s="851"/>
      <c r="AW29" s="851"/>
      <c r="AX29" s="851"/>
      <c r="AY29" s="851"/>
      <c r="AZ29" s="852" t="s">
        <v>552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407</v>
      </c>
      <c r="R30" s="779"/>
      <c r="S30" s="779"/>
      <c r="T30" s="779"/>
      <c r="U30" s="779"/>
      <c r="V30" s="779">
        <v>385</v>
      </c>
      <c r="W30" s="779"/>
      <c r="X30" s="779"/>
      <c r="Y30" s="779"/>
      <c r="Z30" s="779"/>
      <c r="AA30" s="779">
        <v>22</v>
      </c>
      <c r="AB30" s="779"/>
      <c r="AC30" s="779"/>
      <c r="AD30" s="779"/>
      <c r="AE30" s="780"/>
      <c r="AF30" s="781">
        <v>22</v>
      </c>
      <c r="AG30" s="782"/>
      <c r="AH30" s="782"/>
      <c r="AI30" s="782"/>
      <c r="AJ30" s="783"/>
      <c r="AK30" s="850">
        <v>68</v>
      </c>
      <c r="AL30" s="851"/>
      <c r="AM30" s="851"/>
      <c r="AN30" s="851"/>
      <c r="AO30" s="851"/>
      <c r="AP30" s="851" t="s">
        <v>553</v>
      </c>
      <c r="AQ30" s="851"/>
      <c r="AR30" s="851"/>
      <c r="AS30" s="851"/>
      <c r="AT30" s="851"/>
      <c r="AU30" s="851" t="s">
        <v>551</v>
      </c>
      <c r="AV30" s="851"/>
      <c r="AW30" s="851"/>
      <c r="AX30" s="851"/>
      <c r="AY30" s="851"/>
      <c r="AZ30" s="852" t="s">
        <v>552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36</v>
      </c>
      <c r="R31" s="779"/>
      <c r="S31" s="779"/>
      <c r="T31" s="779"/>
      <c r="U31" s="779"/>
      <c r="V31" s="779">
        <v>36</v>
      </c>
      <c r="W31" s="779"/>
      <c r="X31" s="779"/>
      <c r="Y31" s="779"/>
      <c r="Z31" s="779"/>
      <c r="AA31" s="779">
        <v>0</v>
      </c>
      <c r="AB31" s="779"/>
      <c r="AC31" s="779"/>
      <c r="AD31" s="779"/>
      <c r="AE31" s="780"/>
      <c r="AF31" s="781">
        <v>0</v>
      </c>
      <c r="AG31" s="782"/>
      <c r="AH31" s="782"/>
      <c r="AI31" s="782"/>
      <c r="AJ31" s="783"/>
      <c r="AK31" s="850">
        <v>14</v>
      </c>
      <c r="AL31" s="851"/>
      <c r="AM31" s="851"/>
      <c r="AN31" s="851"/>
      <c r="AO31" s="851"/>
      <c r="AP31" s="851" t="s">
        <v>553</v>
      </c>
      <c r="AQ31" s="851"/>
      <c r="AR31" s="851"/>
      <c r="AS31" s="851"/>
      <c r="AT31" s="851"/>
      <c r="AU31" s="851" t="s">
        <v>551</v>
      </c>
      <c r="AV31" s="851"/>
      <c r="AW31" s="851"/>
      <c r="AX31" s="851"/>
      <c r="AY31" s="851"/>
      <c r="AZ31" s="852" t="s">
        <v>552</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4</v>
      </c>
      <c r="R32" s="779"/>
      <c r="S32" s="779"/>
      <c r="T32" s="779"/>
      <c r="U32" s="779"/>
      <c r="V32" s="779">
        <v>2</v>
      </c>
      <c r="W32" s="779"/>
      <c r="X32" s="779"/>
      <c r="Y32" s="779"/>
      <c r="Z32" s="779"/>
      <c r="AA32" s="779">
        <v>2</v>
      </c>
      <c r="AB32" s="779"/>
      <c r="AC32" s="779"/>
      <c r="AD32" s="779"/>
      <c r="AE32" s="780"/>
      <c r="AF32" s="781">
        <v>2</v>
      </c>
      <c r="AG32" s="782"/>
      <c r="AH32" s="782"/>
      <c r="AI32" s="782"/>
      <c r="AJ32" s="783"/>
      <c r="AK32" s="850" t="s">
        <v>556</v>
      </c>
      <c r="AL32" s="851"/>
      <c r="AM32" s="851"/>
      <c r="AN32" s="851"/>
      <c r="AO32" s="851"/>
      <c r="AP32" s="851" t="s">
        <v>553</v>
      </c>
      <c r="AQ32" s="851"/>
      <c r="AR32" s="851"/>
      <c r="AS32" s="851"/>
      <c r="AT32" s="851"/>
      <c r="AU32" s="851" t="s">
        <v>552</v>
      </c>
      <c r="AV32" s="851"/>
      <c r="AW32" s="851"/>
      <c r="AX32" s="851"/>
      <c r="AY32" s="851"/>
      <c r="AZ32" s="852" t="s">
        <v>551</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119</v>
      </c>
      <c r="R33" s="779"/>
      <c r="S33" s="779"/>
      <c r="T33" s="779"/>
      <c r="U33" s="779"/>
      <c r="V33" s="779">
        <v>119</v>
      </c>
      <c r="W33" s="779"/>
      <c r="X33" s="779"/>
      <c r="Y33" s="779"/>
      <c r="Z33" s="779"/>
      <c r="AA33" s="779">
        <v>0</v>
      </c>
      <c r="AB33" s="779"/>
      <c r="AC33" s="779"/>
      <c r="AD33" s="779"/>
      <c r="AE33" s="780"/>
      <c r="AF33" s="781">
        <v>0</v>
      </c>
      <c r="AG33" s="782"/>
      <c r="AH33" s="782"/>
      <c r="AI33" s="782"/>
      <c r="AJ33" s="783"/>
      <c r="AK33" s="850">
        <v>63</v>
      </c>
      <c r="AL33" s="851"/>
      <c r="AM33" s="851"/>
      <c r="AN33" s="851"/>
      <c r="AO33" s="851"/>
      <c r="AP33" s="851">
        <v>557</v>
      </c>
      <c r="AQ33" s="851"/>
      <c r="AR33" s="851"/>
      <c r="AS33" s="851"/>
      <c r="AT33" s="851"/>
      <c r="AU33" s="851">
        <v>480</v>
      </c>
      <c r="AV33" s="851"/>
      <c r="AW33" s="851"/>
      <c r="AX33" s="851"/>
      <c r="AY33" s="851"/>
      <c r="AZ33" s="852" t="s">
        <v>551</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125</v>
      </c>
      <c r="R34" s="779"/>
      <c r="S34" s="779"/>
      <c r="T34" s="779"/>
      <c r="U34" s="779"/>
      <c r="V34" s="779">
        <v>125</v>
      </c>
      <c r="W34" s="779"/>
      <c r="X34" s="779"/>
      <c r="Y34" s="779"/>
      <c r="Z34" s="779"/>
      <c r="AA34" s="779">
        <v>0</v>
      </c>
      <c r="AB34" s="779"/>
      <c r="AC34" s="779"/>
      <c r="AD34" s="779"/>
      <c r="AE34" s="780"/>
      <c r="AF34" s="781">
        <v>0</v>
      </c>
      <c r="AG34" s="782"/>
      <c r="AH34" s="782"/>
      <c r="AI34" s="782"/>
      <c r="AJ34" s="783"/>
      <c r="AK34" s="850">
        <v>35</v>
      </c>
      <c r="AL34" s="851"/>
      <c r="AM34" s="851"/>
      <c r="AN34" s="851"/>
      <c r="AO34" s="851"/>
      <c r="AP34" s="851">
        <v>978</v>
      </c>
      <c r="AQ34" s="851"/>
      <c r="AR34" s="851"/>
      <c r="AS34" s="851"/>
      <c r="AT34" s="851"/>
      <c r="AU34" s="851">
        <v>572</v>
      </c>
      <c r="AV34" s="851"/>
      <c r="AW34" s="851"/>
      <c r="AX34" s="851"/>
      <c r="AY34" s="851"/>
      <c r="AZ34" s="852" t="s">
        <v>551</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40</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540</v>
      </c>
      <c r="C68" s="890"/>
      <c r="D68" s="890"/>
      <c r="E68" s="890"/>
      <c r="F68" s="890"/>
      <c r="G68" s="890"/>
      <c r="H68" s="890"/>
      <c r="I68" s="890"/>
      <c r="J68" s="890"/>
      <c r="K68" s="890"/>
      <c r="L68" s="890"/>
      <c r="M68" s="890"/>
      <c r="N68" s="890"/>
      <c r="O68" s="890"/>
      <c r="P68" s="891"/>
      <c r="Q68" s="892">
        <v>3</v>
      </c>
      <c r="R68" s="886"/>
      <c r="S68" s="886"/>
      <c r="T68" s="886"/>
      <c r="U68" s="886"/>
      <c r="V68" s="886">
        <v>1</v>
      </c>
      <c r="W68" s="886"/>
      <c r="X68" s="886"/>
      <c r="Y68" s="886"/>
      <c r="Z68" s="886"/>
      <c r="AA68" s="886">
        <v>2</v>
      </c>
      <c r="AB68" s="886"/>
      <c r="AC68" s="886"/>
      <c r="AD68" s="886"/>
      <c r="AE68" s="886"/>
      <c r="AF68" s="886">
        <v>2</v>
      </c>
      <c r="AG68" s="886"/>
      <c r="AH68" s="886"/>
      <c r="AI68" s="886"/>
      <c r="AJ68" s="886"/>
      <c r="AK68" s="886" t="s">
        <v>550</v>
      </c>
      <c r="AL68" s="886"/>
      <c r="AM68" s="886"/>
      <c r="AN68" s="886"/>
      <c r="AO68" s="886"/>
      <c r="AP68" s="886" t="s">
        <v>551</v>
      </c>
      <c r="AQ68" s="886"/>
      <c r="AR68" s="886"/>
      <c r="AS68" s="886"/>
      <c r="AT68" s="886"/>
      <c r="AU68" s="886" t="s">
        <v>552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c r="D69" s="894"/>
      <c r="E69" s="894"/>
      <c r="F69" s="894"/>
      <c r="G69" s="894"/>
      <c r="H69" s="894"/>
      <c r="I69" s="894"/>
      <c r="J69" s="894"/>
      <c r="K69" s="894"/>
      <c r="L69" s="894"/>
      <c r="M69" s="894"/>
      <c r="N69" s="894"/>
      <c r="O69" s="894"/>
      <c r="P69" s="895"/>
      <c r="Q69" s="896">
        <v>4911</v>
      </c>
      <c r="R69" s="851"/>
      <c r="S69" s="851"/>
      <c r="T69" s="851"/>
      <c r="U69" s="851"/>
      <c r="V69" s="851">
        <v>4274</v>
      </c>
      <c r="W69" s="851"/>
      <c r="X69" s="851"/>
      <c r="Y69" s="851"/>
      <c r="Z69" s="851"/>
      <c r="AA69" s="851">
        <v>638</v>
      </c>
      <c r="AB69" s="851"/>
      <c r="AC69" s="851"/>
      <c r="AD69" s="851"/>
      <c r="AE69" s="851"/>
      <c r="AF69" s="851">
        <v>638</v>
      </c>
      <c r="AG69" s="851"/>
      <c r="AH69" s="851"/>
      <c r="AI69" s="851"/>
      <c r="AJ69" s="851"/>
      <c r="AK69" s="851" t="s">
        <v>553</v>
      </c>
      <c r="AL69" s="851"/>
      <c r="AM69" s="851"/>
      <c r="AN69" s="851"/>
      <c r="AO69" s="851"/>
      <c r="AP69" s="851" t="s">
        <v>553</v>
      </c>
      <c r="AQ69" s="851"/>
      <c r="AR69" s="851"/>
      <c r="AS69" s="851"/>
      <c r="AT69" s="851"/>
      <c r="AU69" s="851" t="s">
        <v>552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c r="D70" s="894"/>
      <c r="E70" s="894"/>
      <c r="F70" s="894"/>
      <c r="G70" s="894"/>
      <c r="H70" s="894"/>
      <c r="I70" s="894"/>
      <c r="J70" s="894"/>
      <c r="K70" s="894"/>
      <c r="L70" s="894"/>
      <c r="M70" s="894"/>
      <c r="N70" s="894"/>
      <c r="O70" s="894"/>
      <c r="P70" s="895"/>
      <c r="Q70" s="896">
        <v>23</v>
      </c>
      <c r="R70" s="851"/>
      <c r="S70" s="851"/>
      <c r="T70" s="851"/>
      <c r="U70" s="851"/>
      <c r="V70" s="851">
        <v>52</v>
      </c>
      <c r="W70" s="851"/>
      <c r="X70" s="851"/>
      <c r="Y70" s="851"/>
      <c r="Z70" s="851"/>
      <c r="AA70" s="851">
        <v>-30</v>
      </c>
      <c r="AB70" s="851"/>
      <c r="AC70" s="851"/>
      <c r="AD70" s="851"/>
      <c r="AE70" s="851"/>
      <c r="AF70" s="851">
        <v>4</v>
      </c>
      <c r="AG70" s="851"/>
      <c r="AH70" s="851"/>
      <c r="AI70" s="851"/>
      <c r="AJ70" s="851"/>
      <c r="AK70" s="851" t="s">
        <v>552</v>
      </c>
      <c r="AL70" s="851"/>
      <c r="AM70" s="851"/>
      <c r="AN70" s="851"/>
      <c r="AO70" s="851"/>
      <c r="AP70" s="851" t="s">
        <v>550</v>
      </c>
      <c r="AQ70" s="851"/>
      <c r="AR70" s="851"/>
      <c r="AS70" s="851"/>
      <c r="AT70" s="851"/>
      <c r="AU70" s="851" t="s">
        <v>552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c r="D71" s="894"/>
      <c r="E71" s="894"/>
      <c r="F71" s="894"/>
      <c r="G71" s="894"/>
      <c r="H71" s="894"/>
      <c r="I71" s="894"/>
      <c r="J71" s="894"/>
      <c r="K71" s="894"/>
      <c r="L71" s="894"/>
      <c r="M71" s="894"/>
      <c r="N71" s="894"/>
      <c r="O71" s="894"/>
      <c r="P71" s="895"/>
      <c r="Q71" s="896">
        <v>1050</v>
      </c>
      <c r="R71" s="851"/>
      <c r="S71" s="851"/>
      <c r="T71" s="851"/>
      <c r="U71" s="851"/>
      <c r="V71" s="851">
        <v>98</v>
      </c>
      <c r="W71" s="851"/>
      <c r="X71" s="851"/>
      <c r="Y71" s="851"/>
      <c r="Z71" s="851"/>
      <c r="AA71" s="851">
        <v>953</v>
      </c>
      <c r="AB71" s="851"/>
      <c r="AC71" s="851"/>
      <c r="AD71" s="851"/>
      <c r="AE71" s="851"/>
      <c r="AF71" s="851">
        <v>919</v>
      </c>
      <c r="AG71" s="851"/>
      <c r="AH71" s="851"/>
      <c r="AI71" s="851"/>
      <c r="AJ71" s="851"/>
      <c r="AK71" s="851">
        <v>16</v>
      </c>
      <c r="AL71" s="851"/>
      <c r="AM71" s="851"/>
      <c r="AN71" s="851"/>
      <c r="AO71" s="851"/>
      <c r="AP71" s="851">
        <v>125</v>
      </c>
      <c r="AQ71" s="851"/>
      <c r="AR71" s="851"/>
      <c r="AS71" s="851"/>
      <c r="AT71" s="851"/>
      <c r="AU71" s="851">
        <v>125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c r="D72" s="894"/>
      <c r="E72" s="894"/>
      <c r="F72" s="894"/>
      <c r="G72" s="894"/>
      <c r="H72" s="894"/>
      <c r="I72" s="894"/>
      <c r="J72" s="894"/>
      <c r="K72" s="894"/>
      <c r="L72" s="894"/>
      <c r="M72" s="894"/>
      <c r="N72" s="894"/>
      <c r="O72" s="894"/>
      <c r="P72" s="895"/>
      <c r="Q72" s="896">
        <v>159</v>
      </c>
      <c r="R72" s="851"/>
      <c r="S72" s="851"/>
      <c r="T72" s="851"/>
      <c r="U72" s="851"/>
      <c r="V72" s="851">
        <v>146</v>
      </c>
      <c r="W72" s="851"/>
      <c r="X72" s="851"/>
      <c r="Y72" s="851"/>
      <c r="Z72" s="851"/>
      <c r="AA72" s="851">
        <v>12</v>
      </c>
      <c r="AB72" s="851"/>
      <c r="AC72" s="851"/>
      <c r="AD72" s="851"/>
      <c r="AE72" s="851"/>
      <c r="AF72" s="851">
        <v>12</v>
      </c>
      <c r="AG72" s="851"/>
      <c r="AH72" s="851"/>
      <c r="AI72" s="851"/>
      <c r="AJ72" s="851"/>
      <c r="AK72" s="851">
        <v>49</v>
      </c>
      <c r="AL72" s="851"/>
      <c r="AM72" s="851"/>
      <c r="AN72" s="851"/>
      <c r="AO72" s="851"/>
      <c r="AP72" s="851" t="s">
        <v>538</v>
      </c>
      <c r="AQ72" s="851"/>
      <c r="AR72" s="851"/>
      <c r="AS72" s="851"/>
      <c r="AT72" s="851"/>
      <c r="AU72" s="851" t="s">
        <v>553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545</v>
      </c>
      <c r="C73" s="894"/>
      <c r="D73" s="894"/>
      <c r="E73" s="894"/>
      <c r="F73" s="894"/>
      <c r="G73" s="894"/>
      <c r="H73" s="894"/>
      <c r="I73" s="894"/>
      <c r="J73" s="894"/>
      <c r="K73" s="894"/>
      <c r="L73" s="894"/>
      <c r="M73" s="894"/>
      <c r="N73" s="894"/>
      <c r="O73" s="894"/>
      <c r="P73" s="895"/>
      <c r="Q73" s="896">
        <v>1021</v>
      </c>
      <c r="R73" s="851"/>
      <c r="S73" s="851"/>
      <c r="T73" s="851"/>
      <c r="U73" s="851"/>
      <c r="V73" s="851">
        <v>1009</v>
      </c>
      <c r="W73" s="851"/>
      <c r="X73" s="851"/>
      <c r="Y73" s="851"/>
      <c r="Z73" s="851"/>
      <c r="AA73" s="851">
        <v>12</v>
      </c>
      <c r="AB73" s="851"/>
      <c r="AC73" s="851"/>
      <c r="AD73" s="851"/>
      <c r="AE73" s="851"/>
      <c r="AF73" s="851">
        <v>12</v>
      </c>
      <c r="AG73" s="851"/>
      <c r="AH73" s="851"/>
      <c r="AI73" s="851"/>
      <c r="AJ73" s="851"/>
      <c r="AK73" s="851" t="s">
        <v>553</v>
      </c>
      <c r="AL73" s="851"/>
      <c r="AM73" s="851"/>
      <c r="AN73" s="851"/>
      <c r="AO73" s="851"/>
      <c r="AP73" s="851">
        <v>383</v>
      </c>
      <c r="AQ73" s="851"/>
      <c r="AR73" s="851"/>
      <c r="AS73" s="851"/>
      <c r="AT73" s="851"/>
      <c r="AU73" s="851">
        <v>383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546</v>
      </c>
      <c r="C74" s="894"/>
      <c r="D74" s="894"/>
      <c r="E74" s="894"/>
      <c r="F74" s="894"/>
      <c r="G74" s="894"/>
      <c r="H74" s="894"/>
      <c r="I74" s="894"/>
      <c r="J74" s="894"/>
      <c r="K74" s="894"/>
      <c r="L74" s="894"/>
      <c r="M74" s="894"/>
      <c r="N74" s="894"/>
      <c r="O74" s="894"/>
      <c r="P74" s="895"/>
      <c r="Q74" s="896">
        <v>928</v>
      </c>
      <c r="R74" s="851"/>
      <c r="S74" s="851"/>
      <c r="T74" s="851"/>
      <c r="U74" s="851"/>
      <c r="V74" s="851">
        <v>865</v>
      </c>
      <c r="W74" s="851"/>
      <c r="X74" s="851"/>
      <c r="Y74" s="851"/>
      <c r="Z74" s="851"/>
      <c r="AA74" s="851">
        <v>63</v>
      </c>
      <c r="AB74" s="851"/>
      <c r="AC74" s="851"/>
      <c r="AD74" s="851"/>
      <c r="AE74" s="851"/>
      <c r="AF74" s="851">
        <v>63</v>
      </c>
      <c r="AG74" s="851"/>
      <c r="AH74" s="851"/>
      <c r="AI74" s="851"/>
      <c r="AJ74" s="851"/>
      <c r="AK74" s="851" t="s">
        <v>553</v>
      </c>
      <c r="AL74" s="851"/>
      <c r="AM74" s="851"/>
      <c r="AN74" s="851"/>
      <c r="AO74" s="851"/>
      <c r="AP74" s="851" t="s">
        <v>553</v>
      </c>
      <c r="AQ74" s="851"/>
      <c r="AR74" s="851"/>
      <c r="AS74" s="851"/>
      <c r="AT74" s="851"/>
      <c r="AU74" s="851" t="s">
        <v>552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547</v>
      </c>
      <c r="C75" s="894"/>
      <c r="D75" s="894"/>
      <c r="E75" s="894"/>
      <c r="F75" s="894"/>
      <c r="G75" s="894"/>
      <c r="H75" s="894"/>
      <c r="I75" s="894"/>
      <c r="J75" s="894"/>
      <c r="K75" s="894"/>
      <c r="L75" s="894"/>
      <c r="M75" s="894"/>
      <c r="N75" s="894"/>
      <c r="O75" s="894"/>
      <c r="P75" s="895"/>
      <c r="Q75" s="899">
        <v>338866</v>
      </c>
      <c r="R75" s="900"/>
      <c r="S75" s="900"/>
      <c r="T75" s="900"/>
      <c r="U75" s="850"/>
      <c r="V75" s="901">
        <v>326466</v>
      </c>
      <c r="W75" s="900"/>
      <c r="X75" s="900"/>
      <c r="Y75" s="900"/>
      <c r="Z75" s="850"/>
      <c r="AA75" s="901">
        <v>12400</v>
      </c>
      <c r="AB75" s="900"/>
      <c r="AC75" s="900"/>
      <c r="AD75" s="900"/>
      <c r="AE75" s="850"/>
      <c r="AF75" s="901">
        <v>12400</v>
      </c>
      <c r="AG75" s="900"/>
      <c r="AH75" s="900"/>
      <c r="AI75" s="900"/>
      <c r="AJ75" s="850"/>
      <c r="AK75" s="901">
        <v>0</v>
      </c>
      <c r="AL75" s="900"/>
      <c r="AM75" s="900"/>
      <c r="AN75" s="900"/>
      <c r="AO75" s="850"/>
      <c r="AP75" s="901" t="s">
        <v>555</v>
      </c>
      <c r="AQ75" s="900"/>
      <c r="AR75" s="900"/>
      <c r="AS75" s="900"/>
      <c r="AT75" s="850"/>
      <c r="AU75" s="901" t="s">
        <v>554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548</v>
      </c>
      <c r="C76" s="894"/>
      <c r="D76" s="894"/>
      <c r="E76" s="894"/>
      <c r="F76" s="894"/>
      <c r="G76" s="894"/>
      <c r="H76" s="894"/>
      <c r="I76" s="894"/>
      <c r="J76" s="894"/>
      <c r="K76" s="894"/>
      <c r="L76" s="894"/>
      <c r="M76" s="894"/>
      <c r="N76" s="894"/>
      <c r="O76" s="894"/>
      <c r="P76" s="895"/>
      <c r="Q76" s="899">
        <v>2405</v>
      </c>
      <c r="R76" s="900"/>
      <c r="S76" s="900"/>
      <c r="T76" s="900"/>
      <c r="U76" s="850"/>
      <c r="V76" s="901">
        <v>2405</v>
      </c>
      <c r="W76" s="900"/>
      <c r="X76" s="900"/>
      <c r="Y76" s="900"/>
      <c r="Z76" s="850"/>
      <c r="AA76" s="901">
        <v>1</v>
      </c>
      <c r="AB76" s="900"/>
      <c r="AC76" s="900"/>
      <c r="AD76" s="900"/>
      <c r="AE76" s="850"/>
      <c r="AF76" s="901">
        <v>1</v>
      </c>
      <c r="AG76" s="900"/>
      <c r="AH76" s="900"/>
      <c r="AI76" s="900"/>
      <c r="AJ76" s="850"/>
      <c r="AK76" s="901" t="s">
        <v>553</v>
      </c>
      <c r="AL76" s="900"/>
      <c r="AM76" s="900"/>
      <c r="AN76" s="900"/>
      <c r="AO76" s="850"/>
      <c r="AP76" s="901" t="s">
        <v>553</v>
      </c>
      <c r="AQ76" s="900"/>
      <c r="AR76" s="900"/>
      <c r="AS76" s="900"/>
      <c r="AT76" s="850"/>
      <c r="AU76" s="901" t="s">
        <v>550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549</v>
      </c>
      <c r="C77" s="894"/>
      <c r="D77" s="894"/>
      <c r="E77" s="894"/>
      <c r="F77" s="894"/>
      <c r="G77" s="894"/>
      <c r="H77" s="894"/>
      <c r="I77" s="894"/>
      <c r="J77" s="894"/>
      <c r="K77" s="894"/>
      <c r="L77" s="894"/>
      <c r="M77" s="894"/>
      <c r="N77" s="894"/>
      <c r="O77" s="894"/>
      <c r="P77" s="895"/>
      <c r="Q77" s="899">
        <v>417</v>
      </c>
      <c r="R77" s="900"/>
      <c r="S77" s="900"/>
      <c r="T77" s="900"/>
      <c r="U77" s="850"/>
      <c r="V77" s="901">
        <v>400</v>
      </c>
      <c r="W77" s="900"/>
      <c r="X77" s="900"/>
      <c r="Y77" s="900"/>
      <c r="Z77" s="850"/>
      <c r="AA77" s="901">
        <v>17</v>
      </c>
      <c r="AB77" s="900"/>
      <c r="AC77" s="900"/>
      <c r="AD77" s="900"/>
      <c r="AE77" s="850"/>
      <c r="AF77" s="901">
        <v>9</v>
      </c>
      <c r="AG77" s="900"/>
      <c r="AH77" s="900"/>
      <c r="AI77" s="900"/>
      <c r="AJ77" s="850"/>
      <c r="AK77" s="901" t="s">
        <v>552</v>
      </c>
      <c r="AL77" s="900"/>
      <c r="AM77" s="900"/>
      <c r="AN77" s="900"/>
      <c r="AO77" s="850"/>
      <c r="AP77" s="901" t="s">
        <v>552</v>
      </c>
      <c r="AQ77" s="900"/>
      <c r="AR77" s="900"/>
      <c r="AS77" s="900"/>
      <c r="AT77" s="850"/>
      <c r="AU77" s="901" t="s">
        <v>552</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349765</v>
      </c>
      <c r="AB110" s="922"/>
      <c r="AC110" s="922"/>
      <c r="AD110" s="922"/>
      <c r="AE110" s="923"/>
      <c r="AF110" s="924">
        <v>315991</v>
      </c>
      <c r="AG110" s="922"/>
      <c r="AH110" s="922"/>
      <c r="AI110" s="922"/>
      <c r="AJ110" s="923"/>
      <c r="AK110" s="924">
        <v>290532</v>
      </c>
      <c r="AL110" s="922"/>
      <c r="AM110" s="922"/>
      <c r="AN110" s="922"/>
      <c r="AO110" s="923"/>
      <c r="AP110" s="925">
        <v>22.2</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3090855</v>
      </c>
      <c r="BR110" s="957"/>
      <c r="BS110" s="957"/>
      <c r="BT110" s="957"/>
      <c r="BU110" s="957"/>
      <c r="BV110" s="957">
        <v>3659375</v>
      </c>
      <c r="BW110" s="957"/>
      <c r="BX110" s="957"/>
      <c r="BY110" s="957"/>
      <c r="BZ110" s="957"/>
      <c r="CA110" s="957">
        <v>4148566</v>
      </c>
      <c r="CB110" s="957"/>
      <c r="CC110" s="957"/>
      <c r="CD110" s="957"/>
      <c r="CE110" s="957"/>
      <c r="CF110" s="971">
        <v>316.5</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1123664</v>
      </c>
      <c r="BR112" s="950"/>
      <c r="BS112" s="950"/>
      <c r="BT112" s="950"/>
      <c r="BU112" s="950"/>
      <c r="BV112" s="950">
        <v>1126007</v>
      </c>
      <c r="BW112" s="950"/>
      <c r="BX112" s="950"/>
      <c r="BY112" s="950"/>
      <c r="BZ112" s="950"/>
      <c r="CA112" s="950">
        <v>1052820</v>
      </c>
      <c r="CB112" s="950"/>
      <c r="CC112" s="950"/>
      <c r="CD112" s="950"/>
      <c r="CE112" s="950"/>
      <c r="CF112" s="944">
        <v>80.3</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89529</v>
      </c>
      <c r="AB113" s="964"/>
      <c r="AC113" s="964"/>
      <c r="AD113" s="964"/>
      <c r="AE113" s="965"/>
      <c r="AF113" s="966">
        <v>89932</v>
      </c>
      <c r="AG113" s="964"/>
      <c r="AH113" s="964"/>
      <c r="AI113" s="964"/>
      <c r="AJ113" s="965"/>
      <c r="AK113" s="966">
        <v>83762</v>
      </c>
      <c r="AL113" s="964"/>
      <c r="AM113" s="964"/>
      <c r="AN113" s="964"/>
      <c r="AO113" s="965"/>
      <c r="AP113" s="967">
        <v>6.4</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90573</v>
      </c>
      <c r="BR113" s="950"/>
      <c r="BS113" s="950"/>
      <c r="BT113" s="950"/>
      <c r="BU113" s="950"/>
      <c r="BV113" s="950">
        <v>26877</v>
      </c>
      <c r="BW113" s="950"/>
      <c r="BX113" s="950"/>
      <c r="BY113" s="950"/>
      <c r="BZ113" s="950"/>
      <c r="CA113" s="950">
        <v>30635</v>
      </c>
      <c r="CB113" s="950"/>
      <c r="CC113" s="950"/>
      <c r="CD113" s="950"/>
      <c r="CE113" s="950"/>
      <c r="CF113" s="944">
        <v>2.2999999999999998</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1937</v>
      </c>
      <c r="AB114" s="989"/>
      <c r="AC114" s="989"/>
      <c r="AD114" s="989"/>
      <c r="AE114" s="990"/>
      <c r="AF114" s="991">
        <v>1985</v>
      </c>
      <c r="AG114" s="989"/>
      <c r="AH114" s="989"/>
      <c r="AI114" s="989"/>
      <c r="AJ114" s="990"/>
      <c r="AK114" s="991">
        <v>3618</v>
      </c>
      <c r="AL114" s="989"/>
      <c r="AM114" s="989"/>
      <c r="AN114" s="989"/>
      <c r="AO114" s="990"/>
      <c r="AP114" s="992">
        <v>0.3</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507496</v>
      </c>
      <c r="BR114" s="950"/>
      <c r="BS114" s="950"/>
      <c r="BT114" s="950"/>
      <c r="BU114" s="950"/>
      <c r="BV114" s="950">
        <v>431198</v>
      </c>
      <c r="BW114" s="950"/>
      <c r="BX114" s="950"/>
      <c r="BY114" s="950"/>
      <c r="BZ114" s="950"/>
      <c r="CA114" s="950">
        <v>410827</v>
      </c>
      <c r="CB114" s="950"/>
      <c r="CC114" s="950"/>
      <c r="CD114" s="950"/>
      <c r="CE114" s="950"/>
      <c r="CF114" s="944">
        <v>31.3</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840</v>
      </c>
      <c r="AB116" s="989"/>
      <c r="AC116" s="989"/>
      <c r="AD116" s="989"/>
      <c r="AE116" s="990"/>
      <c r="AF116" s="991">
        <v>89</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442071</v>
      </c>
      <c r="AB117" s="1007"/>
      <c r="AC117" s="1007"/>
      <c r="AD117" s="1007"/>
      <c r="AE117" s="1008"/>
      <c r="AF117" s="1009">
        <v>407997</v>
      </c>
      <c r="AG117" s="1007"/>
      <c r="AH117" s="1007"/>
      <c r="AI117" s="1007"/>
      <c r="AJ117" s="1008"/>
      <c r="AK117" s="1009">
        <v>377912</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4812588</v>
      </c>
      <c r="BR119" s="1028"/>
      <c r="BS119" s="1028"/>
      <c r="BT119" s="1028"/>
      <c r="BU119" s="1028"/>
      <c r="BV119" s="1028">
        <v>5243457</v>
      </c>
      <c r="BW119" s="1028"/>
      <c r="BX119" s="1028"/>
      <c r="BY119" s="1028"/>
      <c r="BZ119" s="1028"/>
      <c r="CA119" s="1028">
        <v>5642848</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2059664</v>
      </c>
      <c r="BR120" s="957"/>
      <c r="BS120" s="957"/>
      <c r="BT120" s="957"/>
      <c r="BU120" s="957"/>
      <c r="BV120" s="957">
        <v>2347207</v>
      </c>
      <c r="BW120" s="957"/>
      <c r="BX120" s="957"/>
      <c r="BY120" s="957"/>
      <c r="BZ120" s="957"/>
      <c r="CA120" s="957">
        <v>2494913</v>
      </c>
      <c r="CB120" s="957"/>
      <c r="CC120" s="957"/>
      <c r="CD120" s="957"/>
      <c r="CE120" s="957"/>
      <c r="CF120" s="971">
        <v>190.3</v>
      </c>
      <c r="CG120" s="972"/>
      <c r="CH120" s="972"/>
      <c r="CI120" s="972"/>
      <c r="CJ120" s="972"/>
      <c r="CK120" s="1037" t="s">
        <v>437</v>
      </c>
      <c r="CL120" s="1038"/>
      <c r="CM120" s="1038"/>
      <c r="CN120" s="1038"/>
      <c r="CO120" s="1039"/>
      <c r="CP120" s="1045" t="s">
        <v>438</v>
      </c>
      <c r="CQ120" s="1046"/>
      <c r="CR120" s="1046"/>
      <c r="CS120" s="1046"/>
      <c r="CT120" s="1046"/>
      <c r="CU120" s="1046"/>
      <c r="CV120" s="1046"/>
      <c r="CW120" s="1046"/>
      <c r="CX120" s="1046"/>
      <c r="CY120" s="1046"/>
      <c r="CZ120" s="1046"/>
      <c r="DA120" s="1046"/>
      <c r="DB120" s="1046"/>
      <c r="DC120" s="1046"/>
      <c r="DD120" s="1046"/>
      <c r="DE120" s="1046"/>
      <c r="DF120" s="1047"/>
      <c r="DG120" s="956">
        <v>585096</v>
      </c>
      <c r="DH120" s="957"/>
      <c r="DI120" s="957"/>
      <c r="DJ120" s="957"/>
      <c r="DK120" s="957"/>
      <c r="DL120" s="957">
        <v>604499</v>
      </c>
      <c r="DM120" s="957"/>
      <c r="DN120" s="957"/>
      <c r="DO120" s="957"/>
      <c r="DP120" s="957"/>
      <c r="DQ120" s="957">
        <v>572263</v>
      </c>
      <c r="DR120" s="957"/>
      <c r="DS120" s="957"/>
      <c r="DT120" s="957"/>
      <c r="DU120" s="957"/>
      <c r="DV120" s="958">
        <v>43.7</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t="s">
        <v>111</v>
      </c>
      <c r="BR121" s="950"/>
      <c r="BS121" s="950"/>
      <c r="BT121" s="950"/>
      <c r="BU121" s="950"/>
      <c r="BV121" s="950" t="s">
        <v>111</v>
      </c>
      <c r="BW121" s="950"/>
      <c r="BX121" s="950"/>
      <c r="BY121" s="950"/>
      <c r="BZ121" s="950"/>
      <c r="CA121" s="950" t="s">
        <v>111</v>
      </c>
      <c r="CB121" s="950"/>
      <c r="CC121" s="950"/>
      <c r="CD121" s="950"/>
      <c r="CE121" s="950"/>
      <c r="CF121" s="944" t="s">
        <v>111</v>
      </c>
      <c r="CG121" s="945"/>
      <c r="CH121" s="945"/>
      <c r="CI121" s="945"/>
      <c r="CJ121" s="945"/>
      <c r="CK121" s="1040"/>
      <c r="CL121" s="1041"/>
      <c r="CM121" s="1041"/>
      <c r="CN121" s="1041"/>
      <c r="CO121" s="1042"/>
      <c r="CP121" s="1050" t="s">
        <v>441</v>
      </c>
      <c r="CQ121" s="1051"/>
      <c r="CR121" s="1051"/>
      <c r="CS121" s="1051"/>
      <c r="CT121" s="1051"/>
      <c r="CU121" s="1051"/>
      <c r="CV121" s="1051"/>
      <c r="CW121" s="1051"/>
      <c r="CX121" s="1051"/>
      <c r="CY121" s="1051"/>
      <c r="CZ121" s="1051"/>
      <c r="DA121" s="1051"/>
      <c r="DB121" s="1051"/>
      <c r="DC121" s="1051"/>
      <c r="DD121" s="1051"/>
      <c r="DE121" s="1051"/>
      <c r="DF121" s="1052"/>
      <c r="DG121" s="949">
        <v>535676</v>
      </c>
      <c r="DH121" s="950"/>
      <c r="DI121" s="950"/>
      <c r="DJ121" s="950"/>
      <c r="DK121" s="950"/>
      <c r="DL121" s="950">
        <v>520086</v>
      </c>
      <c r="DM121" s="950"/>
      <c r="DN121" s="950"/>
      <c r="DO121" s="950"/>
      <c r="DP121" s="950"/>
      <c r="DQ121" s="950">
        <v>479716</v>
      </c>
      <c r="DR121" s="950"/>
      <c r="DS121" s="950"/>
      <c r="DT121" s="950"/>
      <c r="DU121" s="950"/>
      <c r="DV121" s="951">
        <v>36.6</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3077813</v>
      </c>
      <c r="BR122" s="1028"/>
      <c r="BS122" s="1028"/>
      <c r="BT122" s="1028"/>
      <c r="BU122" s="1028"/>
      <c r="BV122" s="1028">
        <v>3223670</v>
      </c>
      <c r="BW122" s="1028"/>
      <c r="BX122" s="1028"/>
      <c r="BY122" s="1028"/>
      <c r="BZ122" s="1028"/>
      <c r="CA122" s="1028">
        <v>3646823</v>
      </c>
      <c r="CB122" s="1028"/>
      <c r="CC122" s="1028"/>
      <c r="CD122" s="1028"/>
      <c r="CE122" s="1028"/>
      <c r="CF122" s="1048">
        <v>278.2</v>
      </c>
      <c r="CG122" s="1049"/>
      <c r="CH122" s="1049"/>
      <c r="CI122" s="1049"/>
      <c r="CJ122" s="1049"/>
      <c r="CK122" s="1040"/>
      <c r="CL122" s="1041"/>
      <c r="CM122" s="1041"/>
      <c r="CN122" s="1041"/>
      <c r="CO122" s="1042"/>
      <c r="CP122" s="1050" t="s">
        <v>443</v>
      </c>
      <c r="CQ122" s="1051"/>
      <c r="CR122" s="1051"/>
      <c r="CS122" s="1051"/>
      <c r="CT122" s="1051"/>
      <c r="CU122" s="1051"/>
      <c r="CV122" s="1051"/>
      <c r="CW122" s="1051"/>
      <c r="CX122" s="1051"/>
      <c r="CY122" s="1051"/>
      <c r="CZ122" s="1051"/>
      <c r="DA122" s="1051"/>
      <c r="DB122" s="1051"/>
      <c r="DC122" s="1051"/>
      <c r="DD122" s="1051"/>
      <c r="DE122" s="1051"/>
      <c r="DF122" s="1052"/>
      <c r="DG122" s="949">
        <v>2892</v>
      </c>
      <c r="DH122" s="950"/>
      <c r="DI122" s="950"/>
      <c r="DJ122" s="950"/>
      <c r="DK122" s="950"/>
      <c r="DL122" s="950">
        <v>1422</v>
      </c>
      <c r="DM122" s="950"/>
      <c r="DN122" s="950"/>
      <c r="DO122" s="950"/>
      <c r="DP122" s="950"/>
      <c r="DQ122" s="950">
        <v>841</v>
      </c>
      <c r="DR122" s="950"/>
      <c r="DS122" s="950"/>
      <c r="DT122" s="950"/>
      <c r="DU122" s="950"/>
      <c r="DV122" s="951">
        <v>0.1</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444</v>
      </c>
      <c r="BP123" s="1036"/>
      <c r="BQ123" s="1095">
        <v>5137477</v>
      </c>
      <c r="BR123" s="1096"/>
      <c r="BS123" s="1096"/>
      <c r="BT123" s="1096"/>
      <c r="BU123" s="1096"/>
      <c r="BV123" s="1096">
        <v>5570877</v>
      </c>
      <c r="BW123" s="1096"/>
      <c r="BX123" s="1096"/>
      <c r="BY123" s="1096"/>
      <c r="BZ123" s="1096"/>
      <c r="CA123" s="1096">
        <v>6141736</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5327</v>
      </c>
      <c r="AB128" s="1078"/>
      <c r="AC128" s="1078"/>
      <c r="AD128" s="1078"/>
      <c r="AE128" s="1079"/>
      <c r="AF128" s="1080" t="s">
        <v>111</v>
      </c>
      <c r="AG128" s="1078"/>
      <c r="AH128" s="1078"/>
      <c r="AI128" s="1078"/>
      <c r="AJ128" s="1079"/>
      <c r="AK128" s="1080" t="s">
        <v>111</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459</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1565433</v>
      </c>
      <c r="AB129" s="989"/>
      <c r="AC129" s="989"/>
      <c r="AD129" s="989"/>
      <c r="AE129" s="990"/>
      <c r="AF129" s="991">
        <v>1663616</v>
      </c>
      <c r="AG129" s="989"/>
      <c r="AH129" s="989"/>
      <c r="AI129" s="989"/>
      <c r="AJ129" s="990"/>
      <c r="AK129" s="991">
        <v>1607072</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326422</v>
      </c>
      <c r="AB130" s="989"/>
      <c r="AC130" s="989"/>
      <c r="AD130" s="989"/>
      <c r="AE130" s="990"/>
      <c r="AF130" s="991">
        <v>319863</v>
      </c>
      <c r="AG130" s="989"/>
      <c r="AH130" s="989"/>
      <c r="AI130" s="989"/>
      <c r="AJ130" s="990"/>
      <c r="AK130" s="991">
        <v>296331</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7.2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1239011</v>
      </c>
      <c r="AB131" s="1014"/>
      <c r="AC131" s="1014"/>
      <c r="AD131" s="1014"/>
      <c r="AE131" s="1015"/>
      <c r="AF131" s="1013">
        <v>1343753</v>
      </c>
      <c r="AG131" s="1014"/>
      <c r="AH131" s="1014"/>
      <c r="AI131" s="1014"/>
      <c r="AJ131" s="1015"/>
      <c r="AK131" s="1013">
        <v>1310741</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8.9040371720000007</v>
      </c>
      <c r="AB132" s="1130"/>
      <c r="AC132" s="1130"/>
      <c r="AD132" s="1130"/>
      <c r="AE132" s="1131"/>
      <c r="AF132" s="1132">
        <v>6.5587946590000001</v>
      </c>
      <c r="AG132" s="1130"/>
      <c r="AH132" s="1130"/>
      <c r="AI132" s="1130"/>
      <c r="AJ132" s="1131"/>
      <c r="AK132" s="1132">
        <v>6.2240366329999999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8.1999999999999993</v>
      </c>
      <c r="AB133" s="1113"/>
      <c r="AC133" s="1113"/>
      <c r="AD133" s="1113"/>
      <c r="AE133" s="1114"/>
      <c r="AF133" s="1112">
        <v>7.6</v>
      </c>
      <c r="AG133" s="1113"/>
      <c r="AH133" s="1113"/>
      <c r="AI133" s="1113"/>
      <c r="AJ133" s="1114"/>
      <c r="AK133" s="1112">
        <v>7.2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0" t="s">
        <v>473</v>
      </c>
      <c r="L7" s="256"/>
      <c r="M7" s="257" t="s">
        <v>474</v>
      </c>
      <c r="N7" s="258"/>
    </row>
    <row r="8" spans="1:16" x14ac:dyDescent="0.15">
      <c r="A8" s="250"/>
      <c r="B8" s="246"/>
      <c r="C8" s="246"/>
      <c r="D8" s="246"/>
      <c r="E8" s="246"/>
      <c r="F8" s="246"/>
      <c r="G8" s="259"/>
      <c r="H8" s="260"/>
      <c r="I8" s="260"/>
      <c r="J8" s="261"/>
      <c r="K8" s="1151"/>
      <c r="L8" s="262" t="s">
        <v>475</v>
      </c>
      <c r="M8" s="263" t="s">
        <v>476</v>
      </c>
      <c r="N8" s="264" t="s">
        <v>477</v>
      </c>
    </row>
    <row r="9" spans="1:16" x14ac:dyDescent="0.15">
      <c r="A9" s="250"/>
      <c r="B9" s="246"/>
      <c r="C9" s="246"/>
      <c r="D9" s="246"/>
      <c r="E9" s="246"/>
      <c r="F9" s="246"/>
      <c r="G9" s="1152" t="s">
        <v>478</v>
      </c>
      <c r="H9" s="1153"/>
      <c r="I9" s="1153"/>
      <c r="J9" s="1154"/>
      <c r="K9" s="265">
        <v>478154</v>
      </c>
      <c r="L9" s="266">
        <v>216066</v>
      </c>
      <c r="M9" s="267">
        <v>189696</v>
      </c>
      <c r="N9" s="268">
        <v>13.9</v>
      </c>
    </row>
    <row r="10" spans="1:16" x14ac:dyDescent="0.15">
      <c r="A10" s="250"/>
      <c r="B10" s="246"/>
      <c r="C10" s="246"/>
      <c r="D10" s="246"/>
      <c r="E10" s="246"/>
      <c r="F10" s="246"/>
      <c r="G10" s="1152" t="s">
        <v>479</v>
      </c>
      <c r="H10" s="1153"/>
      <c r="I10" s="1153"/>
      <c r="J10" s="1154"/>
      <c r="K10" s="269">
        <v>67593</v>
      </c>
      <c r="L10" s="270">
        <v>30544</v>
      </c>
      <c r="M10" s="271">
        <v>21936</v>
      </c>
      <c r="N10" s="272">
        <v>39.200000000000003</v>
      </c>
    </row>
    <row r="11" spans="1:16" ht="13.5" customHeight="1" x14ac:dyDescent="0.15">
      <c r="A11" s="250"/>
      <c r="B11" s="246"/>
      <c r="C11" s="246"/>
      <c r="D11" s="246"/>
      <c r="E11" s="246"/>
      <c r="F11" s="246"/>
      <c r="G11" s="1152" t="s">
        <v>480</v>
      </c>
      <c r="H11" s="1153"/>
      <c r="I11" s="1153"/>
      <c r="J11" s="1154"/>
      <c r="K11" s="269">
        <v>56973</v>
      </c>
      <c r="L11" s="270">
        <v>25745</v>
      </c>
      <c r="M11" s="271">
        <v>29437</v>
      </c>
      <c r="N11" s="272">
        <v>-12.5</v>
      </c>
    </row>
    <row r="12" spans="1:16" ht="13.5" customHeight="1" x14ac:dyDescent="0.15">
      <c r="A12" s="250"/>
      <c r="B12" s="246"/>
      <c r="C12" s="246"/>
      <c r="D12" s="246"/>
      <c r="E12" s="246"/>
      <c r="F12" s="246"/>
      <c r="G12" s="1152" t="s">
        <v>481</v>
      </c>
      <c r="H12" s="1153"/>
      <c r="I12" s="1153"/>
      <c r="J12" s="1154"/>
      <c r="K12" s="269" t="s">
        <v>482</v>
      </c>
      <c r="L12" s="270" t="s">
        <v>482</v>
      </c>
      <c r="M12" s="271">
        <v>3160</v>
      </c>
      <c r="N12" s="272" t="s">
        <v>482</v>
      </c>
    </row>
    <row r="13" spans="1:16" ht="13.5" customHeight="1" x14ac:dyDescent="0.15">
      <c r="A13" s="250"/>
      <c r="B13" s="246"/>
      <c r="C13" s="246"/>
      <c r="D13" s="246"/>
      <c r="E13" s="246"/>
      <c r="F13" s="246"/>
      <c r="G13" s="1152" t="s">
        <v>483</v>
      </c>
      <c r="H13" s="1153"/>
      <c r="I13" s="1153"/>
      <c r="J13" s="1154"/>
      <c r="K13" s="269" t="s">
        <v>482</v>
      </c>
      <c r="L13" s="270" t="s">
        <v>482</v>
      </c>
      <c r="M13" s="271" t="s">
        <v>482</v>
      </c>
      <c r="N13" s="272" t="s">
        <v>482</v>
      </c>
    </row>
    <row r="14" spans="1:16" ht="13.5" customHeight="1" x14ac:dyDescent="0.15">
      <c r="A14" s="250"/>
      <c r="B14" s="246"/>
      <c r="C14" s="246"/>
      <c r="D14" s="246"/>
      <c r="E14" s="246"/>
      <c r="F14" s="246"/>
      <c r="G14" s="1152" t="s">
        <v>484</v>
      </c>
      <c r="H14" s="1153"/>
      <c r="I14" s="1153"/>
      <c r="J14" s="1154"/>
      <c r="K14" s="269">
        <v>17559</v>
      </c>
      <c r="L14" s="270">
        <v>7934</v>
      </c>
      <c r="M14" s="271">
        <v>9091</v>
      </c>
      <c r="N14" s="272">
        <v>-12.7</v>
      </c>
    </row>
    <row r="15" spans="1:16" ht="13.5" customHeight="1" x14ac:dyDescent="0.15">
      <c r="A15" s="250"/>
      <c r="B15" s="246"/>
      <c r="C15" s="246"/>
      <c r="D15" s="246"/>
      <c r="E15" s="246"/>
      <c r="F15" s="246"/>
      <c r="G15" s="1152" t="s">
        <v>485</v>
      </c>
      <c r="H15" s="1153"/>
      <c r="I15" s="1153"/>
      <c r="J15" s="1154"/>
      <c r="K15" s="269">
        <v>29897</v>
      </c>
      <c r="L15" s="270">
        <v>13510</v>
      </c>
      <c r="M15" s="271">
        <v>4470</v>
      </c>
      <c r="N15" s="272">
        <v>202.2</v>
      </c>
    </row>
    <row r="16" spans="1:16" x14ac:dyDescent="0.15">
      <c r="A16" s="250"/>
      <c r="B16" s="246"/>
      <c r="C16" s="246"/>
      <c r="D16" s="246"/>
      <c r="E16" s="246"/>
      <c r="F16" s="246"/>
      <c r="G16" s="1155" t="s">
        <v>486</v>
      </c>
      <c r="H16" s="1156"/>
      <c r="I16" s="1156"/>
      <c r="J16" s="1157"/>
      <c r="K16" s="270">
        <v>-55980</v>
      </c>
      <c r="L16" s="270">
        <v>-25296</v>
      </c>
      <c r="M16" s="271">
        <v>-19414</v>
      </c>
      <c r="N16" s="272">
        <v>30.3</v>
      </c>
    </row>
    <row r="17" spans="1:16" x14ac:dyDescent="0.15">
      <c r="A17" s="250"/>
      <c r="B17" s="246"/>
      <c r="C17" s="246"/>
      <c r="D17" s="246"/>
      <c r="E17" s="246"/>
      <c r="F17" s="246"/>
      <c r="G17" s="1155" t="s">
        <v>170</v>
      </c>
      <c r="H17" s="1156"/>
      <c r="I17" s="1156"/>
      <c r="J17" s="1157"/>
      <c r="K17" s="270">
        <v>594196</v>
      </c>
      <c r="L17" s="270">
        <v>268502</v>
      </c>
      <c r="M17" s="271">
        <v>238376</v>
      </c>
      <c r="N17" s="272">
        <v>12.6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7" t="s">
        <v>491</v>
      </c>
      <c r="H21" s="1148"/>
      <c r="I21" s="1148"/>
      <c r="J21" s="1149"/>
      <c r="K21" s="282">
        <v>25.76</v>
      </c>
      <c r="L21" s="283">
        <v>21.75</v>
      </c>
      <c r="M21" s="284">
        <v>4.01</v>
      </c>
      <c r="N21" s="251"/>
      <c r="O21" s="285"/>
      <c r="P21" s="281"/>
    </row>
    <row r="22" spans="1:16" s="286" customFormat="1" x14ac:dyDescent="0.15">
      <c r="A22" s="281"/>
      <c r="B22" s="251"/>
      <c r="C22" s="251"/>
      <c r="D22" s="251"/>
      <c r="E22" s="251"/>
      <c r="F22" s="251"/>
      <c r="G22" s="1147" t="s">
        <v>492</v>
      </c>
      <c r="H22" s="1148"/>
      <c r="I22" s="1148"/>
      <c r="J22" s="1149"/>
      <c r="K22" s="287">
        <v>97</v>
      </c>
      <c r="L22" s="288">
        <v>95.2</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0" t="s">
        <v>473</v>
      </c>
      <c r="L30" s="256"/>
      <c r="M30" s="257" t="s">
        <v>474</v>
      </c>
      <c r="N30" s="258"/>
    </row>
    <row r="31" spans="1:16" x14ac:dyDescent="0.15">
      <c r="A31" s="250"/>
      <c r="B31" s="246"/>
      <c r="C31" s="246"/>
      <c r="D31" s="246"/>
      <c r="E31" s="246"/>
      <c r="F31" s="246"/>
      <c r="G31" s="259"/>
      <c r="H31" s="260"/>
      <c r="I31" s="260"/>
      <c r="J31" s="261"/>
      <c r="K31" s="1151"/>
      <c r="L31" s="262" t="s">
        <v>475</v>
      </c>
      <c r="M31" s="263" t="s">
        <v>476</v>
      </c>
      <c r="N31" s="264" t="s">
        <v>477</v>
      </c>
    </row>
    <row r="32" spans="1:16" ht="27" customHeight="1" x14ac:dyDescent="0.15">
      <c r="A32" s="250"/>
      <c r="B32" s="246"/>
      <c r="C32" s="246"/>
      <c r="D32" s="246"/>
      <c r="E32" s="246"/>
      <c r="F32" s="246"/>
      <c r="G32" s="1163" t="s">
        <v>496</v>
      </c>
      <c r="H32" s="1164"/>
      <c r="I32" s="1164"/>
      <c r="J32" s="1165"/>
      <c r="K32" s="296">
        <v>290532</v>
      </c>
      <c r="L32" s="296">
        <v>131284</v>
      </c>
      <c r="M32" s="297">
        <v>139853</v>
      </c>
      <c r="N32" s="298">
        <v>-6.1</v>
      </c>
    </row>
    <row r="33" spans="1:16" ht="13.5" customHeight="1" x14ac:dyDescent="0.15">
      <c r="A33" s="250"/>
      <c r="B33" s="246"/>
      <c r="C33" s="246"/>
      <c r="D33" s="246"/>
      <c r="E33" s="246"/>
      <c r="F33" s="246"/>
      <c r="G33" s="1163" t="s">
        <v>497</v>
      </c>
      <c r="H33" s="1164"/>
      <c r="I33" s="1164"/>
      <c r="J33" s="1165"/>
      <c r="K33" s="296" t="s">
        <v>482</v>
      </c>
      <c r="L33" s="296" t="s">
        <v>482</v>
      </c>
      <c r="M33" s="297" t="s">
        <v>482</v>
      </c>
      <c r="N33" s="298" t="s">
        <v>482</v>
      </c>
    </row>
    <row r="34" spans="1:16" ht="27" customHeight="1" x14ac:dyDescent="0.15">
      <c r="A34" s="250"/>
      <c r="B34" s="246"/>
      <c r="C34" s="246"/>
      <c r="D34" s="246"/>
      <c r="E34" s="246"/>
      <c r="F34" s="246"/>
      <c r="G34" s="1163" t="s">
        <v>498</v>
      </c>
      <c r="H34" s="1164"/>
      <c r="I34" s="1164"/>
      <c r="J34" s="1165"/>
      <c r="K34" s="296" t="s">
        <v>482</v>
      </c>
      <c r="L34" s="296" t="s">
        <v>482</v>
      </c>
      <c r="M34" s="297">
        <v>4</v>
      </c>
      <c r="N34" s="298" t="s">
        <v>482</v>
      </c>
    </row>
    <row r="35" spans="1:16" ht="27" customHeight="1" x14ac:dyDescent="0.15">
      <c r="A35" s="250"/>
      <c r="B35" s="246"/>
      <c r="C35" s="246"/>
      <c r="D35" s="246"/>
      <c r="E35" s="246"/>
      <c r="F35" s="246"/>
      <c r="G35" s="1163" t="s">
        <v>499</v>
      </c>
      <c r="H35" s="1164"/>
      <c r="I35" s="1164"/>
      <c r="J35" s="1165"/>
      <c r="K35" s="296">
        <v>83762</v>
      </c>
      <c r="L35" s="296">
        <v>37850</v>
      </c>
      <c r="M35" s="297">
        <v>31890</v>
      </c>
      <c r="N35" s="298">
        <v>18.7</v>
      </c>
    </row>
    <row r="36" spans="1:16" ht="27" customHeight="1" x14ac:dyDescent="0.15">
      <c r="A36" s="250"/>
      <c r="B36" s="246"/>
      <c r="C36" s="246"/>
      <c r="D36" s="246"/>
      <c r="E36" s="246"/>
      <c r="F36" s="246"/>
      <c r="G36" s="1163" t="s">
        <v>500</v>
      </c>
      <c r="H36" s="1164"/>
      <c r="I36" s="1164"/>
      <c r="J36" s="1165"/>
      <c r="K36" s="296">
        <v>3618</v>
      </c>
      <c r="L36" s="296">
        <v>1635</v>
      </c>
      <c r="M36" s="297">
        <v>5316</v>
      </c>
      <c r="N36" s="298">
        <v>-69.2</v>
      </c>
    </row>
    <row r="37" spans="1:16" ht="13.5" customHeight="1" x14ac:dyDescent="0.15">
      <c r="A37" s="250"/>
      <c r="B37" s="246"/>
      <c r="C37" s="246"/>
      <c r="D37" s="246"/>
      <c r="E37" s="246"/>
      <c r="F37" s="246"/>
      <c r="G37" s="1163" t="s">
        <v>501</v>
      </c>
      <c r="H37" s="1164"/>
      <c r="I37" s="1164"/>
      <c r="J37" s="1165"/>
      <c r="K37" s="296" t="s">
        <v>482</v>
      </c>
      <c r="L37" s="296" t="s">
        <v>482</v>
      </c>
      <c r="M37" s="297">
        <v>1757</v>
      </c>
      <c r="N37" s="298" t="s">
        <v>482</v>
      </c>
    </row>
    <row r="38" spans="1:16" ht="27" customHeight="1" x14ac:dyDescent="0.15">
      <c r="A38" s="250"/>
      <c r="B38" s="246"/>
      <c r="C38" s="246"/>
      <c r="D38" s="246"/>
      <c r="E38" s="246"/>
      <c r="F38" s="246"/>
      <c r="G38" s="1166" t="s">
        <v>502</v>
      </c>
      <c r="H38" s="1167"/>
      <c r="I38" s="1167"/>
      <c r="J38" s="1168"/>
      <c r="K38" s="299" t="s">
        <v>482</v>
      </c>
      <c r="L38" s="299" t="s">
        <v>482</v>
      </c>
      <c r="M38" s="300">
        <v>42</v>
      </c>
      <c r="N38" s="301" t="s">
        <v>482</v>
      </c>
      <c r="O38" s="295"/>
    </row>
    <row r="39" spans="1:16" x14ac:dyDescent="0.15">
      <c r="A39" s="250"/>
      <c r="B39" s="246"/>
      <c r="C39" s="246"/>
      <c r="D39" s="246"/>
      <c r="E39" s="246"/>
      <c r="F39" s="246"/>
      <c r="G39" s="1166" t="s">
        <v>503</v>
      </c>
      <c r="H39" s="1167"/>
      <c r="I39" s="1167"/>
      <c r="J39" s="1168"/>
      <c r="K39" s="302" t="s">
        <v>482</v>
      </c>
      <c r="L39" s="302" t="s">
        <v>482</v>
      </c>
      <c r="M39" s="303">
        <v>-8426</v>
      </c>
      <c r="N39" s="304" t="s">
        <v>482</v>
      </c>
      <c r="O39" s="295"/>
    </row>
    <row r="40" spans="1:16" ht="27" customHeight="1" x14ac:dyDescent="0.15">
      <c r="A40" s="250"/>
      <c r="B40" s="246"/>
      <c r="C40" s="246"/>
      <c r="D40" s="246"/>
      <c r="E40" s="246"/>
      <c r="F40" s="246"/>
      <c r="G40" s="1163" t="s">
        <v>504</v>
      </c>
      <c r="H40" s="1164"/>
      <c r="I40" s="1164"/>
      <c r="J40" s="1165"/>
      <c r="K40" s="302">
        <v>-296331</v>
      </c>
      <c r="L40" s="302">
        <v>-133905</v>
      </c>
      <c r="M40" s="303">
        <v>-127711</v>
      </c>
      <c r="N40" s="304">
        <v>4.9000000000000004</v>
      </c>
      <c r="O40" s="295"/>
    </row>
    <row r="41" spans="1:16" x14ac:dyDescent="0.15">
      <c r="A41" s="250"/>
      <c r="B41" s="246"/>
      <c r="C41" s="246"/>
      <c r="D41" s="246"/>
      <c r="E41" s="246"/>
      <c r="F41" s="246"/>
      <c r="G41" s="1169" t="s">
        <v>281</v>
      </c>
      <c r="H41" s="1170"/>
      <c r="I41" s="1170"/>
      <c r="J41" s="1171"/>
      <c r="K41" s="296">
        <v>81581</v>
      </c>
      <c r="L41" s="302">
        <v>36864</v>
      </c>
      <c r="M41" s="303">
        <v>42725</v>
      </c>
      <c r="N41" s="304">
        <v>-13.7</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8" t="s">
        <v>473</v>
      </c>
      <c r="J49" s="1160" t="s">
        <v>508</v>
      </c>
      <c r="K49" s="1161"/>
      <c r="L49" s="1161"/>
      <c r="M49" s="1161"/>
      <c r="N49" s="1162"/>
    </row>
    <row r="50" spans="1:14" x14ac:dyDescent="0.15">
      <c r="A50" s="250"/>
      <c r="B50" s="246"/>
      <c r="C50" s="246"/>
      <c r="D50" s="246"/>
      <c r="E50" s="246"/>
      <c r="F50" s="246"/>
      <c r="G50" s="314"/>
      <c r="H50" s="315"/>
      <c r="I50" s="1159"/>
      <c r="J50" s="316" t="s">
        <v>509</v>
      </c>
      <c r="K50" s="317" t="s">
        <v>510</v>
      </c>
      <c r="L50" s="318" t="s">
        <v>511</v>
      </c>
      <c r="M50" s="319" t="s">
        <v>512</v>
      </c>
      <c r="N50" s="320" t="s">
        <v>513</v>
      </c>
    </row>
    <row r="51" spans="1:14" x14ac:dyDescent="0.15">
      <c r="A51" s="250"/>
      <c r="B51" s="246"/>
      <c r="C51" s="246"/>
      <c r="D51" s="246"/>
      <c r="E51" s="246"/>
      <c r="F51" s="246"/>
      <c r="G51" s="312" t="s">
        <v>514</v>
      </c>
      <c r="H51" s="313"/>
      <c r="I51" s="321">
        <v>411941</v>
      </c>
      <c r="J51" s="322">
        <v>170153</v>
      </c>
      <c r="K51" s="323">
        <v>-24.7</v>
      </c>
      <c r="L51" s="324">
        <v>228305</v>
      </c>
      <c r="M51" s="325">
        <v>5.6</v>
      </c>
      <c r="N51" s="326">
        <v>-30.3</v>
      </c>
    </row>
    <row r="52" spans="1:14" x14ac:dyDescent="0.15">
      <c r="A52" s="250"/>
      <c r="B52" s="246"/>
      <c r="C52" s="246"/>
      <c r="D52" s="246"/>
      <c r="E52" s="246"/>
      <c r="F52" s="246"/>
      <c r="G52" s="327"/>
      <c r="H52" s="328" t="s">
        <v>515</v>
      </c>
      <c r="I52" s="329">
        <v>257853</v>
      </c>
      <c r="J52" s="330">
        <v>106507</v>
      </c>
      <c r="K52" s="331">
        <v>-10.5</v>
      </c>
      <c r="L52" s="332">
        <v>86611</v>
      </c>
      <c r="M52" s="333">
        <v>-20.399999999999999</v>
      </c>
      <c r="N52" s="334">
        <v>9.9</v>
      </c>
    </row>
    <row r="53" spans="1:14" x14ac:dyDescent="0.15">
      <c r="A53" s="250"/>
      <c r="B53" s="246"/>
      <c r="C53" s="246"/>
      <c r="D53" s="246"/>
      <c r="E53" s="246"/>
      <c r="F53" s="246"/>
      <c r="G53" s="312" t="s">
        <v>516</v>
      </c>
      <c r="H53" s="313"/>
      <c r="I53" s="321">
        <v>848402</v>
      </c>
      <c r="J53" s="322">
        <v>357222</v>
      </c>
      <c r="K53" s="323">
        <v>109.9</v>
      </c>
      <c r="L53" s="324">
        <v>316331</v>
      </c>
      <c r="M53" s="325">
        <v>38.6</v>
      </c>
      <c r="N53" s="326">
        <v>71.3</v>
      </c>
    </row>
    <row r="54" spans="1:14" x14ac:dyDescent="0.15">
      <c r="A54" s="250"/>
      <c r="B54" s="246"/>
      <c r="C54" s="246"/>
      <c r="D54" s="246"/>
      <c r="E54" s="246"/>
      <c r="F54" s="246"/>
      <c r="G54" s="327"/>
      <c r="H54" s="328" t="s">
        <v>515</v>
      </c>
      <c r="I54" s="329">
        <v>232971</v>
      </c>
      <c r="J54" s="330">
        <v>98093</v>
      </c>
      <c r="K54" s="331">
        <v>-7.9</v>
      </c>
      <c r="L54" s="332">
        <v>106387</v>
      </c>
      <c r="M54" s="333">
        <v>22.8</v>
      </c>
      <c r="N54" s="334">
        <v>-30.7</v>
      </c>
    </row>
    <row r="55" spans="1:14" x14ac:dyDescent="0.15">
      <c r="A55" s="250"/>
      <c r="B55" s="246"/>
      <c r="C55" s="246"/>
      <c r="D55" s="246"/>
      <c r="E55" s="246"/>
      <c r="F55" s="246"/>
      <c r="G55" s="312" t="s">
        <v>517</v>
      </c>
      <c r="H55" s="313"/>
      <c r="I55" s="321">
        <v>1548729</v>
      </c>
      <c r="J55" s="322">
        <v>662133</v>
      </c>
      <c r="K55" s="323">
        <v>85.4</v>
      </c>
      <c r="L55" s="324">
        <v>333013</v>
      </c>
      <c r="M55" s="325">
        <v>5.3</v>
      </c>
      <c r="N55" s="326">
        <v>80.099999999999994</v>
      </c>
    </row>
    <row r="56" spans="1:14" x14ac:dyDescent="0.15">
      <c r="A56" s="250"/>
      <c r="B56" s="246"/>
      <c r="C56" s="246"/>
      <c r="D56" s="246"/>
      <c r="E56" s="246"/>
      <c r="F56" s="246"/>
      <c r="G56" s="327"/>
      <c r="H56" s="328" t="s">
        <v>515</v>
      </c>
      <c r="I56" s="329">
        <v>510347</v>
      </c>
      <c r="J56" s="330">
        <v>218190</v>
      </c>
      <c r="K56" s="331">
        <v>122.4</v>
      </c>
      <c r="L56" s="332">
        <v>126732</v>
      </c>
      <c r="M56" s="333">
        <v>19.100000000000001</v>
      </c>
      <c r="N56" s="334">
        <v>103.3</v>
      </c>
    </row>
    <row r="57" spans="1:14" x14ac:dyDescent="0.15">
      <c r="A57" s="250"/>
      <c r="B57" s="246"/>
      <c r="C57" s="246"/>
      <c r="D57" s="246"/>
      <c r="E57" s="246"/>
      <c r="F57" s="246"/>
      <c r="G57" s="312" t="s">
        <v>518</v>
      </c>
      <c r="H57" s="313"/>
      <c r="I57" s="321">
        <v>1063563</v>
      </c>
      <c r="J57" s="322">
        <v>470187</v>
      </c>
      <c r="K57" s="323">
        <v>-29</v>
      </c>
      <c r="L57" s="324">
        <v>280458</v>
      </c>
      <c r="M57" s="325">
        <v>-15.8</v>
      </c>
      <c r="N57" s="326">
        <v>-13.2</v>
      </c>
    </row>
    <row r="58" spans="1:14" x14ac:dyDescent="0.15">
      <c r="A58" s="250"/>
      <c r="B58" s="246"/>
      <c r="C58" s="246"/>
      <c r="D58" s="246"/>
      <c r="E58" s="246"/>
      <c r="F58" s="246"/>
      <c r="G58" s="327"/>
      <c r="H58" s="328" t="s">
        <v>515</v>
      </c>
      <c r="I58" s="329">
        <v>709218</v>
      </c>
      <c r="J58" s="330">
        <v>313536</v>
      </c>
      <c r="K58" s="331">
        <v>43.7</v>
      </c>
      <c r="L58" s="332">
        <v>127286</v>
      </c>
      <c r="M58" s="333">
        <v>0.4</v>
      </c>
      <c r="N58" s="334">
        <v>43.3</v>
      </c>
    </row>
    <row r="59" spans="1:14" x14ac:dyDescent="0.15">
      <c r="A59" s="250"/>
      <c r="B59" s="246"/>
      <c r="C59" s="246"/>
      <c r="D59" s="246"/>
      <c r="E59" s="246"/>
      <c r="F59" s="246"/>
      <c r="G59" s="312" t="s">
        <v>519</v>
      </c>
      <c r="H59" s="313"/>
      <c r="I59" s="321">
        <v>1093665</v>
      </c>
      <c r="J59" s="322">
        <v>494200</v>
      </c>
      <c r="K59" s="323">
        <v>5.0999999999999996</v>
      </c>
      <c r="L59" s="324">
        <v>291945</v>
      </c>
      <c r="M59" s="325">
        <v>4.0999999999999996</v>
      </c>
      <c r="N59" s="326">
        <v>1</v>
      </c>
    </row>
    <row r="60" spans="1:14" x14ac:dyDescent="0.15">
      <c r="A60" s="250"/>
      <c r="B60" s="246"/>
      <c r="C60" s="246"/>
      <c r="D60" s="246"/>
      <c r="E60" s="246"/>
      <c r="F60" s="246"/>
      <c r="G60" s="327"/>
      <c r="H60" s="328" t="s">
        <v>515</v>
      </c>
      <c r="I60" s="335">
        <v>739198</v>
      </c>
      <c r="J60" s="330">
        <v>334025</v>
      </c>
      <c r="K60" s="331">
        <v>6.5</v>
      </c>
      <c r="L60" s="332">
        <v>127651</v>
      </c>
      <c r="M60" s="333">
        <v>0.3</v>
      </c>
      <c r="N60" s="334">
        <v>6.2</v>
      </c>
    </row>
    <row r="61" spans="1:14" x14ac:dyDescent="0.15">
      <c r="A61" s="250"/>
      <c r="B61" s="246"/>
      <c r="C61" s="246"/>
      <c r="D61" s="246"/>
      <c r="E61" s="246"/>
      <c r="F61" s="246"/>
      <c r="G61" s="312" t="s">
        <v>520</v>
      </c>
      <c r="H61" s="336"/>
      <c r="I61" s="337">
        <v>993260</v>
      </c>
      <c r="J61" s="338">
        <v>430779</v>
      </c>
      <c r="K61" s="339">
        <v>29.3</v>
      </c>
      <c r="L61" s="340">
        <v>290010</v>
      </c>
      <c r="M61" s="341">
        <v>7.6</v>
      </c>
      <c r="N61" s="326">
        <v>21.7</v>
      </c>
    </row>
    <row r="62" spans="1:14" x14ac:dyDescent="0.15">
      <c r="A62" s="250"/>
      <c r="B62" s="246"/>
      <c r="C62" s="246"/>
      <c r="D62" s="246"/>
      <c r="E62" s="246"/>
      <c r="F62" s="246"/>
      <c r="G62" s="327"/>
      <c r="H62" s="328" t="s">
        <v>515</v>
      </c>
      <c r="I62" s="329">
        <v>489917</v>
      </c>
      <c r="J62" s="330">
        <v>214070</v>
      </c>
      <c r="K62" s="331">
        <v>30.8</v>
      </c>
      <c r="L62" s="332">
        <v>114933</v>
      </c>
      <c r="M62" s="333">
        <v>4.4000000000000004</v>
      </c>
      <c r="N62" s="334">
        <v>26.4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60.36</v>
      </c>
      <c r="G47" s="12">
        <v>60.81</v>
      </c>
      <c r="H47" s="12">
        <v>62.33</v>
      </c>
      <c r="I47" s="12">
        <v>58.58</v>
      </c>
      <c r="J47" s="13">
        <v>60.77</v>
      </c>
    </row>
    <row r="48" spans="2:10" ht="57.75" customHeight="1" x14ac:dyDescent="0.15">
      <c r="B48" s="14"/>
      <c r="C48" s="1174" t="s">
        <v>4</v>
      </c>
      <c r="D48" s="1174"/>
      <c r="E48" s="1175"/>
      <c r="F48" s="15">
        <v>5.72</v>
      </c>
      <c r="G48" s="16">
        <v>6.78</v>
      </c>
      <c r="H48" s="16">
        <v>8.07</v>
      </c>
      <c r="I48" s="16">
        <v>7.96</v>
      </c>
      <c r="J48" s="17">
        <v>8.0399999999999991</v>
      </c>
    </row>
    <row r="49" spans="2:10" ht="57.75" customHeight="1" thickBot="1" x14ac:dyDescent="0.2">
      <c r="B49" s="18"/>
      <c r="C49" s="1176" t="s">
        <v>5</v>
      </c>
      <c r="D49" s="1176"/>
      <c r="E49" s="1177"/>
      <c r="F49" s="19" t="s">
        <v>527</v>
      </c>
      <c r="G49" s="20">
        <v>1.4</v>
      </c>
      <c r="H49" s="20">
        <v>6.72</v>
      </c>
      <c r="I49" s="20">
        <v>0.3</v>
      </c>
      <c r="J49" s="21">
        <v>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2018-02-22T00:47:39Z</cp:lastPrinted>
  <dcterms:modified xsi:type="dcterms:W3CDTF">2018-11-16T07:45:04Z</dcterms:modified>
</cp:coreProperties>
</file>