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Jm0026-smb1\総務部\各課専用\自治振興課\06税財政担当（財政）\06 決算統計\15 財政比較分析表／歳出比較分析表→資料集へ\令和１年度決算\04 ②10月公表分（追加分）\05 最終版【ＨＰアップ】\"/>
    </mc:Choice>
  </mc:AlternateContent>
  <xr:revisionPtr revIDLastSave="0" documentId="13_ncr:1_{584113AE-34A2-45BA-8B1F-FB59A468BD65}" xr6:coauthVersionLast="36" xr6:coauthVersionMax="43" xr10:uidLastSave="{00000000-0000-0000-0000-000000000000}"/>
  <bookViews>
    <workbookView xWindow="0" yWindow="0" windowWidth="28800" windowHeight="11010" firstSheet="10"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CO35" i="10"/>
  <c r="AM35" i="10"/>
  <c r="BW34" i="10"/>
  <c r="AM34" i="10"/>
  <c r="C34" i="10"/>
  <c r="BW35" i="10" l="1"/>
  <c r="BW36" i="10" s="1"/>
  <c r="BW37" i="10" s="1"/>
  <c r="BW38" i="10" s="1"/>
  <c r="BW39" i="10" s="1"/>
  <c r="BW40" i="10" s="1"/>
  <c r="BW41" i="10" s="1"/>
  <c r="BW42" i="10" s="1"/>
  <c r="BW43" i="10" s="1"/>
  <c r="C35" i="10"/>
  <c r="U34" i="10" s="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BE34" i="10"/>
  <c r="BE35" i="10" s="1"/>
</calcChain>
</file>

<file path=xl/sharedStrings.xml><?xml version="1.0" encoding="utf-8"?>
<sst xmlns="http://schemas.openxmlformats.org/spreadsheetml/2006/main" count="1245" uniqueCount="606">
  <si>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</si>
  <si>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</si>
  <si>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</si>
  <si>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</si>
  <si>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</si>
  <si>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</si>
  <si>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</si>
  <si>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</si>
  <si>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</si>
  <si>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</si>
  <si>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</si>
  <si>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</si>
  <si>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</si>
  <si>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</si>
  <si>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</si>
  <si>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</si>
  <si>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</si>
  <si>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</si>
  <si>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</si>
  <si>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</si>
  <si>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</si>
  <si>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</si>
  <si>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</si>
  <si>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</si>
  <si>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</si>
  <si>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</si>
  <si>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</si>
  <si>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</si>
  <si>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</si>
  <si>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</si>
  <si>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</si>
  <si>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</si>
  <si>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</si>
  <si>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</si>
  <si>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</si>
  <si>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</si>
  <si>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</si>
  <si>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</si>
  <si>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</si>
  <si>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</si>
  <si>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</si>
  <si>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</si>
  <si>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</si>
  <si>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</si>
  <si>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</si>
  <si>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</si>
  <si>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</si>
  <si>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</si>
  <si>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</si>
  <si>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</si>
  <si>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</si>
  <si>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</si>
  <si>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</si>
  <si>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</si>
  <si>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</si>
  <si>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</si>
  <si>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</si>
  <si>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</si>
  <si>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</si>
  <si>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</si>
  <si>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</si>
  <si>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</si>
  <si>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</si>
  <si>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</si>
  <si>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</si>
  <si>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</si>
  <si>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</si>
  <si>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</si>
  <si>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</si>
  <si>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</si>
  <si>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</si>
  <si>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</si>
  <si>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</si>
  <si>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</si>
  <si>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</si>
  <si>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</si>
  <si>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</si>
  <si>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</si>
  <si>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</si>
  <si>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</si>
  <si>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</si>
  <si>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</si>
  <si>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</si>
  <si>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</si>
  <si>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</si>
  <si>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</si>
  <si>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</si>
  <si>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</si>
  <si>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</si>
  <si>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</si>
  <si>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</si>
  <si>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</si>
  <si>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</si>
  <si>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</si>
  <si>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</si>
  <si>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</si>
  <si>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</si>
  <si>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</si>
  <si>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伊根町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</si>
  <si>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</si>
  <si>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</si>
  <si>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</si>
  <si>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</si>
  <si>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</si>
  <si>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</si>
  <si>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</si>
  <si>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</si>
  <si>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</si>
  <si>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</si>
  <si>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</si>
  <si>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</si>
  <si>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</si>
  <si>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</si>
  <si>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</si>
  <si>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</si>
  <si>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</si>
  <si>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</si>
  <si>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</si>
  <si>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</si>
  <si>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</si>
  <si>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</si>
  <si>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</si>
  <si>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</si>
  <si>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</si>
  <si>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</si>
  <si>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</si>
  <si>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</si>
  <si>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</si>
  <si>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</si>
  <si>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</si>
  <si>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</si>
  <si>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</si>
  <si>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</si>
  <si>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</si>
  <si>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</si>
  <si>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</si>
  <si>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</si>
  <si>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</si>
  <si>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</si>
  <si>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</si>
  <si>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</si>
  <si>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</si>
  <si>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</si>
  <si>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</si>
  <si>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</si>
  <si>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</si>
  <si>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</si>
  <si>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</si>
  <si>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</si>
  <si>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</si>
  <si>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</si>
  <si>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</si>
  <si>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</si>
  <si>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</si>
  <si>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</si>
  <si>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</si>
  <si>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</si>
  <si>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</si>
  <si>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</si>
  <si>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</si>
  <si>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</si>
  <si>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</si>
  <si>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</si>
  <si>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</si>
  <si>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</si>
  <si>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</si>
  <si>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</si>
  <si>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</si>
  <si>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</si>
  <si>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</si>
  <si>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</si>
  <si>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</si>
  <si>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</si>
  <si>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</si>
  <si>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</si>
  <si>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</si>
  <si>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</si>
  <si>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</si>
  <si>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</si>
  <si>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</si>
  <si>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</si>
  <si>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</si>
  <si>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</si>
  <si>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</si>
  <si>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</si>
  <si>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</si>
  <si>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</si>
  <si>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</si>
  <si>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</si>
  <si>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</si>
  <si>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</si>
  <si>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</si>
  <si>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</si>
  <si>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</si>
  <si>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</si>
  <si>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</si>
  <si>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</si>
  <si>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</si>
  <si>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</si>
  <si>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</si>
  <si>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</si>
  <si>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</si>
  <si>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</si>
  <si>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</si>
  <si>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</si>
  <si>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</si>
  <si>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</si>
  <si>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</si>
  <si>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</si>
  <si>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</si>
  <si>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</si>
  <si>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</si>
  <si>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</si>
  <si>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</si>
  <si>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</si>
  <si>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京都府伊根町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</si>
  <si>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</si>
  <si>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</si>
  <si>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</si>
  <si>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</si>
  <si>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</si>
  <si>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</si>
  <si>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</si>
  <si>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</si>
  <si>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</si>
  <si>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</si>
  <si>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</si>
  <si>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</si>
  <si>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</si>
  <si>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</si>
  <si>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</si>
  <si>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</si>
  <si>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</si>
  <si>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</si>
  <si>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</si>
  <si>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</si>
  <si>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</si>
  <si>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</si>
  <si>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</si>
  <si>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</si>
  <si>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</si>
  <si>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</si>
  <si>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</si>
  <si>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</si>
  <si>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</si>
  <si>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</si>
  <si>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</si>
  <si>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</si>
  <si>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</si>
  <si>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</si>
  <si>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</si>
  <si>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</si>
  <si>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</si>
  <si>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</si>
  <si>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</si>
  <si>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</si>
  <si>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</si>
  <si>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</si>
  <si>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</si>
  <si>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</si>
  <si>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</si>
  <si>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</si>
  <si>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</si>
  <si>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</si>
  <si>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</si>
  <si>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</si>
  <si>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</si>
  <si>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</si>
  <si>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</si>
  <si>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</si>
  <si>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</si>
  <si>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</si>
  <si>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</si>
  <si>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</si>
  <si>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</si>
  <si>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</si>
  <si>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</si>
  <si>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</si>
  <si>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</si>
  <si>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</si>
  <si>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</si>
  <si>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</si>
  <si>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</si>
  <si>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</si>
  <si>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</si>
  <si>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</si>
  <si>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</si>
  <si>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</si>
  <si>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</si>
  <si>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</si>
  <si>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</si>
  <si>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</si>
  <si>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</si>
  <si>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</si>
  <si>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</si>
  <si>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</si>
  <si>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</si>
  <si>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</si>
  <si>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</si>
  <si>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</si>
  <si>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</si>
  <si>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</si>
  <si>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</si>
  <si>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</si>
  <si>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</si>
  <si>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</si>
  <si>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</si>
  <si>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</si>
  <si>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</si>
  <si>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</si>
  <si>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</si>
  <si>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</si>
  <si>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</si>
  <si>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</si>
  <si>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</si>
  <si>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</si>
  <si>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</si>
  <si>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</si>
  <si>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</si>
  <si>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</si>
  <si>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</si>
  <si>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</si>
  <si>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</si>
  <si>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</si>
  <si>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</si>
  <si>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</si>
  <si>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</si>
  <si>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</si>
  <si>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</si>
  <si>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</si>
  <si>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</si>
  <si>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</si>
  <si>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</si>
  <si>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</si>
  <si>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</si>
  <si>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</si>
  <si>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</si>
  <si>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</si>
  <si>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</si>
  <si>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</si>
  <si>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</si>
  <si>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</si>
  <si>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</si>
  <si>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</si>
  <si>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</si>
  <si>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</si>
  <si>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</si>
  <si>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</si>
  <si>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</si>
  <si>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</si>
  <si>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</si>
  <si>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</si>
  <si>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</si>
  <si>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</si>
  <si>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</si>
  <si>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</si>
  <si>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</si>
  <si>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</si>
  <si>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</si>
  <si>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</si>
  <si>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</si>
  <si>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</si>
  <si>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</si>
  <si>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</si>
  <si>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</si>
  <si>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</si>
  <si>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</si>
  <si>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</si>
  <si>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</si>
  <si>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京都府伊根町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</si>
  <si>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</si>
  <si>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</si>
  <si>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</si>
  <si>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</si>
  <si>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</si>
  <si>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</si>
  <si>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</si>
  <si>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</si>
  <si>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</si>
  <si>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</si>
  <si>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</si>
  <si>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</si>
  <si>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</si>
  <si>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</si>
  <si>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</si>
  <si>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</si>
  <si>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</si>
  <si>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</si>
  <si>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</si>
  <si>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</si>
  <si>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訪問看護事業特別会計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</si>
  <si>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</si>
  <si>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</si>
  <si>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</si>
  <si>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</si>
  <si>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</si>
  <si>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</si>
  <si>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</si>
  <si>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</si>
  <si>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</si>
  <si>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</si>
  <si>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</si>
  <si>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</si>
  <si>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</si>
  <si>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</si>
  <si>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</si>
  <si>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介護保険特別会計（保険事業勘定）</t>
    <phoneticPr fontId="5"/>
  </si>
  <si>
    <t>後期高齢者医療特別会計</t>
    <phoneticPr fontId="5"/>
  </si>
  <si>
    <t>介護保険特別会計（介護サービス事業勘定）</t>
    <phoneticPr fontId="5"/>
  </si>
  <si>
    <t>簡易水道特別会計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</si>
  <si>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</si>
  <si>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</si>
  <si>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</si>
  <si>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</si>
  <si>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</si>
  <si>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</si>
  <si>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</si>
  <si>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</si>
  <si>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</si>
  <si>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</si>
  <si>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</si>
  <si>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</si>
  <si>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</si>
  <si>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</si>
  <si>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</si>
  <si>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</si>
  <si>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</si>
  <si>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</si>
  <si>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</si>
  <si>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</si>
  <si>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</si>
  <si>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</si>
  <si>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</si>
  <si>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</si>
  <si>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</si>
  <si>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</si>
  <si>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</si>
  <si>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</si>
  <si>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</si>
  <si>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</si>
  <si>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</si>
  <si>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</si>
  <si>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</si>
  <si>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</si>
  <si>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</si>
  <si>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</si>
  <si>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</si>
  <si>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</si>
  <si>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</si>
  <si>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</si>
  <si>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</si>
  <si>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</si>
  <si>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</si>
  <si>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</si>
  <si>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</si>
  <si>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</si>
  <si>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</si>
  <si>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</si>
  <si>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</si>
  <si>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</si>
  <si>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</si>
  <si>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</si>
  <si>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</si>
  <si>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</si>
  <si>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</si>
  <si>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</si>
  <si>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</si>
  <si>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</si>
  <si>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</si>
  <si>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</si>
  <si>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</si>
  <si>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</si>
  <si>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</si>
  <si>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</si>
  <si>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</si>
  <si>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</si>
  <si>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</si>
  <si>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</si>
  <si>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</si>
  <si>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</si>
  <si>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</si>
  <si>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</si>
  <si>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</si>
  <si>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</si>
  <si>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</si>
  <si>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</si>
  <si>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</si>
  <si>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</si>
  <si>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</si>
  <si>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</si>
  <si>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</si>
  <si>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</si>
  <si>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</si>
  <si>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</si>
  <si>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</si>
  <si>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</si>
  <si>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</si>
  <si>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</si>
  <si>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</si>
  <si>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</si>
  <si>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</si>
  <si>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</si>
  <si>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</si>
  <si>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</si>
  <si>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</si>
  <si>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</si>
  <si>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</si>
  <si>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</si>
  <si>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</si>
  <si>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</si>
  <si>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</si>
  <si>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</si>
  <si>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</si>
  <si>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</si>
  <si>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</si>
  <si>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</si>
  <si>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</si>
  <si>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</si>
  <si>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</si>
  <si>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</si>
  <si>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</si>
  <si>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</si>
  <si>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</si>
  <si>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</si>
  <si>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</si>
  <si>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</si>
  <si>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</si>
  <si>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</si>
  <si>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</si>
  <si>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</si>
  <si>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</si>
  <si>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</si>
  <si>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</si>
  <si>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</si>
  <si>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</si>
  <si>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</si>
  <si>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</si>
  <si>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</si>
  <si>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</si>
  <si>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</si>
  <si>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</si>
  <si>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</si>
  <si>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</si>
  <si>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</si>
  <si>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</si>
  <si>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</si>
  <si>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</si>
  <si>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</si>
  <si>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</si>
  <si>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</si>
  <si>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</si>
  <si>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</si>
  <si>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</si>
  <si>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</si>
  <si>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</si>
  <si>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</si>
  <si>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</si>
  <si>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30.69</t>
  </si>
  <si>
    <t>▲ 7.89</t>
  </si>
  <si>
    <t>一般会計</t>
  </si>
  <si>
    <t>介護保険特別会計（保険事業勘定）</t>
  </si>
  <si>
    <t>国民健康保険特別会計（事業勘定）</t>
  </si>
  <si>
    <t>国民健康保険特別会計（直診勘定）</t>
  </si>
  <si>
    <t>介護保険特別会計（介護サービス事業勘定）</t>
  </si>
  <si>
    <t>訪問看護事業特別会計</t>
  </si>
  <si>
    <t>簡易水道特別会計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</si>
  <si>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</si>
  <si>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</si>
  <si>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</si>
  <si>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</si>
  <si>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</si>
  <si>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</si>
  <si>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</si>
  <si>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</si>
  <si>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</si>
  <si>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伊根町ふるさと振興公社</t>
  </si>
  <si>
    <t>-</t>
    <phoneticPr fontId="2"/>
  </si>
  <si>
    <t>京都府市町村議会議員公務災害補償等組合（一般会計）</t>
    <rPh sb="20" eb="22">
      <t>イッパン</t>
    </rPh>
    <rPh sb="22" eb="24">
      <t>カイケイ</t>
    </rPh>
    <phoneticPr fontId="24"/>
  </si>
  <si>
    <t>京都府市町村職員退職手当組合（一般会計）</t>
    <rPh sb="15" eb="17">
      <t>イッパン</t>
    </rPh>
    <rPh sb="17" eb="19">
      <t>カイケイ</t>
    </rPh>
    <phoneticPr fontId="24"/>
  </si>
  <si>
    <t>京都府住宅新築資金等貸付事業管理組合（一般会計）</t>
    <rPh sb="19" eb="21">
      <t>イッパン</t>
    </rPh>
    <rPh sb="21" eb="23">
      <t>カイケイ</t>
    </rPh>
    <phoneticPr fontId="24"/>
  </si>
  <si>
    <t>京都府住宅新築資金等貸付事業管理組合（特別会計）</t>
    <rPh sb="19" eb="21">
      <t>トクベツ</t>
    </rPh>
    <rPh sb="21" eb="23">
      <t>カイケイ</t>
    </rPh>
    <phoneticPr fontId="24"/>
  </si>
  <si>
    <t>京都府自治会館管理組合（一般会計）</t>
    <rPh sb="12" eb="14">
      <t>イッパン</t>
    </rPh>
    <rPh sb="14" eb="16">
      <t>カイケイ</t>
    </rPh>
    <phoneticPr fontId="24"/>
  </si>
  <si>
    <t>宮津与謝消防組合（一般会計）</t>
    <rPh sb="9" eb="11">
      <t>イッパン</t>
    </rPh>
    <rPh sb="11" eb="13">
      <t>カイケイ</t>
    </rPh>
    <phoneticPr fontId="24"/>
  </si>
  <si>
    <t>京都府後期高齢者医療広域連合（一般会計）</t>
    <rPh sb="15" eb="17">
      <t>イッパン</t>
    </rPh>
    <rPh sb="17" eb="19">
      <t>カイケイ</t>
    </rPh>
    <phoneticPr fontId="24"/>
  </si>
  <si>
    <t>京都府後期高齢者医療広域連合（特別会計）</t>
    <rPh sb="15" eb="17">
      <t>トクベツ</t>
    </rPh>
    <rPh sb="17" eb="19">
      <t>カイケイ</t>
    </rPh>
    <phoneticPr fontId="24"/>
  </si>
  <si>
    <t>京都地方税機構（一般会計）</t>
    <rPh sb="8" eb="10">
      <t>イッパン</t>
    </rPh>
    <rPh sb="10" eb="12">
      <t>カイケイ</t>
    </rPh>
    <phoneticPr fontId="24"/>
  </si>
  <si>
    <t>宮津与謝環境組合（一般会計）</t>
    <rPh sb="0" eb="2">
      <t>ミヤヅ</t>
    </rPh>
    <rPh sb="2" eb="4">
      <t>ヨサ</t>
    </rPh>
    <rPh sb="4" eb="6">
      <t>カンキョウ</t>
    </rPh>
    <rPh sb="6" eb="8">
      <t>クミアイ</t>
    </rPh>
    <phoneticPr fontId="2"/>
  </si>
  <si>
    <t>-</t>
    <phoneticPr fontId="2"/>
  </si>
  <si>
    <t>ふるさと応援基金</t>
    <rPh sb="4" eb="6">
      <t>オウエン</t>
    </rPh>
    <rPh sb="6" eb="8">
      <t>キキン</t>
    </rPh>
    <phoneticPr fontId="11"/>
  </si>
  <si>
    <t>-</t>
    <phoneticPr fontId="2"/>
  </si>
  <si>
    <t>住宅基金</t>
    <phoneticPr fontId="11"/>
  </si>
  <si>
    <t>地域福祉基金</t>
    <phoneticPr fontId="2"/>
  </si>
  <si>
    <t>公共残土処分場使用料管理基金</t>
    <phoneticPr fontId="11"/>
  </si>
  <si>
    <t>奨学基金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</si>
  <si>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</si>
  <si>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</si>
  <si>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</si>
  <si>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２８年度に策定した公共施設等総合管理計画、各施設の個別計画により、施設の維持管理及び修繕については予防保全型維持管理の導入を推進するとともに、利用見込みのない施設は統廃合及び取り壊しの対象とすることとしている。</t>
    <rPh sb="23" eb="24">
      <t>カク</t>
    </rPh>
    <rPh sb="24" eb="26">
      <t>シセツ</t>
    </rPh>
    <rPh sb="27" eb="29">
      <t>コベツ</t>
    </rPh>
    <rPh sb="29" eb="31">
      <t>ケイカク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</si>
  <si>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</si>
  <si>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</si>
  <si>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</si>
  <si>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</si>
  <si>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</si>
  <si>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</si>
  <si>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令和元年度は、平成25年度以降の中学校改築事業などの普通建設事業に係る償還が始まったことにより実質公債費比率が上昇した。今後も宮津与謝クリーンセンターの建設などが見込まれることから、減債基金を活用した繰上償還を実施し、後年度の実質公債費比率の抑制に努めた。</t>
    <rPh sb="13" eb="15">
      <t>イコウ</t>
    </rPh>
    <rPh sb="33" eb="34">
      <t>カカ</t>
    </rPh>
    <rPh sb="35" eb="37">
      <t>ショウカン</t>
    </rPh>
    <rPh sb="38" eb="39">
      <t>ハジ</t>
    </rPh>
    <rPh sb="47" eb="49">
      <t>ジッシツ</t>
    </rPh>
    <rPh sb="49" eb="52">
      <t>コウサイヒ</t>
    </rPh>
    <rPh sb="52" eb="54">
      <t>ヒリツ</t>
    </rPh>
    <rPh sb="55" eb="57">
      <t>ジョウショウ</t>
    </rPh>
    <rPh sb="60" eb="62">
      <t>コンゴ</t>
    </rPh>
    <rPh sb="63" eb="65">
      <t>ミヤツ</t>
    </rPh>
    <rPh sb="65" eb="67">
      <t>ヨザ</t>
    </rPh>
    <rPh sb="76" eb="78">
      <t>ケンセツ</t>
    </rPh>
    <rPh sb="81" eb="83">
      <t>ミコ</t>
    </rPh>
    <rPh sb="105" eb="107">
      <t>ジッシ</t>
    </rPh>
    <rPh sb="109" eb="111">
      <t>コウネン</t>
    </rPh>
    <rPh sb="111" eb="112">
      <t>ド</t>
    </rPh>
    <rPh sb="121" eb="123">
      <t>ヨクセイ</t>
    </rPh>
    <rPh sb="124" eb="125">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</si>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</sst>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000000"/>
      <name val="ＭＳ 明朝"/>
      <family val="1"/>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7D25089-12BC-41E6-9D25-B471EB25AAD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3D64-4537-A8E8-1240C6FC43C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470187</c:v>
                </c:pt>
                <c:pt idx="1">
                  <c:v>494200</c:v>
                </c:pt>
                <c:pt idx="2">
                  <c:v>451676</c:v>
                </c:pt>
                <c:pt idx="3">
                  <c:v>320018</c:v>
                </c:pt>
                <c:pt idx="4">
                  <c:v>392913</c:v>
                </c:pt>
              </c:numCache>
            </c:numRef>
          </c:val>
          <c:smooth val="0"/>
          <c:extLst>
            <c:ext xmlns:c16="http://schemas.microsoft.com/office/drawing/2014/chart" uri="{C3380CC4-5D6E-409C-BE32-E72D297353CC}">
              <c16:uniqueId val="{00000001-3D64-4537-A8E8-1240C6FC43C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7.96</c:v>
                </c:pt>
                <c:pt idx="1">
                  <c:v>8.0399999999999991</c:v>
                </c:pt>
                <c:pt idx="2">
                  <c:v>11.63</c:v>
                </c:pt>
                <c:pt idx="3">
                  <c:v>7.81</c:v>
                </c:pt>
                <c:pt idx="4">
                  <c:v>18.36</c:v>
                </c:pt>
              </c:numCache>
            </c:numRef>
          </c:val>
          <c:extLst>
            <c:ext xmlns:c16="http://schemas.microsoft.com/office/drawing/2014/chart" uri="{C3380CC4-5D6E-409C-BE32-E72D297353CC}">
              <c16:uniqueId val="{00000000-DA6B-4180-A4B6-8B982209758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58.58</c:v>
                </c:pt>
                <c:pt idx="1">
                  <c:v>60.77</c:v>
                </c:pt>
                <c:pt idx="2">
                  <c:v>29.93</c:v>
                </c:pt>
                <c:pt idx="3">
                  <c:v>25.91</c:v>
                </c:pt>
                <c:pt idx="4">
                  <c:v>34.31</c:v>
                </c:pt>
              </c:numCache>
            </c:numRef>
          </c:val>
          <c:extLst>
            <c:ext xmlns:c16="http://schemas.microsoft.com/office/drawing/2014/chart" uri="{C3380CC4-5D6E-409C-BE32-E72D297353CC}">
              <c16:uniqueId val="{00000001-DA6B-4180-A4B6-8B982209758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0.3</c:v>
                </c:pt>
                <c:pt idx="1">
                  <c:v>0.02</c:v>
                </c:pt>
                <c:pt idx="2">
                  <c:v>-30.69</c:v>
                </c:pt>
                <c:pt idx="3">
                  <c:v>-7.89</c:v>
                </c:pt>
                <c:pt idx="4">
                  <c:v>33.56</c:v>
                </c:pt>
              </c:numCache>
            </c:numRef>
          </c:val>
          <c:smooth val="0"/>
          <c:extLst>
            <c:ext xmlns:c16="http://schemas.microsoft.com/office/drawing/2014/chart" uri="{C3380CC4-5D6E-409C-BE32-E72D297353CC}">
              <c16:uniqueId val="{00000002-DA6B-4180-A4B6-8B982209758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695-44B6-B06E-6A45B5C5DDC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695-44B6-B06E-6A45B5C5DDC2}"/>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695-44B6-B06E-6A45B5C5DDC2}"/>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0.03</c:v>
                </c:pt>
                <c:pt idx="8">
                  <c:v>#N/A</c:v>
                </c:pt>
                <c:pt idx="9">
                  <c:v>0.01</c:v>
                </c:pt>
              </c:numCache>
            </c:numRef>
          </c:val>
          <c:extLst>
            <c:ext xmlns:c16="http://schemas.microsoft.com/office/drawing/2014/chart" uri="{C3380CC4-5D6E-409C-BE32-E72D297353CC}">
              <c16:uniqueId val="{00000003-9695-44B6-B06E-6A45B5C5DDC2}"/>
            </c:ext>
          </c:extLst>
        </c:ser>
        <c:ser>
          <c:idx val="4"/>
          <c:order val="4"/>
          <c:tx>
            <c:strRef>
              <c:f>データシート!$A$31</c:f>
              <c:strCache>
                <c:ptCount val="1"/>
                <c:pt idx="0">
                  <c:v>訪問看護事業特別会計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0.17</c:v>
                </c:pt>
                <c:pt idx="2">
                  <c:v>#N/A</c:v>
                </c:pt>
                <c:pt idx="3">
                  <c:v>0.05</c:v>
                </c:pt>
                <c:pt idx="4">
                  <c:v>#N/A</c:v>
                </c:pt>
                <c:pt idx="5">
                  <c:v>0.19</c:v>
                </c:pt>
                <c:pt idx="6">
                  <c:v>#N/A</c:v>
                </c:pt>
                <c:pt idx="7">
                  <c:v>0.34</c:v>
                </c:pt>
                <c:pt idx="8">
                  <c:v>#N/A</c:v>
                </c:pt>
                <c:pt idx="9">
                  <c:v>0.01</c:v>
                </c:pt>
              </c:numCache>
            </c:numRef>
          </c:val>
          <c:extLst>
            <c:ext xmlns:c16="http://schemas.microsoft.com/office/drawing/2014/chart" uri="{C3380CC4-5D6E-409C-BE32-E72D297353CC}">
              <c16:uniqueId val="{00000004-9695-44B6-B06E-6A45B5C5DDC2}"/>
            </c:ext>
          </c:extLst>
        </c:ser>
        <c:ser>
          <c:idx val="5"/>
          <c:order val="5"/>
          <c:tx>
            <c:strRef>
              <c:f>データシート!$A$32</c:f>
              <c:strCache>
                <c:ptCount val="1"/>
                <c:pt idx="0">
                  <c:v>介護保険特別会計（介護サービス事業勘定）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0.09</c:v>
                </c:pt>
                <c:pt idx="2">
                  <c:v>#N/A</c:v>
                </c:pt>
                <c:pt idx="3">
                  <c:v>0.13</c:v>
                </c:pt>
                <c:pt idx="4">
                  <c:v>#N/A</c:v>
                </c:pt>
                <c:pt idx="5">
                  <c:v>0.18</c:v>
                </c:pt>
                <c:pt idx="6">
                  <c:v>#N/A</c:v>
                </c:pt>
                <c:pt idx="7">
                  <c:v>0.14000000000000001</c:v>
                </c:pt>
                <c:pt idx="8">
                  <c:v>#N/A</c:v>
                </c:pt>
                <c:pt idx="9">
                  <c:v>0.2</c:v>
                </c:pt>
              </c:numCache>
            </c:numRef>
          </c:val>
          <c:extLst>
            <c:ext xmlns:c16="http://schemas.microsoft.com/office/drawing/2014/chart" uri="{C3380CC4-5D6E-409C-BE32-E72D297353CC}">
              <c16:uniqueId val="{00000005-9695-44B6-B06E-6A45B5C5DDC2}"/>
            </c:ext>
          </c:extLst>
        </c:ser>
        <c:ser>
          <c:idx val="6"/>
          <c:order val="6"/>
          <c:tx>
            <c:strRef>
              <c:f>データシート!$A$33</c:f>
              <c:strCache>
                <c:ptCount val="1"/>
                <c:pt idx="0">
                  <c:v>国民健康保険特別会計（直診勘定）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0.14000000000000001</c:v>
                </c:pt>
                <c:pt idx="2">
                  <c:v>#N/A</c:v>
                </c:pt>
                <c:pt idx="3">
                  <c:v>0.53</c:v>
                </c:pt>
                <c:pt idx="4">
                  <c:v>#N/A</c:v>
                </c:pt>
                <c:pt idx="5">
                  <c:v>0.28000000000000003</c:v>
                </c:pt>
                <c:pt idx="6">
                  <c:v>#N/A</c:v>
                </c:pt>
                <c:pt idx="7">
                  <c:v>0.28000000000000003</c:v>
                </c:pt>
                <c:pt idx="8">
                  <c:v>#N/A</c:v>
                </c:pt>
                <c:pt idx="9">
                  <c:v>0.22</c:v>
                </c:pt>
              </c:numCache>
            </c:numRef>
          </c:val>
          <c:extLst>
            <c:ext xmlns:c16="http://schemas.microsoft.com/office/drawing/2014/chart" uri="{C3380CC4-5D6E-409C-BE32-E72D297353CC}">
              <c16:uniqueId val="{00000006-9695-44B6-B06E-6A45B5C5DDC2}"/>
            </c:ext>
          </c:extLst>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0.52</c:v>
                </c:pt>
                <c:pt idx="2">
                  <c:v>#N/A</c:v>
                </c:pt>
                <c:pt idx="3">
                  <c:v>0.45</c:v>
                </c:pt>
                <c:pt idx="4">
                  <c:v>#N/A</c:v>
                </c:pt>
                <c:pt idx="5">
                  <c:v>0.46</c:v>
                </c:pt>
                <c:pt idx="6">
                  <c:v>#N/A</c:v>
                </c:pt>
                <c:pt idx="7">
                  <c:v>0.45</c:v>
                </c:pt>
                <c:pt idx="8">
                  <c:v>#N/A</c:v>
                </c:pt>
                <c:pt idx="9">
                  <c:v>0.4</c:v>
                </c:pt>
              </c:numCache>
            </c:numRef>
          </c:val>
          <c:extLst>
            <c:ext xmlns:c16="http://schemas.microsoft.com/office/drawing/2014/chart" uri="{C3380CC4-5D6E-409C-BE32-E72D297353CC}">
              <c16:uniqueId val="{00000007-9695-44B6-B06E-6A45B5C5DDC2}"/>
            </c:ext>
          </c:extLst>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0.54</c:v>
                </c:pt>
                <c:pt idx="2">
                  <c:v>#N/A</c:v>
                </c:pt>
                <c:pt idx="3">
                  <c:v>1.34</c:v>
                </c:pt>
                <c:pt idx="4">
                  <c:v>#N/A</c:v>
                </c:pt>
                <c:pt idx="5">
                  <c:v>1.62</c:v>
                </c:pt>
                <c:pt idx="6">
                  <c:v>#N/A</c:v>
                </c:pt>
                <c:pt idx="7">
                  <c:v>1.21</c:v>
                </c:pt>
                <c:pt idx="8">
                  <c:v>#N/A</c:v>
                </c:pt>
                <c:pt idx="9">
                  <c:v>1.78</c:v>
                </c:pt>
              </c:numCache>
            </c:numRef>
          </c:val>
          <c:extLst>
            <c:ext xmlns:c16="http://schemas.microsoft.com/office/drawing/2014/chart" uri="{C3380CC4-5D6E-409C-BE32-E72D297353CC}">
              <c16:uniqueId val="{00000008-9695-44B6-B06E-6A45B5C5DDC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7.95</c:v>
                </c:pt>
                <c:pt idx="2">
                  <c:v>#N/A</c:v>
                </c:pt>
                <c:pt idx="3">
                  <c:v>8.0399999999999991</c:v>
                </c:pt>
                <c:pt idx="4">
                  <c:v>#N/A</c:v>
                </c:pt>
                <c:pt idx="5">
                  <c:v>11.62</c:v>
                </c:pt>
                <c:pt idx="6">
                  <c:v>#N/A</c:v>
                </c:pt>
                <c:pt idx="7">
                  <c:v>7.81</c:v>
                </c:pt>
                <c:pt idx="8">
                  <c:v>#N/A</c:v>
                </c:pt>
                <c:pt idx="9">
                  <c:v>18.36</c:v>
                </c:pt>
              </c:numCache>
            </c:numRef>
          </c:val>
          <c:extLst>
            <c:ext xmlns:c16="http://schemas.microsoft.com/office/drawing/2014/chart" uri="{C3380CC4-5D6E-409C-BE32-E72D297353CC}">
              <c16:uniqueId val="{00000009-9695-44B6-B06E-6A45B5C5DDC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320</c:v>
                </c:pt>
                <c:pt idx="5">
                  <c:v>296</c:v>
                </c:pt>
                <c:pt idx="8">
                  <c:v>278</c:v>
                </c:pt>
                <c:pt idx="11">
                  <c:v>312</c:v>
                </c:pt>
                <c:pt idx="14">
                  <c:v>344</c:v>
                </c:pt>
              </c:numCache>
            </c:numRef>
          </c:val>
          <c:extLst>
            <c:ext xmlns:c16="http://schemas.microsoft.com/office/drawing/2014/chart" uri="{C3380CC4-5D6E-409C-BE32-E72D297353CC}">
              <c16:uniqueId val="{00000000-F455-4359-B8A4-A38ADC48240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455-4359-B8A4-A38ADC48240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455-4359-B8A4-A38ADC48240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c:v>
                </c:pt>
                <c:pt idx="3">
                  <c:v>4</c:v>
                </c:pt>
                <c:pt idx="6">
                  <c:v>4</c:v>
                </c:pt>
                <c:pt idx="9">
                  <c:v>4</c:v>
                </c:pt>
                <c:pt idx="12">
                  <c:v>2</c:v>
                </c:pt>
              </c:numCache>
            </c:numRef>
          </c:val>
          <c:extLst>
            <c:ext xmlns:c16="http://schemas.microsoft.com/office/drawing/2014/chart" uri="{C3380CC4-5D6E-409C-BE32-E72D297353CC}">
              <c16:uniqueId val="{00000003-F455-4359-B8A4-A38ADC48240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90</c:v>
                </c:pt>
                <c:pt idx="3">
                  <c:v>84</c:v>
                </c:pt>
                <c:pt idx="6">
                  <c:v>79</c:v>
                </c:pt>
                <c:pt idx="9">
                  <c:v>74</c:v>
                </c:pt>
                <c:pt idx="12">
                  <c:v>80</c:v>
                </c:pt>
              </c:numCache>
            </c:numRef>
          </c:val>
          <c:extLst>
            <c:ext xmlns:c16="http://schemas.microsoft.com/office/drawing/2014/chart" uri="{C3380CC4-5D6E-409C-BE32-E72D297353CC}">
              <c16:uniqueId val="{00000004-F455-4359-B8A4-A38ADC48240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455-4359-B8A4-A38ADC48240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455-4359-B8A4-A38ADC48240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316</c:v>
                </c:pt>
                <c:pt idx="3">
                  <c:v>291</c:v>
                </c:pt>
                <c:pt idx="6">
                  <c:v>264</c:v>
                </c:pt>
                <c:pt idx="9">
                  <c:v>311</c:v>
                </c:pt>
                <c:pt idx="12">
                  <c:v>354</c:v>
                </c:pt>
              </c:numCache>
            </c:numRef>
          </c:val>
          <c:extLst>
            <c:ext xmlns:c16="http://schemas.microsoft.com/office/drawing/2014/chart" uri="{C3380CC4-5D6E-409C-BE32-E72D297353CC}">
              <c16:uniqueId val="{00000007-F455-4359-B8A4-A38ADC48240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88</c:v>
                </c:pt>
                <c:pt idx="2">
                  <c:v>#N/A</c:v>
                </c:pt>
                <c:pt idx="3">
                  <c:v>#N/A</c:v>
                </c:pt>
                <c:pt idx="4">
                  <c:v>83</c:v>
                </c:pt>
                <c:pt idx="5">
                  <c:v>#N/A</c:v>
                </c:pt>
                <c:pt idx="6">
                  <c:v>#N/A</c:v>
                </c:pt>
                <c:pt idx="7">
                  <c:v>69</c:v>
                </c:pt>
                <c:pt idx="8">
                  <c:v>#N/A</c:v>
                </c:pt>
                <c:pt idx="9">
                  <c:v>#N/A</c:v>
                </c:pt>
                <c:pt idx="10">
                  <c:v>77</c:v>
                </c:pt>
                <c:pt idx="11">
                  <c:v>#N/A</c:v>
                </c:pt>
                <c:pt idx="12">
                  <c:v>#N/A</c:v>
                </c:pt>
                <c:pt idx="13">
                  <c:v>92</c:v>
                </c:pt>
                <c:pt idx="14">
                  <c:v>#N/A</c:v>
                </c:pt>
              </c:numCache>
            </c:numRef>
          </c:val>
          <c:smooth val="0"/>
          <c:extLst>
            <c:ext xmlns:c16="http://schemas.microsoft.com/office/drawing/2014/chart" uri="{C3380CC4-5D6E-409C-BE32-E72D297353CC}">
              <c16:uniqueId val="{00000008-F455-4359-B8A4-A38ADC48240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3224</c:v>
                </c:pt>
                <c:pt idx="5">
                  <c:v>3647</c:v>
                </c:pt>
                <c:pt idx="8">
                  <c:v>3690</c:v>
                </c:pt>
                <c:pt idx="11">
                  <c:v>3731</c:v>
                </c:pt>
                <c:pt idx="14">
                  <c:v>3893</c:v>
                </c:pt>
              </c:numCache>
            </c:numRef>
          </c:val>
          <c:extLst>
            <c:ext xmlns:c16="http://schemas.microsoft.com/office/drawing/2014/chart" uri="{C3380CC4-5D6E-409C-BE32-E72D297353CC}">
              <c16:uniqueId val="{00000000-4B57-4E61-9479-193B31ABA37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B57-4E61-9479-193B31ABA37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2347</c:v>
                </c:pt>
                <c:pt idx="5">
                  <c:v>2495</c:v>
                </c:pt>
                <c:pt idx="8">
                  <c:v>2225</c:v>
                </c:pt>
                <c:pt idx="11">
                  <c:v>2174</c:v>
                </c:pt>
                <c:pt idx="14">
                  <c:v>1996</c:v>
                </c:pt>
              </c:numCache>
            </c:numRef>
          </c:val>
          <c:extLst>
            <c:ext xmlns:c16="http://schemas.microsoft.com/office/drawing/2014/chart" uri="{C3380CC4-5D6E-409C-BE32-E72D297353CC}">
              <c16:uniqueId val="{00000002-4B57-4E61-9479-193B31ABA37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B57-4E61-9479-193B31ABA37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B57-4E61-9479-193B31ABA37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B57-4E61-9479-193B31ABA37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431</c:v>
                </c:pt>
                <c:pt idx="3">
                  <c:v>411</c:v>
                </c:pt>
                <c:pt idx="6">
                  <c:v>422</c:v>
                </c:pt>
                <c:pt idx="9">
                  <c:v>421</c:v>
                </c:pt>
                <c:pt idx="12">
                  <c:v>324</c:v>
                </c:pt>
              </c:numCache>
            </c:numRef>
          </c:val>
          <c:extLst>
            <c:ext xmlns:c16="http://schemas.microsoft.com/office/drawing/2014/chart" uri="{C3380CC4-5D6E-409C-BE32-E72D297353CC}">
              <c16:uniqueId val="{00000006-4B57-4E61-9479-193B31ABA37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27</c:v>
                </c:pt>
                <c:pt idx="3">
                  <c:v>31</c:v>
                </c:pt>
                <c:pt idx="6">
                  <c:v>42</c:v>
                </c:pt>
                <c:pt idx="9">
                  <c:v>37</c:v>
                </c:pt>
                <c:pt idx="12">
                  <c:v>37</c:v>
                </c:pt>
              </c:numCache>
            </c:numRef>
          </c:val>
          <c:extLst>
            <c:ext xmlns:c16="http://schemas.microsoft.com/office/drawing/2014/chart" uri="{C3380CC4-5D6E-409C-BE32-E72D297353CC}">
              <c16:uniqueId val="{00000007-4B57-4E61-9479-193B31ABA37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1126</c:v>
                </c:pt>
                <c:pt idx="3">
                  <c:v>1053</c:v>
                </c:pt>
                <c:pt idx="6">
                  <c:v>959</c:v>
                </c:pt>
                <c:pt idx="9">
                  <c:v>907</c:v>
                </c:pt>
                <c:pt idx="12">
                  <c:v>854</c:v>
                </c:pt>
              </c:numCache>
            </c:numRef>
          </c:val>
          <c:extLst>
            <c:ext xmlns:c16="http://schemas.microsoft.com/office/drawing/2014/chart" uri="{C3380CC4-5D6E-409C-BE32-E72D297353CC}">
              <c16:uniqueId val="{00000008-4B57-4E61-9479-193B31ABA37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B57-4E61-9479-193B31ABA37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3659</c:v>
                </c:pt>
                <c:pt idx="3">
                  <c:v>4149</c:v>
                </c:pt>
                <c:pt idx="6">
                  <c:v>4335</c:v>
                </c:pt>
                <c:pt idx="9">
                  <c:v>4436</c:v>
                </c:pt>
                <c:pt idx="12">
                  <c:v>4438</c:v>
                </c:pt>
              </c:numCache>
            </c:numRef>
          </c:val>
          <c:extLst>
            <c:ext xmlns:c16="http://schemas.microsoft.com/office/drawing/2014/chart" uri="{C3380CC4-5D6E-409C-BE32-E72D297353CC}">
              <c16:uniqueId val="{0000000A-4B57-4E61-9479-193B31ABA37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B57-4E61-9479-193B31ABA37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458</c:v>
                </c:pt>
                <c:pt idx="1">
                  <c:v>396</c:v>
                </c:pt>
                <c:pt idx="2">
                  <c:v>520</c:v>
                </c:pt>
              </c:numCache>
            </c:numRef>
          </c:val>
          <c:extLst>
            <c:ext xmlns:c16="http://schemas.microsoft.com/office/drawing/2014/chart" uri="{C3380CC4-5D6E-409C-BE32-E72D297353CC}">
              <c16:uniqueId val="{00000000-7557-4557-9E38-457E111930A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1012</c:v>
                </c:pt>
                <c:pt idx="1">
                  <c:v>1049</c:v>
                </c:pt>
                <c:pt idx="2">
                  <c:v>719</c:v>
                </c:pt>
              </c:numCache>
            </c:numRef>
          </c:val>
          <c:extLst>
            <c:ext xmlns:c16="http://schemas.microsoft.com/office/drawing/2014/chart" uri="{C3380CC4-5D6E-409C-BE32-E72D297353CC}">
              <c16:uniqueId val="{00000001-7557-4557-9E38-457E111930A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602</c:v>
                </c:pt>
                <c:pt idx="1">
                  <c:v>586</c:v>
                </c:pt>
                <c:pt idx="2">
                  <c:v>615</c:v>
                </c:pt>
              </c:numCache>
            </c:numRef>
          </c:val>
          <c:extLst>
            <c:ext xmlns:c16="http://schemas.microsoft.com/office/drawing/2014/chart" uri="{C3380CC4-5D6E-409C-BE32-E72D297353CC}">
              <c16:uniqueId val="{00000002-7557-4557-9E38-457E111930A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{B4F3C18A-AF0D-4826-9036-7C9D9FF385C8}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E44-446D-A6C8-2D59E8B99B1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{8509EEFB-F240-43B9-B4B2-EDE2C53E1F18}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E44-446D-A6C8-2D59E8B99B1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{F4F99BAE-3790-499B-87B8-3A0693DD6CCE}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E44-446D-A6C8-2D59E8B99B1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{44497807-8FF6-4380-A27B-9C2B28075800}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E44-446D-A6C8-2D59E8B99B1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{B548FD69-CB4A-46CE-B27C-023280B6BB2C}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E44-446D-A6C8-2D59E8B99B1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{45B87CA2-D755-49CB-8C9E-F3C174A591EA}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E44-446D-A6C8-2D59E8B99B1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{40F1F050-3FEE-41D5-A401-7E774FFE602D}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E44-446D-A6C8-2D59E8B99B1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{85909D58-5792-4AE7-BCE1-EFCA34024B07}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E44-446D-A6C8-2D59E8B99B1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{48BB6792-B950-4EC5-BF4B-8A3CD1E15EDC}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E44-446D-A6C8-2D59E8B99B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70</c:v>
                </c:pt>
                <c:pt idx="8">
                  <c:v>70.7</c:v>
                </c:pt>
                <c:pt idx="16">
                  <c:v>71.2</c:v>
                </c:pt>
                <c:pt idx="24">
                  <c:v>72.099999999999994</c:v>
                </c:pt>
                <c:pt idx="32">
                  <c:v>73.3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E44-446D-A6C8-2D59E8B99B1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{67A33260-80A5-4C6D-95EE-C8643111636C}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E44-446D-A6C8-2D59E8B99B1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{A4D71A1E-8AA4-4676-B6EF-B8D730953BF9}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E44-446D-A6C8-2D59E8B99B1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{4D07B4CC-28E9-4102-9001-3A3E6044B959}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E44-446D-A6C8-2D59E8B99B1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{C3AB2076-E428-4456-9CF3-C097D0296AF2}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E44-446D-A6C8-2D59E8B99B1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{D4A93B7C-00A0-4C2A-9567-E02F63E0DF43}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E44-446D-A6C8-2D59E8B99B1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{B176EFB7-7779-4EA2-AD56-4B567CF4843D}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E44-446D-A6C8-2D59E8B99B1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{50C03F5E-8D6F-4A13-B500-B4D19084AED7}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E44-446D-A6C8-2D59E8B99B1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{747D5E27-65FB-4AD4-BBCB-D9BBBC20D741}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E44-446D-A6C8-2D59E8B99B1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{9E46CEF4-ACD0-4DE0-95A4-DC7CF6B46061}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E44-446D-A6C8-2D59E8B99B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54.2</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E44-446D-A6C8-2D59E8B99B19}"/>
            </c:ext>
          </c:extLst>
        </c:ser>
        <c:dLbls>
          <c:showLegendKey val="0"/>
          <c:showVal val="1"/>
          <c:showCatName val="0"/>
          <c:showSerName val="0"/>
          <c:showPercent val="0"/>
          <c:showBubbleSize val="0"/>
        </c:dLbls>
        <c:axId val="46179840"/>
        <c:axId val="46181760"/>
      </c:scatterChart>
      <c:valAx>
        <c:axId val="46179840"/>
        <c:scaling>
          <c:orientation val="minMax"/>
          <c:max val="60"/>
          <c:min val="5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{FFA0708C-C0CB-4271-8198-C0E5CE57BFC9}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FCD8-48E8-824D-99CCD4941EB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{F0EA2925-8B47-4191-B80C-6272D2CE669A}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D8-48E8-824D-99CCD4941EB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{B940B50A-04E4-4773-B445-9B6B10F0DB89}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D8-48E8-824D-99CCD4941EB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{FFD77329-56FF-46E3-8B96-1CE3803F24C2}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D8-48E8-824D-99CCD4941EB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{7B5159FF-F1FE-497D-818A-3200AEA1866C}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D8-48E8-824D-99CCD4941EBB}"/>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{340A72A0-D203-4973-A601-75535B5D0D46}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FCD8-48E8-824D-99CCD4941EBB}"/>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{2ED9CA81-FD17-4E9B-809C-D8B7951711D2}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FCD8-48E8-824D-99CCD4941EBB}"/>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{E66F2D39-2ACF-4B59-B15B-D2C93F366FF8}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FCD8-48E8-824D-99CCD4941EBB}"/>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{27156064-A6D6-45D6-9B15-33B1AF07E279}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FCD8-48E8-824D-99CCD4941EB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7.2</c:v>
                </c:pt>
                <c:pt idx="16">
                  <c:v>6.1</c:v>
                </c:pt>
                <c:pt idx="24">
                  <c:v>6</c:v>
                </c:pt>
                <c:pt idx="32">
                  <c:v>6.5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FCD8-48E8-824D-99CCD4941EB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{C141C46E-46A0-4F0D-A7F4-18F806BF6363}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FCD8-48E8-824D-99CCD4941EB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{4D918132-7E11-48DD-9227-F0082F4DECF6}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D8-48E8-824D-99CCD4941EB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{F3EE5684-AF2D-48CD-BEE9-ACA1342BAD99}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D8-48E8-824D-99CCD4941EB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{1EF7B9A7-85C3-4D4B-9DAC-005DAA0B257F}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D8-48E8-824D-99CCD4941EB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{8E8B16BC-510B-4DE2-98F2-93F5828C0F0D}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D8-48E8-824D-99CCD4941EB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{FB873A3F-0968-4C94-A983-E45A6C28B6A4}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FCD8-48E8-824D-99CCD4941EBB}"/>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{A7C37EAF-1A9E-405C-8D00-B3FB6F12F57C}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FCD8-48E8-824D-99CCD4941EBB}"/>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{02703D96-02D2-4594-B6BD-FB02D614E3FC}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FCD8-48E8-824D-99CCD4941EBB}"/>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{F6C2E548-8619-4318-8386-756976B3FC03}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FCD8-48E8-824D-99CCD4941EB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FCD8-48E8-824D-99CCD4941EBB}"/>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京都府伊根町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年度以降大規模事業に係る起債発行により、平成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年度から元利償還金、算入公債費が増加しているため、令和元年度に繰上償還を行った。</a:t>
          </a:r>
        </a:p>
        <a:p>
          <a:r>
            <a:rPr kumimoji="1" lang="ja-JP" altLang="en-US" sz="1400">
              <a:latin typeface="ＭＳ ゴシック" pitchFamily="49" charset="-128"/>
              <a:ea typeface="ＭＳ ゴシック" pitchFamily="49" charset="-128"/>
            </a:rPr>
            <a:t>　また、新規起債の発行にあたっては、当年度元金償還額を発行額が上回らないことを基準とし、歳出総額に占める公債費負担の長期的な動向に配慮しながら、公債費の総額抑制に努める。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京都府伊根町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年度まで起債額を抑制したことにより地方債現在高を減少させることができた。 また、充当可能基金を増やしたことにより、負の数値となり指標として表れなくなった。</a:t>
          </a:r>
        </a:p>
        <a:p>
          <a:r>
            <a:rPr kumimoji="1" lang="ja-JP" altLang="en-US" sz="1400">
              <a:latin typeface="ＭＳ ゴシック" pitchFamily="49" charset="-128"/>
              <a:ea typeface="ＭＳ ゴシック" pitchFamily="49" charset="-128"/>
            </a:rPr>
            <a:t>　近年の大規模事業に係る起債の発行により地方債の現在高が増額したため、令和元年度は繰上償還の実施、また、今後は、当年度元金償還額を発行額が上回らないことを基準とし、地方債現在高の減少を図る。</a:t>
          </a:r>
        </a:p>
        <a:p>
          <a:r>
            <a:rPr kumimoji="1" lang="ja-JP" altLang="en-US" sz="1400">
              <a:latin typeface="ＭＳ ゴシック" pitchFamily="49" charset="-128"/>
              <a:ea typeface="ＭＳ ゴシック" pitchFamily="49" charset="-128"/>
            </a:rPr>
            <a:t>　公営企業債等繰入見込額が徐々に増加している。下水道整備に係る地方債残高の増によるものであり、今後も施設の長寿命化事業等により地方債残高の増加が見込まれる。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京都府伊根町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年度は奨学資金の設置や公共残土処分場使用料管理基金の積み立てを行ったが、財政調整基金について町営住宅建設事業及び災害復旧事業に取り崩しを行ったため、基金全体でみれば減額となった。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年度においても災害に見舞われ、財政調整基金の取り崩し額が積み立て額を上回った。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令和元年度は、今後の公債費の上昇を考慮し、繰上償還を行ったため減債基金を多く取り崩したため、基金全体で減額となった。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依存財源が歳入の大半を占める本町において、基金の積み立ては安定的な財政運営のために必要不可欠なものである。災害等不測の事態に備えるため、今後も基金残高を確保していく必要がある。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・公共残土処分場使用料管理基金：公共残土処分場の運営及び主要な公共工事である町道施設整備等の財源に充て公共工事の円滑な推進を図るため。</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・奨学基金：修学のために経済的支援が必要な者に対する支援を通して、教育の機会均等に寄与するとともに、次代を担う人材の育成に資するため。</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・ふるさと応援基金：伊根町の豊かな自然環境及びまち並みを後世に継承していくとともに、秘めた資源をいかしたまちづくりを進めるにあたり、ふるさと伊根への想</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いをもった人々からの寄附金を財源に、特色あるふるさとづくりとまちづくりに資するため。</a:t>
          </a:r>
          <a:endParaRPr lang="ja-JP" altLang="ja-JP" sz="11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・住宅基金：町営住宅の建設、修繕又は改良を行い、並びに町民の住生活の安定化、及び向上の促進に関する施策を推進するため。</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・地域福祉基金：地域福祉の円滑な推進を図るため。</a:t>
          </a:r>
        </a:p>
        <a:p>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・公共残土処分場使用料管理基金：公共残土処分場の使用料を積み立てた。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・奨学基金：平成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年度に新たに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百万円の基金を設置した。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・ふるさと応援基金：ふるさと応援寄附金を基金に積み立てた。</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・住宅基金：維持管理費が減少したことによる増。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・地域福祉基金：福祉計画策定の委託料等に充当するために取り崩しを行った。</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・公共残土処分場使用料管理基金：今後も継続的に料金収入が見込まれるため、着実に積み立てし公共工事等の財源を確保しつつ、新規造成に備えた財源を確保する。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・奨学基金：今後の生徒数の増減により必要な額を積み立てていく。</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・ふるさと応援基金：ふるさと応援寄附金の増減を注視し、適切に運用していく。</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・住宅基金：町営住宅の管理に充当していく。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・地域福祉基金：地域福祉に資する事業に充当していく。</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年度は奨学資金の設置に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百万円、町営住宅建設事業に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百万円、災害復旧事業に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百万円を取り崩したことにより残高が減少した。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年度は歳計剰余金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百万円を積み立て、災害復旧事業のため、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令和元年度は、歳計剰余金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百万円を積み立て、災害復旧事業のため、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依存財源が歳入の大半を占める本町では、災害等の不測の事態に備えるため、今後も継続的に基金残高を確保していく必要がある。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年度は下水道事業の償還金への充当に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年度は歳計剰余金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百万円を積み立て、公債費財源増加分等の充当のため、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令和元年度は、繰上償還を行ったため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年度をピークに増加していくので、今後も計画的に積み立てを行っていく必要がある。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C9527C3-8527-4259-9D31-A64B433916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9D4E57E-C56B-4411-9949-03CFB4A06F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273BB93-CBF7-4E3E-97CB-762BFF403119}"/>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9C8ABFE0-B613-44F9-A753-E1D3B36802BD}"/>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8BC946D3-32BF-458B-A3B1-4711CA65DDD5}"/>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9AE9A999-6914-4661-9943-87869F9F1BE3}"/>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9DF4F221-ED19-4706-B853-23E30CAD97AF}"/>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DCD7D988-91F2-4927-A632-23F94457985B}"/>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FB049168-0034-47BD-8666-67E56E25741D}"/>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7CBBA03E-10D1-4B6E-8A53-D561534786D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E9C4BF3F-F53A-4FA9-A4FF-F9C9C50A81B2}"/>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B242FD9C-2702-4650-9564-8546A5738886}"/>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F67E8978-10AD-4931-813A-1993AC73AAB4}"/>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6C07F46B-F97A-41D9-A08B-D9F0BDA3C21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77A47B11-4EBB-47A1-A935-6D305665364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AF07E0DD-9895-42AE-B623-E816BC7884C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京都府伊根町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F3AFF4DD-075C-4C94-AFB7-A9232C4EDF24}"/>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E759163-2AFC-4A1E-B4A5-C4AEE3D98E0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7ACDD885-9323-40CD-A683-1D1163873EF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24183C3E-8039-4C78-AE9C-43C5A059849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73601AB8-B3C5-4267-B881-FC5CFD75ACD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62B7B2A3-5B6A-466A-B80D-F40A8C0939D8}"/>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2,074
2,063
61.95
3,766,619
3,460,033
278,397
1,516,058
4,438,165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C275D2AF-D5B6-429E-B3C2-ED063932EC5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37AAC7E4-E9A5-44B1-9FA7-F1EBC550D63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72DEBF75-C369-4488-A0CD-CE9E8AA0232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8CBC7247-E80F-46B1-87FB-6A5707662CC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44091860-D228-4A51-8828-6BD7F8DB2A2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55C66D4A-BC46-4E9C-B9A7-24D8B2A5446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84AB88BF-A472-473C-A297-3502E1A7C5C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C31166C2-FA2D-47C6-9AEA-DDD91DC4102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5EBE1EF5-04F5-42EF-A725-C5DD1D52B6D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D8A7A01C-AA5D-49F4-B7E8-7DE887AAD1E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F2D3AFBD-A7BB-430B-AD54-CA934C8B834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CF90C4C-374B-44D7-9B3F-8704A2A7AB2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13FA8216-8E15-464D-99F1-D070F50036E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51B858A1-736F-4DAD-98D7-BA337DA965D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38E9E38D-4645-4CFC-B458-49569BD3A38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231212CE-8EEE-4C43-9971-4E370B1B2521}"/>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FEF82B1F-8743-4D01-9496-E2EA6BC1046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37D3CE03-6F07-4CA8-9FFF-1DA44B6979D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8208352-2EAD-4A9B-A7F6-E3AFBF3E035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067B8E67-0D67-4AB7-8D06-9EF5E3B7CAD6}"/>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E5E97E6E-8067-4B3F-AD7D-68F4EFB8E98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513E7DFE-49B3-4A90-99FC-0064AAFFF426}"/>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4F430005-68DD-4AF8-AB87-EB3F8B4BE60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7C06601B-9678-47FD-AB4D-28DC39BD77D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CB2D01E2-EECE-4EF2-871A-A1670E02EC1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EF6C3FC5-83C7-4C62-8A6D-F870CE359A2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BBD3301A-E525-47E2-B7CE-5C8CE11BED3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113560D1-7F67-40C0-849B-BE089DC904F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6ADEFF8C-B506-4CF7-A5CE-3A78D5ECBF0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68B89C55-E2BE-4C6C-82AB-9261EB7F3B1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81CC0358-5B29-4CB1-A029-C393D6EB852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56BBB8C1-1A97-4CE4-8D20-33D27CD8D3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621F3044-FB03-432A-B94C-4610C492B95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535FA93-4597-4152-A58E-96F485EC4B3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B2AD8483-02BA-4898-B7B0-BC6CFCE3A57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明朝" panose="02020609040205080304" pitchFamily="17" charset="-128"/>
              <a:ea typeface="ＭＳ 明朝" panose="02020609040205080304" pitchFamily="17" charset="-128"/>
              <a:cs typeface="+mn-cs"/>
            </a:rPr>
            <a:t>平成２８年度に策定した公共施設等総合管理計画において、施設の維持管理及び修繕については予防保全型維持管理の導入を推進するとともに、利用見込みのない施設は統廃合及び取り壊しの対象とすることとしている。</a:t>
          </a:r>
          <a:endParaRPr lang="ja-JP" altLang="ja-JP" sz="1100">
            <a:effectLst/>
            <a:latin typeface="ＭＳ 明朝" panose="02020609040205080304" pitchFamily="17" charset="-128"/>
            <a:ea typeface="ＭＳ 明朝" panose="02020609040205080304" pitchFamily="17" charset="-128"/>
          </a:endParaRPr>
        </a:p>
        <a:p>
          <a:r>
            <a:rPr lang="ja-JP" altLang="ja-JP" sz="1100" b="0" i="0" baseline="0">
              <a:solidFill>
                <a:schemeClr val="dk1"/>
              </a:solidFill>
              <a:effectLst/>
              <a:latin typeface="ＭＳ 明朝" panose="02020609040205080304" pitchFamily="17" charset="-128"/>
              <a:ea typeface="ＭＳ 明朝" panose="02020609040205080304" pitchFamily="17" charset="-128"/>
              <a:cs typeface="+mn-cs"/>
            </a:rPr>
            <a:t>町全体の有形固定資産減価償却率は類似団体平均と比較し高くなっているが、その要因は、固定資産全体の</a:t>
          </a:r>
          <a:r>
            <a:rPr lang="ja-JP" altLang="en-US" sz="1100" b="0" i="0" baseline="0">
              <a:solidFill>
                <a:schemeClr val="dk1"/>
              </a:solidFill>
              <a:effectLst/>
              <a:latin typeface="ＭＳ 明朝" panose="02020609040205080304" pitchFamily="17" charset="-128"/>
              <a:ea typeface="ＭＳ 明朝" panose="02020609040205080304" pitchFamily="17" charset="-128"/>
              <a:cs typeface="+mn-cs"/>
            </a:rPr>
            <a:t>２６</a:t>
          </a:r>
          <a:r>
            <a:rPr lang="ja-JP" altLang="ja-JP" sz="1100" b="0" i="0" baseline="0">
              <a:solidFill>
                <a:schemeClr val="dk1"/>
              </a:solidFill>
              <a:effectLst/>
              <a:latin typeface="ＭＳ 明朝" panose="02020609040205080304" pitchFamily="17" charset="-128"/>
              <a:ea typeface="ＭＳ 明朝" panose="02020609040205080304" pitchFamily="17" charset="-128"/>
              <a:cs typeface="+mn-cs"/>
            </a:rPr>
            <a:t>％を占める港湾・漁港</a:t>
          </a:r>
          <a:r>
            <a:rPr lang="ja-JP" altLang="en-US" sz="1100" b="0" i="0" baseline="0">
              <a:solidFill>
                <a:schemeClr val="dk1"/>
              </a:solidFill>
              <a:effectLst/>
              <a:latin typeface="ＭＳ 明朝" panose="02020609040205080304" pitchFamily="17" charset="-128"/>
              <a:ea typeface="ＭＳ 明朝" panose="02020609040205080304" pitchFamily="17" charset="-128"/>
              <a:cs typeface="+mn-cs"/>
            </a:rPr>
            <a:t>の</a:t>
          </a:r>
          <a:r>
            <a:rPr lang="ja-JP" altLang="ja-JP" sz="1100" b="0" i="0" baseline="0">
              <a:solidFill>
                <a:schemeClr val="dk1"/>
              </a:solidFill>
              <a:effectLst/>
              <a:latin typeface="ＭＳ 明朝" panose="02020609040205080304" pitchFamily="17" charset="-128"/>
              <a:ea typeface="ＭＳ 明朝" panose="02020609040205080304" pitchFamily="17" charset="-128"/>
              <a:cs typeface="+mn-cs"/>
            </a:rPr>
            <a:t>減価償却率</a:t>
          </a:r>
          <a:r>
            <a:rPr lang="ja-JP" altLang="en-US" sz="1100" b="0" i="0" baseline="0">
              <a:solidFill>
                <a:schemeClr val="dk1"/>
              </a:solidFill>
              <a:effectLst/>
              <a:latin typeface="ＭＳ 明朝" panose="02020609040205080304" pitchFamily="17" charset="-128"/>
              <a:ea typeface="ＭＳ 明朝" panose="02020609040205080304" pitchFamily="17" charset="-128"/>
              <a:cs typeface="+mn-cs"/>
            </a:rPr>
            <a:t>９４</a:t>
          </a:r>
          <a:r>
            <a:rPr lang="en-US" altLang="ja-JP" sz="11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en-US" sz="1100" b="0" i="0" baseline="0">
              <a:solidFill>
                <a:schemeClr val="dk1"/>
              </a:solidFill>
              <a:effectLst/>
              <a:latin typeface="ＭＳ 明朝" panose="02020609040205080304" pitchFamily="17" charset="-128"/>
              <a:ea typeface="ＭＳ 明朝" panose="02020609040205080304" pitchFamily="17" charset="-128"/>
              <a:cs typeface="+mn-cs"/>
            </a:rPr>
            <a:t>７％と高いためであり</a:t>
          </a:r>
          <a:r>
            <a:rPr lang="ja-JP" altLang="ja-JP" sz="1100" b="0" i="0" baseline="0">
              <a:solidFill>
                <a:schemeClr val="dk1"/>
              </a:solidFill>
              <a:effectLst/>
              <a:latin typeface="ＭＳ 明朝" panose="02020609040205080304" pitchFamily="17" charset="-128"/>
              <a:ea typeface="ＭＳ 明朝" panose="02020609040205080304" pitchFamily="17" charset="-128"/>
              <a:cs typeface="+mn-cs"/>
            </a:rPr>
            <a:t>、</a:t>
          </a:r>
          <a:r>
            <a:rPr lang="ja-JP" altLang="en-US" sz="1100" b="0" i="0" baseline="0">
              <a:solidFill>
                <a:schemeClr val="dk1"/>
              </a:solidFill>
              <a:effectLst/>
              <a:latin typeface="ＭＳ 明朝" panose="02020609040205080304" pitchFamily="17" charset="-128"/>
              <a:ea typeface="ＭＳ 明朝" panose="02020609040205080304" pitchFamily="17" charset="-128"/>
              <a:cs typeface="+mn-cs"/>
            </a:rPr>
            <a:t>引き続き、</a:t>
          </a:r>
          <a:r>
            <a:rPr lang="ja-JP" altLang="ja-JP" sz="1100" b="0" i="0" baseline="0">
              <a:solidFill>
                <a:schemeClr val="dk1"/>
              </a:solidFill>
              <a:effectLst/>
              <a:latin typeface="ＭＳ 明朝" panose="02020609040205080304" pitchFamily="17" charset="-128"/>
              <a:ea typeface="ＭＳ 明朝" panose="02020609040205080304" pitchFamily="17" charset="-128"/>
              <a:cs typeface="+mn-cs"/>
            </a:rPr>
            <a:t>港湾・漁港</a:t>
          </a:r>
          <a:r>
            <a:rPr lang="ja-JP" altLang="en-US" sz="1100" b="0" i="0" baseline="0">
              <a:solidFill>
                <a:schemeClr val="dk1"/>
              </a:solidFill>
              <a:effectLst/>
              <a:latin typeface="ＭＳ 明朝" panose="02020609040205080304" pitchFamily="17" charset="-128"/>
              <a:ea typeface="ＭＳ 明朝" panose="02020609040205080304" pitchFamily="17" charset="-128"/>
              <a:cs typeface="+mn-cs"/>
            </a:rPr>
            <a:t>、道路・トンネル・橋梁の</a:t>
          </a:r>
          <a:r>
            <a:rPr lang="ja-JP" altLang="ja-JP" sz="1100" b="0" i="0" baseline="0">
              <a:solidFill>
                <a:schemeClr val="dk1"/>
              </a:solidFill>
              <a:effectLst/>
              <a:latin typeface="ＭＳ 明朝" panose="02020609040205080304" pitchFamily="17" charset="-128"/>
              <a:ea typeface="ＭＳ 明朝" panose="02020609040205080304" pitchFamily="17" charset="-128"/>
              <a:cs typeface="+mn-cs"/>
            </a:rPr>
            <a:t>長寿命化計画</a:t>
          </a:r>
          <a:r>
            <a:rPr lang="ja-JP" altLang="en-US" sz="1100" b="0" i="0" baseline="0">
              <a:solidFill>
                <a:schemeClr val="dk1"/>
              </a:solidFill>
              <a:effectLst/>
              <a:latin typeface="ＭＳ 明朝" panose="02020609040205080304" pitchFamily="17" charset="-128"/>
              <a:ea typeface="ＭＳ 明朝" panose="02020609040205080304" pitchFamily="17" charset="-128"/>
              <a:cs typeface="+mn-cs"/>
            </a:rPr>
            <a:t>に基づき施設の</a:t>
          </a:r>
          <a:r>
            <a:rPr lang="ja-JP" altLang="ja-JP" sz="1100" b="0" i="0" baseline="0">
              <a:solidFill>
                <a:schemeClr val="dk1"/>
              </a:solidFill>
              <a:effectLst/>
              <a:latin typeface="ＭＳ 明朝" panose="02020609040205080304" pitchFamily="17" charset="-128"/>
              <a:ea typeface="ＭＳ 明朝" panose="02020609040205080304" pitchFamily="17" charset="-128"/>
              <a:cs typeface="+mn-cs"/>
            </a:rPr>
            <a:t>維持管理を行っている。</a:t>
          </a:r>
          <a:r>
            <a:rPr lang="en-US" altLang="ja-JP" sz="1100" b="0" i="0" baseline="0">
              <a:solidFill>
                <a:schemeClr val="dk1"/>
              </a:solidFill>
              <a:effectLst/>
              <a:latin typeface="ＭＳ 明朝" panose="02020609040205080304" pitchFamily="17" charset="-128"/>
              <a:ea typeface="ＭＳ 明朝" panose="02020609040205080304" pitchFamily="17" charset="-128"/>
              <a:cs typeface="+mn-cs"/>
            </a:rPr>
            <a:t>    </a:t>
          </a:r>
          <a:endParaRPr lang="ja-JP" altLang="ja-JP" sz="1100">
            <a:effectLst/>
            <a:latin typeface="ＭＳ 明朝" panose="02020609040205080304" pitchFamily="17" charset="-128"/>
            <a:ea typeface="ＭＳ 明朝" panose="02020609040205080304" pitchFamily="17"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C05F116-16C4-4ECB-9490-42C5FB1AFC5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947A4E7B-4573-41C9-ACCC-CA59D04C564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4AB4422E-E957-435C-9762-83800EE35F06}"/>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831549BA-189E-44D5-9FB8-4EA2230FD147}"/>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56D712C9-9E8D-4477-A436-D997EDD2AA5C}"/>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9BBCD6D9-EDD6-42E8-838F-2AC0AE9D54B4}"/>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70465284-2CA1-4C2C-BD97-A3405C9E8D5D}"/>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94D16C50-8E5E-44EF-9995-241A9C7362F3}"/>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234A9AA9-B429-4EC8-B96E-C43AA79DE862}"/>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E29D3706-00A8-4FC8-BECF-8373BFABFE51}"/>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80F137AC-F6E0-4DDA-A547-F6AE56B1B323}"/>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2E913371-067C-4727-B1D9-99FEC78A57A7}"/>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46E800EE-3BD4-48C1-8ABA-22AC745A70E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3286A1E6-849E-4377-9730-2548FB060436}"/>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C6633C15-19D6-44FB-9529-F379494FF4C2}"/>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AB1D93A7-EF32-4E4F-8876-C8798B38338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168BADE0-1113-4380-B824-00149D4237D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4CEEB057-232F-4D9A-A528-0A2EB84EFB6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7" name="直線コネクタ 76">
          <a:extLst>
            <a:ext uri="{FF2B5EF4-FFF2-40B4-BE49-F238E27FC236}">
              <a16:creationId xmlns:a16="http://schemas.microsoft.com/office/drawing/2014/main" id="{485C61E3-211C-4692-8902-643AD0F25098}"/>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8" name="有形固定資産減価償却率最小値テキスト">
          <a:extLst>
            <a:ext uri="{FF2B5EF4-FFF2-40B4-BE49-F238E27FC236}">
              <a16:creationId xmlns:a16="http://schemas.microsoft.com/office/drawing/2014/main" id="{D4E90624-15E5-472E-AC9B-25D196883275}"/>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9" name="直線コネクタ 78">
          <a:extLst>
            <a:ext uri="{FF2B5EF4-FFF2-40B4-BE49-F238E27FC236}">
              <a16:creationId xmlns:a16="http://schemas.microsoft.com/office/drawing/2014/main" id="{AD4AAD1F-F7EA-431F-8841-AE1DE3122B2A}"/>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80" name="有形固定資産減価償却率最大値テキスト">
          <a:extLst>
            <a:ext uri="{FF2B5EF4-FFF2-40B4-BE49-F238E27FC236}">
              <a16:creationId xmlns:a16="http://schemas.microsoft.com/office/drawing/2014/main" id="{BD4A686F-678C-4B9B-829B-13C94721C23A}"/>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1" name="直線コネクタ 80">
          <a:extLst>
            <a:ext uri="{FF2B5EF4-FFF2-40B4-BE49-F238E27FC236}">
              <a16:creationId xmlns:a16="http://schemas.microsoft.com/office/drawing/2014/main" id="{1B133453-2DD9-4602-9B72-6D9E2DABF6BE}"/>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56895</xdr:rowOff>
    </xdr:from>
    <xdr:ext cx="405111" cy="259045"/>
    <xdr:sp macro="" textlink="">
      <xdr:nvSpPr>
        <xdr:cNvPr id="82" name="有形固定資産減価償却率平均値テキスト">
          <a:extLst>
            <a:ext uri="{FF2B5EF4-FFF2-40B4-BE49-F238E27FC236}">
              <a16:creationId xmlns:a16="http://schemas.microsoft.com/office/drawing/2014/main" id="{DD7B5685-9813-43CF-BB32-103D053D485F}"/>
            </a:ext>
          </a:extLst>
        </xdr:cNvPr>
        <xdr:cNvSpPr txBox="1"/>
      </xdr:nvSpPr>
      <xdr:spPr>
        <a:xfrm>
          <a:off x="4813300" y="5971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3" name="フローチャート: 判断 82">
          <a:extLst>
            <a:ext uri="{FF2B5EF4-FFF2-40B4-BE49-F238E27FC236}">
              <a16:creationId xmlns:a16="http://schemas.microsoft.com/office/drawing/2014/main" id="{BBCFEC3D-7BB0-4A28-8208-2A0C1A783947}"/>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4" name="フローチャート: 判断 83">
          <a:extLst>
            <a:ext uri="{FF2B5EF4-FFF2-40B4-BE49-F238E27FC236}">
              <a16:creationId xmlns:a16="http://schemas.microsoft.com/office/drawing/2014/main" id="{2FF3C30C-A89A-46E1-9DF6-40990FE9C5A2}"/>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5" name="フローチャート: 判断 84">
          <a:extLst>
            <a:ext uri="{FF2B5EF4-FFF2-40B4-BE49-F238E27FC236}">
              <a16:creationId xmlns:a16="http://schemas.microsoft.com/office/drawing/2014/main" id="{CE05CAED-2269-423E-B636-BBA21979C857}"/>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6" name="フローチャート: 判断 85">
          <a:extLst>
            <a:ext uri="{FF2B5EF4-FFF2-40B4-BE49-F238E27FC236}">
              <a16:creationId xmlns:a16="http://schemas.microsoft.com/office/drawing/2014/main" id="{76ADA6C2-CC5E-4D31-8EE3-4B988E3DEE9A}"/>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7" name="フローチャート: 判断 86">
          <a:extLst>
            <a:ext uri="{FF2B5EF4-FFF2-40B4-BE49-F238E27FC236}">
              <a16:creationId xmlns:a16="http://schemas.microsoft.com/office/drawing/2014/main" id="{4C939697-A71E-432E-832B-6F892CC1078E}"/>
            </a:ext>
          </a:extLst>
        </xdr:cNvPr>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B159FAC6-9E95-4456-9FFD-4511537F227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7FC4EF79-677C-43D2-9002-9B21A397CE1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52248F21-34C9-4115-961F-454D4C48AA8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3202CE76-2451-4875-964A-0C080236EA43}"/>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625F1EA6-194F-40F7-B2C6-A8A0EC36991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116749</xdr:rowOff>
    </xdr:from>
    <xdr:to>
      <xdr:col>23</xdr:col>
      <xdr:colOff>136525</xdr:colOff>
      <xdr:row>34</xdr:row>
      <xdr:rowOff>46899</xdr:rowOff>
    </xdr:to>
    <xdr:sp macro="" textlink="">
      <xdr:nvSpPr>
        <xdr:cNvPr id="93" name="楕円 92">
          <a:extLst>
            <a:ext uri="{FF2B5EF4-FFF2-40B4-BE49-F238E27FC236}">
              <a16:creationId xmlns:a16="http://schemas.microsoft.com/office/drawing/2014/main" id="{996CA1D0-7D76-43BA-8CD7-4F217F0C8E75}"/>
            </a:ext>
          </a:extLst>
        </xdr:cNvPr>
        <xdr:cNvSpPr/>
      </xdr:nvSpPr>
      <xdr:spPr>
        <a:xfrm>
          <a:off x="4711700" y="654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31676</xdr:rowOff>
    </xdr:from>
    <xdr:ext cx="405111" cy="259045"/>
    <xdr:sp macro="" textlink="">
      <xdr:nvSpPr>
        <xdr:cNvPr id="94" name="有形固定資産減価償却率該当値テキスト">
          <a:extLst>
            <a:ext uri="{FF2B5EF4-FFF2-40B4-BE49-F238E27FC236}">
              <a16:creationId xmlns:a16="http://schemas.microsoft.com/office/drawing/2014/main" id="{47A874F3-8F94-4CCC-813A-EDFEE499B284}"/>
            </a:ext>
          </a:extLst>
        </xdr:cNvPr>
        <xdr:cNvSpPr txBox="1"/>
      </xdr:nvSpPr>
      <xdr:spPr>
        <a:xfrm>
          <a:off x="4813300" y="646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79738</xdr:rowOff>
    </xdr:from>
    <xdr:to>
      <xdr:col>19</xdr:col>
      <xdr:colOff>187325</xdr:colOff>
      <xdr:row>34</xdr:row>
      <xdr:rowOff>9888</xdr:rowOff>
    </xdr:to>
    <xdr:sp macro="" textlink="">
      <xdr:nvSpPr>
        <xdr:cNvPr id="95" name="楕円 94">
          <a:extLst>
            <a:ext uri="{FF2B5EF4-FFF2-40B4-BE49-F238E27FC236}">
              <a16:creationId xmlns:a16="http://schemas.microsoft.com/office/drawing/2014/main" id="{634A9CA6-B4A7-48BC-B61C-D50CC939C66C}"/>
            </a:ext>
          </a:extLst>
        </xdr:cNvPr>
        <xdr:cNvSpPr/>
      </xdr:nvSpPr>
      <xdr:spPr>
        <a:xfrm>
          <a:off x="4000500" y="650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130538</xdr:rowOff>
    </xdr:from>
    <xdr:to>
      <xdr:col>23</xdr:col>
      <xdr:colOff>85725</xdr:colOff>
      <xdr:row>33</xdr:row>
      <xdr:rowOff>167549</xdr:rowOff>
    </xdr:to>
    <xdr:cxnSp macro="">
      <xdr:nvCxnSpPr>
        <xdr:cNvPr id="96" name="直線コネクタ 95">
          <a:extLst>
            <a:ext uri="{FF2B5EF4-FFF2-40B4-BE49-F238E27FC236}">
              <a16:creationId xmlns:a16="http://schemas.microsoft.com/office/drawing/2014/main" id="{36E5FB80-DAE3-422F-823E-87B60331E9E5}"/>
            </a:ext>
          </a:extLst>
        </xdr:cNvPr>
        <xdr:cNvCxnSpPr/>
      </xdr:nvCxnSpPr>
      <xdr:spPr>
        <a:xfrm>
          <a:off x="4051300" y="6559913"/>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51979</xdr:rowOff>
    </xdr:from>
    <xdr:to>
      <xdr:col>15</xdr:col>
      <xdr:colOff>187325</xdr:colOff>
      <xdr:row>33</xdr:row>
      <xdr:rowOff>153580</xdr:rowOff>
    </xdr:to>
    <xdr:sp macro="" textlink="">
      <xdr:nvSpPr>
        <xdr:cNvPr id="97" name="楕円 96">
          <a:extLst>
            <a:ext uri="{FF2B5EF4-FFF2-40B4-BE49-F238E27FC236}">
              <a16:creationId xmlns:a16="http://schemas.microsoft.com/office/drawing/2014/main" id="{8FD7D7A7-D2FC-4535-ABD9-B2437CF01047}"/>
            </a:ext>
          </a:extLst>
        </xdr:cNvPr>
        <xdr:cNvSpPr/>
      </xdr:nvSpPr>
      <xdr:spPr>
        <a:xfrm>
          <a:off x="3238500" y="64813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102779</xdr:rowOff>
    </xdr:from>
    <xdr:to>
      <xdr:col>19</xdr:col>
      <xdr:colOff>136525</xdr:colOff>
      <xdr:row>33</xdr:row>
      <xdr:rowOff>130538</xdr:rowOff>
    </xdr:to>
    <xdr:cxnSp macro="">
      <xdr:nvCxnSpPr>
        <xdr:cNvPr id="98" name="直線コネクタ 97">
          <a:extLst>
            <a:ext uri="{FF2B5EF4-FFF2-40B4-BE49-F238E27FC236}">
              <a16:creationId xmlns:a16="http://schemas.microsoft.com/office/drawing/2014/main" id="{8443DCA1-8F0C-4B89-877D-85888DA6AF0A}"/>
            </a:ext>
          </a:extLst>
        </xdr:cNvPr>
        <xdr:cNvCxnSpPr/>
      </xdr:nvCxnSpPr>
      <xdr:spPr>
        <a:xfrm>
          <a:off x="3289300" y="6532154"/>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36558</xdr:rowOff>
    </xdr:from>
    <xdr:to>
      <xdr:col>11</xdr:col>
      <xdr:colOff>187325</xdr:colOff>
      <xdr:row>33</xdr:row>
      <xdr:rowOff>138157</xdr:rowOff>
    </xdr:to>
    <xdr:sp macro="" textlink="">
      <xdr:nvSpPr>
        <xdr:cNvPr id="99" name="楕円 98">
          <a:extLst>
            <a:ext uri="{FF2B5EF4-FFF2-40B4-BE49-F238E27FC236}">
              <a16:creationId xmlns:a16="http://schemas.microsoft.com/office/drawing/2014/main" id="{B91C9D7F-87CD-4916-8631-41071989B058}"/>
            </a:ext>
          </a:extLst>
        </xdr:cNvPr>
        <xdr:cNvSpPr/>
      </xdr:nvSpPr>
      <xdr:spPr>
        <a:xfrm>
          <a:off x="2476500" y="64659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87358</xdr:rowOff>
    </xdr:from>
    <xdr:to>
      <xdr:col>15</xdr:col>
      <xdr:colOff>136525</xdr:colOff>
      <xdr:row>33</xdr:row>
      <xdr:rowOff>102779</xdr:rowOff>
    </xdr:to>
    <xdr:cxnSp macro="">
      <xdr:nvCxnSpPr>
        <xdr:cNvPr id="100" name="直線コネクタ 99">
          <a:extLst>
            <a:ext uri="{FF2B5EF4-FFF2-40B4-BE49-F238E27FC236}">
              <a16:creationId xmlns:a16="http://schemas.microsoft.com/office/drawing/2014/main" id="{AFAFC4E3-0E84-435F-8A34-3FEB39DCCA2F}"/>
            </a:ext>
          </a:extLst>
        </xdr:cNvPr>
        <xdr:cNvCxnSpPr/>
      </xdr:nvCxnSpPr>
      <xdr:spPr>
        <a:xfrm>
          <a:off x="2527300" y="6516733"/>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14968</xdr:rowOff>
    </xdr:from>
    <xdr:to>
      <xdr:col>7</xdr:col>
      <xdr:colOff>187325</xdr:colOff>
      <xdr:row>33</xdr:row>
      <xdr:rowOff>116568</xdr:rowOff>
    </xdr:to>
    <xdr:sp macro="" textlink="">
      <xdr:nvSpPr>
        <xdr:cNvPr id="101" name="楕円 100">
          <a:extLst>
            <a:ext uri="{FF2B5EF4-FFF2-40B4-BE49-F238E27FC236}">
              <a16:creationId xmlns:a16="http://schemas.microsoft.com/office/drawing/2014/main" id="{E5657FA8-9FB1-49B8-805D-8BA13C8000AA}"/>
            </a:ext>
          </a:extLst>
        </xdr:cNvPr>
        <xdr:cNvSpPr/>
      </xdr:nvSpPr>
      <xdr:spPr>
        <a:xfrm>
          <a:off x="17145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65768</xdr:rowOff>
    </xdr:from>
    <xdr:to>
      <xdr:col>11</xdr:col>
      <xdr:colOff>136525</xdr:colOff>
      <xdr:row>33</xdr:row>
      <xdr:rowOff>87358</xdr:rowOff>
    </xdr:to>
    <xdr:cxnSp macro="">
      <xdr:nvCxnSpPr>
        <xdr:cNvPr id="102" name="直線コネクタ 101">
          <a:extLst>
            <a:ext uri="{FF2B5EF4-FFF2-40B4-BE49-F238E27FC236}">
              <a16:creationId xmlns:a16="http://schemas.microsoft.com/office/drawing/2014/main" id="{7606ED79-9D75-4046-B176-15FFEC0A33D2}"/>
            </a:ext>
          </a:extLst>
        </xdr:cNvPr>
        <xdr:cNvCxnSpPr/>
      </xdr:nvCxnSpPr>
      <xdr:spPr>
        <a:xfrm>
          <a:off x="1765300" y="649514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130555</xdr:rowOff>
    </xdr:from>
    <xdr:ext cx="405111" cy="259045"/>
    <xdr:sp macro="" textlink="">
      <xdr:nvSpPr>
        <xdr:cNvPr id="103" name="n_1aveValue有形固定資産減価償却率">
          <a:extLst>
            <a:ext uri="{FF2B5EF4-FFF2-40B4-BE49-F238E27FC236}">
              <a16:creationId xmlns:a16="http://schemas.microsoft.com/office/drawing/2014/main" id="{AE0C7177-64E6-4E79-9A3A-6B46A5A03931}"/>
            </a:ext>
          </a:extLst>
        </xdr:cNvPr>
        <xdr:cNvSpPr txBox="1"/>
      </xdr:nvSpPr>
      <xdr:spPr>
        <a:xfrm>
          <a:off x="3836044" y="587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104" name="n_2aveValue有形固定資産減価償却率">
          <a:extLst>
            <a:ext uri="{FF2B5EF4-FFF2-40B4-BE49-F238E27FC236}">
              <a16:creationId xmlns:a16="http://schemas.microsoft.com/office/drawing/2014/main" id="{5CDD475A-CFD5-4876-9636-5570EAF162F6}"/>
            </a:ext>
          </a:extLst>
        </xdr:cNvPr>
        <xdr:cNvSpPr txBox="1"/>
      </xdr:nvSpPr>
      <xdr:spPr>
        <a:xfrm>
          <a:off x="3086744"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105" name="n_3aveValue有形固定資産減価償却率">
          <a:extLst>
            <a:ext uri="{FF2B5EF4-FFF2-40B4-BE49-F238E27FC236}">
              <a16:creationId xmlns:a16="http://schemas.microsoft.com/office/drawing/2014/main" id="{B1A1B41F-398A-4D55-B3C8-ECD0509C9C64}"/>
            </a:ext>
          </a:extLst>
        </xdr:cNvPr>
        <xdr:cNvSpPr txBox="1"/>
      </xdr:nvSpPr>
      <xdr:spPr>
        <a:xfrm>
          <a:off x="2324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106" name="n_4aveValue有形固定資産減価償却率">
          <a:extLst>
            <a:ext uri="{FF2B5EF4-FFF2-40B4-BE49-F238E27FC236}">
              <a16:creationId xmlns:a16="http://schemas.microsoft.com/office/drawing/2014/main" id="{E4AEE0BA-F62E-4D99-B0EB-5EF794FF7EAA}"/>
            </a:ext>
          </a:extLst>
        </xdr:cNvPr>
        <xdr:cNvSpPr txBox="1"/>
      </xdr:nvSpPr>
      <xdr:spPr>
        <a:xfrm>
          <a:off x="1562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1015</xdr:rowOff>
    </xdr:from>
    <xdr:ext cx="405111" cy="259045"/>
    <xdr:sp macro="" textlink="">
      <xdr:nvSpPr>
        <xdr:cNvPr id="107" name="n_1mainValue有形固定資産減価償却率">
          <a:extLst>
            <a:ext uri="{FF2B5EF4-FFF2-40B4-BE49-F238E27FC236}">
              <a16:creationId xmlns:a16="http://schemas.microsoft.com/office/drawing/2014/main" id="{DDAC4AFA-2CC3-452C-A676-A9DB480DD045}"/>
            </a:ext>
          </a:extLst>
        </xdr:cNvPr>
        <xdr:cNvSpPr txBox="1"/>
      </xdr:nvSpPr>
      <xdr:spPr>
        <a:xfrm>
          <a:off x="3836044" y="6601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144706</xdr:rowOff>
    </xdr:from>
    <xdr:ext cx="405111" cy="259045"/>
    <xdr:sp macro="" textlink="">
      <xdr:nvSpPr>
        <xdr:cNvPr id="108" name="n_2mainValue有形固定資産減価償却率">
          <a:extLst>
            <a:ext uri="{FF2B5EF4-FFF2-40B4-BE49-F238E27FC236}">
              <a16:creationId xmlns:a16="http://schemas.microsoft.com/office/drawing/2014/main" id="{097430E3-5158-4516-B801-E5E78C17D708}"/>
            </a:ext>
          </a:extLst>
        </xdr:cNvPr>
        <xdr:cNvSpPr txBox="1"/>
      </xdr:nvSpPr>
      <xdr:spPr>
        <a:xfrm>
          <a:off x="3086744" y="6574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129285</xdr:rowOff>
    </xdr:from>
    <xdr:ext cx="405111" cy="259045"/>
    <xdr:sp macro="" textlink="">
      <xdr:nvSpPr>
        <xdr:cNvPr id="109" name="n_3mainValue有形固定資産減価償却率">
          <a:extLst>
            <a:ext uri="{FF2B5EF4-FFF2-40B4-BE49-F238E27FC236}">
              <a16:creationId xmlns:a16="http://schemas.microsoft.com/office/drawing/2014/main" id="{6EDBFC6F-3FCD-45EE-AB1D-73F44125C520}"/>
            </a:ext>
          </a:extLst>
        </xdr:cNvPr>
        <xdr:cNvSpPr txBox="1"/>
      </xdr:nvSpPr>
      <xdr:spPr>
        <a:xfrm>
          <a:off x="2324744" y="6558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107695</xdr:rowOff>
    </xdr:from>
    <xdr:ext cx="405111" cy="259045"/>
    <xdr:sp macro="" textlink="">
      <xdr:nvSpPr>
        <xdr:cNvPr id="110" name="n_4mainValue有形固定資産減価償却率">
          <a:extLst>
            <a:ext uri="{FF2B5EF4-FFF2-40B4-BE49-F238E27FC236}">
              <a16:creationId xmlns:a16="http://schemas.microsoft.com/office/drawing/2014/main" id="{EA0B780C-51A2-4635-81C0-E67E81FB4AD2}"/>
            </a:ext>
          </a:extLst>
        </xdr:cNvPr>
        <xdr:cNvSpPr txBox="1"/>
      </xdr:nvSpPr>
      <xdr:spPr>
        <a:xfrm>
          <a:off x="1562744" y="6537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7040088F-EE46-4AFA-8F31-7DBBC6AD869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66465B0C-CBDB-4B98-816D-8B5FD7BE61D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65C1D8C8-BB4A-49AA-BE2A-A4D128C163C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1BF68766-DD24-454A-9A6A-D7ECE09680F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7E3E7228-CA22-480A-A2C5-814BC3D2C60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E2067FDC-D8FC-4FC6-A64C-1BAB03DC367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E5DB6E97-1CCD-476D-8D3A-3796CB8048C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61445F0D-3454-4921-96D4-34C964064F0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7A812F58-60A8-48E2-83FA-A4C7CAE4E7E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4EF85B3C-8226-4C4E-863B-E9358A6D109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57A152F6-259C-493C-B996-0633E0F9BB7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725ADEA2-54D8-4BCE-86C0-96D896DF999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E5106E21-5A46-44C8-AC38-F50AA4B4D21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u="none">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00" u="none">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100" u="none">
              <a:solidFill>
                <a:sysClr val="windowText" lastClr="000000"/>
              </a:solidFill>
              <a:latin typeface="ＭＳ Ｐゴシック" panose="020B0600070205080204" pitchFamily="50" charset="-128"/>
              <a:ea typeface="ＭＳ Ｐゴシック" panose="020B0600070205080204" pitchFamily="50" charset="-128"/>
            </a:rPr>
            <a:t>年度伊根中学校改築事業、平成</a:t>
          </a:r>
          <a:r>
            <a:rPr kumimoji="1" lang="en-US" altLang="ja-JP" sz="1100" u="none">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u="none">
              <a:solidFill>
                <a:sysClr val="windowText" lastClr="000000"/>
              </a:solidFill>
              <a:latin typeface="ＭＳ Ｐゴシック" panose="020B0600070205080204" pitchFamily="50" charset="-128"/>
              <a:ea typeface="ＭＳ Ｐゴシック" panose="020B0600070205080204" pitchFamily="50" charset="-128"/>
            </a:rPr>
            <a:t>年度宮津与謝クリーンセンター整備事業により起債発行額が増加したほか、毎年度起債により各種事業を実施していることから、債務償還比率が類似団体平均より上回っている。</a:t>
          </a:r>
          <a:br>
            <a:rPr kumimoji="1" lang="ja-JP" altLang="en-US" sz="1100" u="none">
              <a:solidFill>
                <a:sysClr val="windowText" lastClr="000000"/>
              </a:solidFill>
              <a:latin typeface="ＭＳ Ｐゴシック" panose="020B0600070205080204" pitchFamily="50" charset="-128"/>
              <a:ea typeface="ＭＳ Ｐゴシック" panose="020B0600070205080204" pitchFamily="50" charset="-128"/>
            </a:rPr>
          </a:br>
          <a:r>
            <a:rPr kumimoji="1" lang="ja-JP" altLang="en-US" sz="1100" u="none">
              <a:solidFill>
                <a:sysClr val="windowText" lastClr="000000"/>
              </a:solidFill>
              <a:latin typeface="ＭＳ Ｐゴシック" panose="020B0600070205080204" pitchFamily="50" charset="-128"/>
              <a:ea typeface="ＭＳ Ｐゴシック" panose="020B0600070205080204" pitchFamily="50" charset="-128"/>
            </a:rPr>
            <a:t>引き続き、伊根町財政計画に基づき計画的な財政運営を行う。</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B256286E-DA39-4600-8468-82DDF95C983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70197EC4-0D20-4118-8E91-C649FB6A3C9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55688837-1E73-4088-B210-ABF25A17736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a:extLst>
            <a:ext uri="{FF2B5EF4-FFF2-40B4-BE49-F238E27FC236}">
              <a16:creationId xmlns:a16="http://schemas.microsoft.com/office/drawing/2014/main" id="{3847CC3C-9A96-4387-AB2C-188EB0FDF87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a:extLst>
            <a:ext uri="{FF2B5EF4-FFF2-40B4-BE49-F238E27FC236}">
              <a16:creationId xmlns:a16="http://schemas.microsoft.com/office/drawing/2014/main" id="{C31AEAB0-7397-4C8A-AB13-361BEAC68E5A}"/>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a:extLst>
            <a:ext uri="{FF2B5EF4-FFF2-40B4-BE49-F238E27FC236}">
              <a16:creationId xmlns:a16="http://schemas.microsoft.com/office/drawing/2014/main" id="{597E5870-332D-4C2F-B7E9-519D874F0E12}"/>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a:extLst>
            <a:ext uri="{FF2B5EF4-FFF2-40B4-BE49-F238E27FC236}">
              <a16:creationId xmlns:a16="http://schemas.microsoft.com/office/drawing/2014/main" id="{97CAACFE-E249-499F-B68B-8FF84EACDEF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a:extLst>
            <a:ext uri="{FF2B5EF4-FFF2-40B4-BE49-F238E27FC236}">
              <a16:creationId xmlns:a16="http://schemas.microsoft.com/office/drawing/2014/main" id="{9069EB98-8E3D-44AE-818E-709332B11495}"/>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a:extLst>
            <a:ext uri="{FF2B5EF4-FFF2-40B4-BE49-F238E27FC236}">
              <a16:creationId xmlns:a16="http://schemas.microsoft.com/office/drawing/2014/main" id="{20C73454-46B0-4340-B0EB-16AF80146843}"/>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a:extLst>
            <a:ext uri="{FF2B5EF4-FFF2-40B4-BE49-F238E27FC236}">
              <a16:creationId xmlns:a16="http://schemas.microsoft.com/office/drawing/2014/main" id="{62E74E80-16E1-49C3-836D-F221D00CFA18}"/>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a:extLst>
            <a:ext uri="{FF2B5EF4-FFF2-40B4-BE49-F238E27FC236}">
              <a16:creationId xmlns:a16="http://schemas.microsoft.com/office/drawing/2014/main" id="{7A8BE26F-F3BD-4548-B57B-7DE8A3800E61}"/>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a:extLst>
            <a:ext uri="{FF2B5EF4-FFF2-40B4-BE49-F238E27FC236}">
              <a16:creationId xmlns:a16="http://schemas.microsoft.com/office/drawing/2014/main" id="{9C984BA2-9FC6-4C76-941C-32C01F7415F9}"/>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a:extLst>
            <a:ext uri="{FF2B5EF4-FFF2-40B4-BE49-F238E27FC236}">
              <a16:creationId xmlns:a16="http://schemas.microsoft.com/office/drawing/2014/main" id="{26935D39-44BB-420F-A246-C9845204AD7E}"/>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a:extLst>
            <a:ext uri="{FF2B5EF4-FFF2-40B4-BE49-F238E27FC236}">
              <a16:creationId xmlns:a16="http://schemas.microsoft.com/office/drawing/2014/main" id="{F2FED0DE-0038-4230-B14A-6771FD0731D1}"/>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a:extLst>
            <a:ext uri="{FF2B5EF4-FFF2-40B4-BE49-F238E27FC236}">
              <a16:creationId xmlns:a16="http://schemas.microsoft.com/office/drawing/2014/main" id="{E1DE8970-2080-4A62-A4E3-9C19EC69B083}"/>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a:extLst>
            <a:ext uri="{FF2B5EF4-FFF2-40B4-BE49-F238E27FC236}">
              <a16:creationId xmlns:a16="http://schemas.microsoft.com/office/drawing/2014/main" id="{2CACF5C5-1639-4D57-B638-BB5521D2153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a:extLst>
            <a:ext uri="{FF2B5EF4-FFF2-40B4-BE49-F238E27FC236}">
              <a16:creationId xmlns:a16="http://schemas.microsoft.com/office/drawing/2014/main" id="{534FF3B7-41F2-4681-9808-266D657B8C0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41" name="直線コネクタ 140">
          <a:extLst>
            <a:ext uri="{FF2B5EF4-FFF2-40B4-BE49-F238E27FC236}">
              <a16:creationId xmlns:a16="http://schemas.microsoft.com/office/drawing/2014/main" id="{E5C62F85-0489-48AD-AF96-94FB0ED17602}"/>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42" name="債務償還比率最小値テキスト">
          <a:extLst>
            <a:ext uri="{FF2B5EF4-FFF2-40B4-BE49-F238E27FC236}">
              <a16:creationId xmlns:a16="http://schemas.microsoft.com/office/drawing/2014/main" id="{D58A3FE6-02A7-49FE-9316-B5D59235BB35}"/>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43" name="直線コネクタ 142">
          <a:extLst>
            <a:ext uri="{FF2B5EF4-FFF2-40B4-BE49-F238E27FC236}">
              <a16:creationId xmlns:a16="http://schemas.microsoft.com/office/drawing/2014/main" id="{5E7D30AB-A5E0-4D0D-B6CF-E160B7B31FFC}"/>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a:extLst>
            <a:ext uri="{FF2B5EF4-FFF2-40B4-BE49-F238E27FC236}">
              <a16:creationId xmlns:a16="http://schemas.microsoft.com/office/drawing/2014/main" id="{1C7D9B19-AFB5-4111-9BC8-7175097F76D7}"/>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a:extLst>
            <a:ext uri="{FF2B5EF4-FFF2-40B4-BE49-F238E27FC236}">
              <a16:creationId xmlns:a16="http://schemas.microsoft.com/office/drawing/2014/main" id="{157F202D-60C9-49DC-AB1C-906CA5BC5EC6}"/>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146" name="債務償還比率平均値テキスト">
          <a:extLst>
            <a:ext uri="{FF2B5EF4-FFF2-40B4-BE49-F238E27FC236}">
              <a16:creationId xmlns:a16="http://schemas.microsoft.com/office/drawing/2014/main" id="{28F5CFBE-A676-4887-B48A-A5C38868323D}"/>
            </a:ext>
          </a:extLst>
        </xdr:cNvPr>
        <xdr:cNvSpPr txBox="1"/>
      </xdr:nvSpPr>
      <xdr:spPr>
        <a:xfrm>
          <a:off x="14846300" y="5518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7" name="フローチャート: 判断 146">
          <a:extLst>
            <a:ext uri="{FF2B5EF4-FFF2-40B4-BE49-F238E27FC236}">
              <a16:creationId xmlns:a16="http://schemas.microsoft.com/office/drawing/2014/main" id="{289529C6-818A-4E90-A24C-726F428F8F8A}"/>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8" name="フローチャート: 判断 147">
          <a:extLst>
            <a:ext uri="{FF2B5EF4-FFF2-40B4-BE49-F238E27FC236}">
              <a16:creationId xmlns:a16="http://schemas.microsoft.com/office/drawing/2014/main" id="{7BE094E6-5470-4689-8BD1-10952E120E28}"/>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9" name="フローチャート: 判断 148">
          <a:extLst>
            <a:ext uri="{FF2B5EF4-FFF2-40B4-BE49-F238E27FC236}">
              <a16:creationId xmlns:a16="http://schemas.microsoft.com/office/drawing/2014/main" id="{6096CF33-4E87-46C0-8CA8-245C1494C5D2}"/>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50" name="フローチャート: 判断 149">
          <a:extLst>
            <a:ext uri="{FF2B5EF4-FFF2-40B4-BE49-F238E27FC236}">
              <a16:creationId xmlns:a16="http://schemas.microsoft.com/office/drawing/2014/main" id="{230DF009-A3A0-4EBC-8889-673C5616FC8A}"/>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51" name="フローチャート: 判断 150">
          <a:extLst>
            <a:ext uri="{FF2B5EF4-FFF2-40B4-BE49-F238E27FC236}">
              <a16:creationId xmlns:a16="http://schemas.microsoft.com/office/drawing/2014/main" id="{1DDDC50C-28F4-4391-9399-8BB419E6D508}"/>
            </a:ext>
          </a:extLst>
        </xdr:cNvPr>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2526E893-A226-4949-A35B-AD075099EDD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FD13021E-ABC9-4F6C-AA3D-93484C294EA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1BA12C7F-7A1C-47DE-807A-8B3985D4705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745B3093-F24A-44C6-A617-31783C00C88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37847242-2834-45BA-BD73-960E1C4AFC6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95123</xdr:rowOff>
    </xdr:from>
    <xdr:to>
      <xdr:col>76</xdr:col>
      <xdr:colOff>73025</xdr:colOff>
      <xdr:row>33</xdr:row>
      <xdr:rowOff>25273</xdr:rowOff>
    </xdr:to>
    <xdr:sp macro="" textlink="">
      <xdr:nvSpPr>
        <xdr:cNvPr id="157" name="楕円 156">
          <a:extLst>
            <a:ext uri="{FF2B5EF4-FFF2-40B4-BE49-F238E27FC236}">
              <a16:creationId xmlns:a16="http://schemas.microsoft.com/office/drawing/2014/main" id="{A852DF1E-FD52-43FB-A29F-90135EB0D03D}"/>
            </a:ext>
          </a:extLst>
        </xdr:cNvPr>
        <xdr:cNvSpPr/>
      </xdr:nvSpPr>
      <xdr:spPr>
        <a:xfrm>
          <a:off x="147447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73550</xdr:rowOff>
    </xdr:from>
    <xdr:ext cx="469744" cy="259045"/>
    <xdr:sp macro="" textlink="">
      <xdr:nvSpPr>
        <xdr:cNvPr id="158" name="債務償還比率該当値テキスト">
          <a:extLst>
            <a:ext uri="{FF2B5EF4-FFF2-40B4-BE49-F238E27FC236}">
              <a16:creationId xmlns:a16="http://schemas.microsoft.com/office/drawing/2014/main" id="{4E59E1A4-9908-417C-B11F-4E70990B8985}"/>
            </a:ext>
          </a:extLst>
        </xdr:cNvPr>
        <xdr:cNvSpPr txBox="1"/>
      </xdr:nvSpPr>
      <xdr:spPr>
        <a:xfrm>
          <a:off x="14846300" y="633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118101</xdr:rowOff>
    </xdr:from>
    <xdr:to>
      <xdr:col>72</xdr:col>
      <xdr:colOff>123825</xdr:colOff>
      <xdr:row>33</xdr:row>
      <xdr:rowOff>48251</xdr:rowOff>
    </xdr:to>
    <xdr:sp macro="" textlink="">
      <xdr:nvSpPr>
        <xdr:cNvPr id="159" name="楕円 158">
          <a:extLst>
            <a:ext uri="{FF2B5EF4-FFF2-40B4-BE49-F238E27FC236}">
              <a16:creationId xmlns:a16="http://schemas.microsoft.com/office/drawing/2014/main" id="{CB90A26C-49B8-4B30-9C86-C0CF8F878A33}"/>
            </a:ext>
          </a:extLst>
        </xdr:cNvPr>
        <xdr:cNvSpPr/>
      </xdr:nvSpPr>
      <xdr:spPr>
        <a:xfrm>
          <a:off x="14033500" y="637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145923</xdr:rowOff>
    </xdr:from>
    <xdr:to>
      <xdr:col>76</xdr:col>
      <xdr:colOff>22225</xdr:colOff>
      <xdr:row>32</xdr:row>
      <xdr:rowOff>168901</xdr:rowOff>
    </xdr:to>
    <xdr:cxnSp macro="">
      <xdr:nvCxnSpPr>
        <xdr:cNvPr id="160" name="直線コネクタ 159">
          <a:extLst>
            <a:ext uri="{FF2B5EF4-FFF2-40B4-BE49-F238E27FC236}">
              <a16:creationId xmlns:a16="http://schemas.microsoft.com/office/drawing/2014/main" id="{D96FCD68-84E5-4F4C-803F-72388E702364}"/>
            </a:ext>
          </a:extLst>
        </xdr:cNvPr>
        <xdr:cNvCxnSpPr/>
      </xdr:nvCxnSpPr>
      <xdr:spPr>
        <a:xfrm flipV="1">
          <a:off x="14084300" y="6403848"/>
          <a:ext cx="711200" cy="2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24030</xdr:rowOff>
    </xdr:from>
    <xdr:to>
      <xdr:col>68</xdr:col>
      <xdr:colOff>123825</xdr:colOff>
      <xdr:row>32</xdr:row>
      <xdr:rowOff>125630</xdr:rowOff>
    </xdr:to>
    <xdr:sp macro="" textlink="">
      <xdr:nvSpPr>
        <xdr:cNvPr id="161" name="楕円 160">
          <a:extLst>
            <a:ext uri="{FF2B5EF4-FFF2-40B4-BE49-F238E27FC236}">
              <a16:creationId xmlns:a16="http://schemas.microsoft.com/office/drawing/2014/main" id="{F88E2C76-350E-4402-A6B5-19AC85A185AE}"/>
            </a:ext>
          </a:extLst>
        </xdr:cNvPr>
        <xdr:cNvSpPr/>
      </xdr:nvSpPr>
      <xdr:spPr>
        <a:xfrm>
          <a:off x="13271500" y="62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74830</xdr:rowOff>
    </xdr:from>
    <xdr:to>
      <xdr:col>72</xdr:col>
      <xdr:colOff>73025</xdr:colOff>
      <xdr:row>32</xdr:row>
      <xdr:rowOff>168901</xdr:rowOff>
    </xdr:to>
    <xdr:cxnSp macro="">
      <xdr:nvCxnSpPr>
        <xdr:cNvPr id="162" name="直線コネクタ 161">
          <a:extLst>
            <a:ext uri="{FF2B5EF4-FFF2-40B4-BE49-F238E27FC236}">
              <a16:creationId xmlns:a16="http://schemas.microsoft.com/office/drawing/2014/main" id="{899D60D1-4115-4A6B-A1B2-C7C14AD38A76}"/>
            </a:ext>
          </a:extLst>
        </xdr:cNvPr>
        <xdr:cNvCxnSpPr/>
      </xdr:nvCxnSpPr>
      <xdr:spPr>
        <a:xfrm>
          <a:off x="13322300" y="6332755"/>
          <a:ext cx="762000" cy="9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116641</xdr:rowOff>
    </xdr:from>
    <xdr:to>
      <xdr:col>64</xdr:col>
      <xdr:colOff>123825</xdr:colOff>
      <xdr:row>31</xdr:row>
      <xdr:rowOff>46791</xdr:rowOff>
    </xdr:to>
    <xdr:sp macro="" textlink="">
      <xdr:nvSpPr>
        <xdr:cNvPr id="163" name="楕円 162">
          <a:extLst>
            <a:ext uri="{FF2B5EF4-FFF2-40B4-BE49-F238E27FC236}">
              <a16:creationId xmlns:a16="http://schemas.microsoft.com/office/drawing/2014/main" id="{F918BD89-C335-473A-8ED2-9495DC58C339}"/>
            </a:ext>
          </a:extLst>
        </xdr:cNvPr>
        <xdr:cNvSpPr/>
      </xdr:nvSpPr>
      <xdr:spPr>
        <a:xfrm>
          <a:off x="12509500" y="603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167441</xdr:rowOff>
    </xdr:from>
    <xdr:to>
      <xdr:col>68</xdr:col>
      <xdr:colOff>73025</xdr:colOff>
      <xdr:row>32</xdr:row>
      <xdr:rowOff>74830</xdr:rowOff>
    </xdr:to>
    <xdr:cxnSp macro="">
      <xdr:nvCxnSpPr>
        <xdr:cNvPr id="164" name="直線コネクタ 163">
          <a:extLst>
            <a:ext uri="{FF2B5EF4-FFF2-40B4-BE49-F238E27FC236}">
              <a16:creationId xmlns:a16="http://schemas.microsoft.com/office/drawing/2014/main" id="{C21A1E60-380F-479A-B4B1-17228B16BF06}"/>
            </a:ext>
          </a:extLst>
        </xdr:cNvPr>
        <xdr:cNvCxnSpPr/>
      </xdr:nvCxnSpPr>
      <xdr:spPr>
        <a:xfrm>
          <a:off x="12560300" y="6082466"/>
          <a:ext cx="762000" cy="25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150223</xdr:rowOff>
    </xdr:from>
    <xdr:to>
      <xdr:col>60</xdr:col>
      <xdr:colOff>123825</xdr:colOff>
      <xdr:row>30</xdr:row>
      <xdr:rowOff>80373</xdr:rowOff>
    </xdr:to>
    <xdr:sp macro="" textlink="">
      <xdr:nvSpPr>
        <xdr:cNvPr id="165" name="楕円 164">
          <a:extLst>
            <a:ext uri="{FF2B5EF4-FFF2-40B4-BE49-F238E27FC236}">
              <a16:creationId xmlns:a16="http://schemas.microsoft.com/office/drawing/2014/main" id="{EF8F47BF-7EB5-40D0-B2BB-6B08DF573140}"/>
            </a:ext>
          </a:extLst>
        </xdr:cNvPr>
        <xdr:cNvSpPr/>
      </xdr:nvSpPr>
      <xdr:spPr>
        <a:xfrm>
          <a:off x="11747500" y="589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29573</xdr:rowOff>
    </xdr:from>
    <xdr:to>
      <xdr:col>64</xdr:col>
      <xdr:colOff>73025</xdr:colOff>
      <xdr:row>30</xdr:row>
      <xdr:rowOff>167441</xdr:rowOff>
    </xdr:to>
    <xdr:cxnSp macro="">
      <xdr:nvCxnSpPr>
        <xdr:cNvPr id="166" name="直線コネクタ 165">
          <a:extLst>
            <a:ext uri="{FF2B5EF4-FFF2-40B4-BE49-F238E27FC236}">
              <a16:creationId xmlns:a16="http://schemas.microsoft.com/office/drawing/2014/main" id="{45F303A0-93BE-4DA1-A470-41A29C42C102}"/>
            </a:ext>
          </a:extLst>
        </xdr:cNvPr>
        <xdr:cNvCxnSpPr/>
      </xdr:nvCxnSpPr>
      <xdr:spPr>
        <a:xfrm>
          <a:off x="11798300" y="5944598"/>
          <a:ext cx="762000" cy="13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10966</xdr:rowOff>
    </xdr:from>
    <xdr:ext cx="469744" cy="259045"/>
    <xdr:sp macro="" textlink="">
      <xdr:nvSpPr>
        <xdr:cNvPr id="167" name="n_1aveValue債務償還比率">
          <a:extLst>
            <a:ext uri="{FF2B5EF4-FFF2-40B4-BE49-F238E27FC236}">
              <a16:creationId xmlns:a16="http://schemas.microsoft.com/office/drawing/2014/main" id="{958FC220-F168-4F77-8426-8099A124407B}"/>
            </a:ext>
          </a:extLst>
        </xdr:cNvPr>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68" name="n_2aveValue債務償還比率">
          <a:extLst>
            <a:ext uri="{FF2B5EF4-FFF2-40B4-BE49-F238E27FC236}">
              <a16:creationId xmlns:a16="http://schemas.microsoft.com/office/drawing/2014/main" id="{8390F237-B08A-4A12-B3B5-0A28CA67D2B8}"/>
            </a:ext>
          </a:extLst>
        </xdr:cNvPr>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69" name="n_3aveValue債務償還比率">
          <a:extLst>
            <a:ext uri="{FF2B5EF4-FFF2-40B4-BE49-F238E27FC236}">
              <a16:creationId xmlns:a16="http://schemas.microsoft.com/office/drawing/2014/main" id="{FC562AD3-CF45-4710-916D-1B831EB7E280}"/>
            </a:ext>
          </a:extLst>
        </xdr:cNvPr>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70" name="n_4aveValue債務償還比率">
          <a:extLst>
            <a:ext uri="{FF2B5EF4-FFF2-40B4-BE49-F238E27FC236}">
              <a16:creationId xmlns:a16="http://schemas.microsoft.com/office/drawing/2014/main" id="{2106B928-B12C-475A-A507-41FF504711E4}"/>
            </a:ext>
          </a:extLst>
        </xdr:cNvPr>
        <xdr:cNvSpPr txBox="1"/>
      </xdr:nvSpPr>
      <xdr:spPr>
        <a:xfrm>
          <a:off x="11563427" y="53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39378</xdr:rowOff>
    </xdr:from>
    <xdr:ext cx="469744" cy="259045"/>
    <xdr:sp macro="" textlink="">
      <xdr:nvSpPr>
        <xdr:cNvPr id="171" name="n_1mainValue債務償還比率">
          <a:extLst>
            <a:ext uri="{FF2B5EF4-FFF2-40B4-BE49-F238E27FC236}">
              <a16:creationId xmlns:a16="http://schemas.microsoft.com/office/drawing/2014/main" id="{E72BB336-428B-48FF-B5C8-C5C512379701}"/>
            </a:ext>
          </a:extLst>
        </xdr:cNvPr>
        <xdr:cNvSpPr txBox="1"/>
      </xdr:nvSpPr>
      <xdr:spPr>
        <a:xfrm>
          <a:off x="13836727" y="646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116757</xdr:rowOff>
    </xdr:from>
    <xdr:ext cx="469744" cy="259045"/>
    <xdr:sp macro="" textlink="">
      <xdr:nvSpPr>
        <xdr:cNvPr id="172" name="n_2mainValue債務償還比率">
          <a:extLst>
            <a:ext uri="{FF2B5EF4-FFF2-40B4-BE49-F238E27FC236}">
              <a16:creationId xmlns:a16="http://schemas.microsoft.com/office/drawing/2014/main" id="{3491E624-1E6B-49F5-B02A-D3EAA53571BB}"/>
            </a:ext>
          </a:extLst>
        </xdr:cNvPr>
        <xdr:cNvSpPr txBox="1"/>
      </xdr:nvSpPr>
      <xdr:spPr>
        <a:xfrm>
          <a:off x="13087427" y="637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37918</xdr:rowOff>
    </xdr:from>
    <xdr:ext cx="469744" cy="259045"/>
    <xdr:sp macro="" textlink="">
      <xdr:nvSpPr>
        <xdr:cNvPr id="173" name="n_3mainValue債務償還比率">
          <a:extLst>
            <a:ext uri="{FF2B5EF4-FFF2-40B4-BE49-F238E27FC236}">
              <a16:creationId xmlns:a16="http://schemas.microsoft.com/office/drawing/2014/main" id="{A1134316-30EB-4EFB-9E06-FDF78BA1914A}"/>
            </a:ext>
          </a:extLst>
        </xdr:cNvPr>
        <xdr:cNvSpPr txBox="1"/>
      </xdr:nvSpPr>
      <xdr:spPr>
        <a:xfrm>
          <a:off x="12325427" y="6124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71500</xdr:rowOff>
    </xdr:from>
    <xdr:ext cx="469744" cy="259045"/>
    <xdr:sp macro="" textlink="">
      <xdr:nvSpPr>
        <xdr:cNvPr id="174" name="n_4mainValue債務償還比率">
          <a:extLst>
            <a:ext uri="{FF2B5EF4-FFF2-40B4-BE49-F238E27FC236}">
              <a16:creationId xmlns:a16="http://schemas.microsoft.com/office/drawing/2014/main" id="{D1977534-A693-4C8A-8D6A-9F83987F0577}"/>
            </a:ext>
          </a:extLst>
        </xdr:cNvPr>
        <xdr:cNvSpPr txBox="1"/>
      </xdr:nvSpPr>
      <xdr:spPr>
        <a:xfrm>
          <a:off x="11563427" y="598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5" name="正方形/長方形 174">
          <a:extLst>
            <a:ext uri="{FF2B5EF4-FFF2-40B4-BE49-F238E27FC236}">
              <a16:creationId xmlns:a16="http://schemas.microsoft.com/office/drawing/2014/main" id="{6CB58C7B-67E8-4E71-AFCE-24A9ECFF69F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6" name="正方形/長方形 175">
          <a:extLst>
            <a:ext uri="{FF2B5EF4-FFF2-40B4-BE49-F238E27FC236}">
              <a16:creationId xmlns:a16="http://schemas.microsoft.com/office/drawing/2014/main" id="{1154AA51-9BEA-408B-BC0F-9D796A922E7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7" name="テキスト ボックス 176">
          <a:extLst>
            <a:ext uri="{FF2B5EF4-FFF2-40B4-BE49-F238E27FC236}">
              <a16:creationId xmlns:a16="http://schemas.microsoft.com/office/drawing/2014/main" id="{CF1768A6-79C8-4545-BACF-876C46BAB10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8" name="テキスト ボックス 177">
          <a:extLst>
            <a:ext uri="{FF2B5EF4-FFF2-40B4-BE49-F238E27FC236}">
              <a16:creationId xmlns:a16="http://schemas.microsoft.com/office/drawing/2014/main" id="{C5D069DB-9DA7-4DB0-B1CB-92218180B7B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9" name="テキスト ボックス 178">
          <a:extLst>
            <a:ext uri="{FF2B5EF4-FFF2-40B4-BE49-F238E27FC236}">
              <a16:creationId xmlns:a16="http://schemas.microsoft.com/office/drawing/2014/main" id="{3DD9F58E-994B-43E9-83CB-6F7FAF4101D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0" name="テキスト ボックス 179">
          <a:extLst>
            <a:ext uri="{FF2B5EF4-FFF2-40B4-BE49-F238E27FC236}">
              <a16:creationId xmlns:a16="http://schemas.microsoft.com/office/drawing/2014/main" id="{3594D9BE-32AE-4C53-99C3-327A4000FAA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5121A42-FB51-48F6-A19D-446BF2AAB0D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7BB430D-C0CB-4236-A4CB-2B4630A3814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C2C3788-3514-421F-9837-61FE9DDFA45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12CC793-7A22-48DF-8619-49FC6C70EB3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京都府伊根町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1F253F4-8CD4-42D2-A134-F950D358D2C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F3C5831-A4EF-42C2-9CE0-3A78F2DDFEC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9FFA935-EF71-44FE-9998-10CFEBD38E2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CEB5A71-3A8A-4CD2-8F88-D4EECD7AEFF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2F33EEE-B4E9-4693-AC7E-4EF6B73E744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102D6DC-8A4B-489E-9EEF-CB6CDC4F1AA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2,074
2,063
61.95
3,766,619
3,460,033
278,397
1,516,058
4,438,165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B75FF5F-B3F6-448A-974E-54A8C7A1374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E5CC16A-2E31-4CED-8253-1161277447B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7E34594-CDF3-4E96-A64C-E09CB02927B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E4DAC01-887F-4195-BFC7-14562117DC2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E3B19A3-F737-473A-981C-2A5DED860D4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C5991CB-F2C6-4355-BA00-7174208DB8B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1C4C7BE-B267-44DB-88B9-8F45AB0D6B1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76CABD9-5C6B-4968-B635-AB936D88F76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95A31B2-0A81-4C84-9467-8D7BCC42481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DC0D0D7-99F8-41E7-87B1-48D7A2AE2A3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6ECAE36-040A-4FD2-9B47-FC28AE3E57C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D7356E4-52A7-46FF-8BE8-6D88E6DCF0F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B8A32BD-0A09-4854-B21D-CCB04EAFFC5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F7884A8-D49E-4357-88DE-B012AFA07AA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5FA879E-2D4B-4099-9B84-96C4CCDFDD6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6E15FD1-3401-4A47-96EE-2871D903750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BE496DC-645C-4FAC-93BF-B6EE50229A8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BB98701-AD67-4DE3-8356-C8903FEE9AA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17DBC0B-9B21-447D-BE7E-AEA52D45E1F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4AA34F7-4C38-463F-A942-F84F744816D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049300B-F1FB-472D-8141-9CF96A64AC7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94BD751-E17E-4617-8D3E-9AF33888C54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3D6DC99-8F90-4543-BABF-C5057CAC518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C537267-4FCA-438C-91E2-245D22331BD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7ED90BC-72C9-4BE6-9303-459B39B458E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18EEE69-3388-4192-B827-81500BED71A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65DB9C0-18D3-4EB1-9DD4-A867B482BA8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152A167-CE2D-470B-A56D-71FD0400C8E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408E24F-8F60-4120-94F7-77A7829E172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536F078-86D8-42A4-BD7B-F06931ED28E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579052A-D4BE-480B-8801-8DE7CAD2AB3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7A84BFC-3A67-46BA-B9BF-1A9E4655992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4BF41B2-0034-42D1-B5B1-06CC9AB7525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B4F9406-7A32-4D9A-8427-9A613E37836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1322E22-49C0-4988-B1C1-A5E0FF97E605}"/>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C50F60C-4F8A-451A-B314-2C5CF8640DC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2D635EE-8EF9-4565-A174-B9025E8D961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C546C4AE-4EB7-488F-A8B9-2E82B65B8C8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B6A8F9A-31C0-4582-95FA-23E0C85A2B1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7B206AC-F991-43B3-8EDF-A8F41D6783E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16FA3DC-1A25-4E88-886E-1F08C689619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CB29D0E-E7CB-4DD4-8739-7905BBC133D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10FD77F-60F7-4AF3-B416-414E17BC802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0EBC218-FFF7-4C8A-8EE0-29220C4C598B}"/>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6D21138-3941-4C35-9FD9-98C2783247C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9C08A4B-C7AC-4A6B-9179-87279FC33B2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FCD63AD2-2227-4F45-A790-5EA56A83F457}"/>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1ABDF42E-43B0-424A-ABE2-20154632CA2C}"/>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2C64092B-F7C3-4A9D-BF93-80C0F2EE7412}"/>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ADDA464F-2811-4345-9179-3C0D319A1B5F}"/>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E02426FF-F441-4425-B686-EECBCC14FFF4}"/>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134818</xdr:rowOff>
    </xdr:from>
    <xdr:ext cx="405111" cy="259045"/>
    <xdr:sp macro="" textlink="">
      <xdr:nvSpPr>
        <xdr:cNvPr id="63" name="【道路】&#10;有形固定資産減価償却率平均値テキスト">
          <a:extLst>
            <a:ext uri="{FF2B5EF4-FFF2-40B4-BE49-F238E27FC236}">
              <a16:creationId xmlns:a16="http://schemas.microsoft.com/office/drawing/2014/main" id="{765BC523-108C-4E91-8D1E-87554510653E}"/>
            </a:ext>
          </a:extLst>
        </xdr:cNvPr>
        <xdr:cNvSpPr txBox="1"/>
      </xdr:nvSpPr>
      <xdr:spPr>
        <a:xfrm>
          <a:off x="4673600" y="6478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8AB0EC74-4909-4CBA-8107-E31EA9FAC0D4}"/>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30C3F4AD-EADE-450F-B10D-82CB4BD97754}"/>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095BAD68-83E5-4309-B487-A11763C970F1}"/>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85C3B686-43CF-4ABC-9A94-2A755FE31597}"/>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9C9B7EEC-F506-4A91-B4DE-503451B373CE}"/>
            </a:ext>
          </a:extLst>
        </xdr:cNvPr>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A06A53B-9E21-4C65-B15B-011C1E5A35E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2323AA2-0333-4D5F-960C-F4480F6C0E0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4B0724A-4064-4836-8FEB-D85E60C881B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6358E30-18FF-414A-9F84-9602D8076FA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1796B92-D1B9-4F85-AF09-8EC4CCC2595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27033</xdr:rowOff>
    </xdr:from>
    <xdr:to>
      <xdr:col>24</xdr:col>
      <xdr:colOff>114300</xdr:colOff>
      <xdr:row>39</xdr:row>
      <xdr:rowOff>128633</xdr:rowOff>
    </xdr:to>
    <xdr:sp macro="" textlink="">
      <xdr:nvSpPr>
        <xdr:cNvPr id="74" name="楕円 73">
          <a:extLst>
            <a:ext uri="{FF2B5EF4-FFF2-40B4-BE49-F238E27FC236}">
              <a16:creationId xmlns:a16="http://schemas.microsoft.com/office/drawing/2014/main" id="{1F821C3D-F895-429E-BB0F-5F8907FCDE0B}"/>
            </a:ext>
          </a:extLst>
        </xdr:cNvPr>
        <xdr:cNvSpPr/>
      </xdr:nvSpPr>
      <xdr:spPr>
        <a:xfrm>
          <a:off x="45847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5460</xdr:rowOff>
    </xdr:from>
    <xdr:ext cx="405111" cy="259045"/>
    <xdr:sp macro="" textlink="">
      <xdr:nvSpPr>
        <xdr:cNvPr id="75" name="【道路】&#10;有形固定資産減価償却率該当値テキスト">
          <a:extLst>
            <a:ext uri="{FF2B5EF4-FFF2-40B4-BE49-F238E27FC236}">
              <a16:creationId xmlns:a16="http://schemas.microsoft.com/office/drawing/2014/main" id="{7E0418E5-6F90-48A3-9551-B020265D754A}"/>
            </a:ext>
          </a:extLst>
        </xdr:cNvPr>
        <xdr:cNvSpPr txBox="1"/>
      </xdr:nvSpPr>
      <xdr:spPr>
        <a:xfrm>
          <a:off x="4673600"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167459</xdr:rowOff>
    </xdr:from>
    <xdr:to>
      <xdr:col>20</xdr:col>
      <xdr:colOff>38100</xdr:colOff>
      <xdr:row>39</xdr:row>
      <xdr:rowOff>97609</xdr:rowOff>
    </xdr:to>
    <xdr:sp macro="" textlink="">
      <xdr:nvSpPr>
        <xdr:cNvPr id="76" name="楕円 75">
          <a:extLst>
            <a:ext uri="{FF2B5EF4-FFF2-40B4-BE49-F238E27FC236}">
              <a16:creationId xmlns:a16="http://schemas.microsoft.com/office/drawing/2014/main" id="{6156A021-A248-49F3-8F2A-0902196E1A70}"/>
            </a:ext>
          </a:extLst>
        </xdr:cNvPr>
        <xdr:cNvSpPr/>
      </xdr:nvSpPr>
      <xdr:spPr>
        <a:xfrm>
          <a:off x="37465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46809</xdr:rowOff>
    </xdr:from>
    <xdr:to>
      <xdr:col>24</xdr:col>
      <xdr:colOff>63500</xdr:colOff>
      <xdr:row>39</xdr:row>
      <xdr:rowOff>77833</xdr:rowOff>
    </xdr:to>
    <xdr:cxnSp macro="">
      <xdr:nvCxnSpPr>
        <xdr:cNvPr id="77" name="直線コネクタ 76">
          <a:extLst>
            <a:ext uri="{FF2B5EF4-FFF2-40B4-BE49-F238E27FC236}">
              <a16:creationId xmlns:a16="http://schemas.microsoft.com/office/drawing/2014/main" id="{3E7B7A5E-51F3-4B47-929B-619D9E72F262}"/>
            </a:ext>
          </a:extLst>
        </xdr:cNvPr>
        <xdr:cNvCxnSpPr/>
      </xdr:nvCxnSpPr>
      <xdr:spPr>
        <a:xfrm>
          <a:off x="3797300" y="673335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142966</xdr:rowOff>
    </xdr:from>
    <xdr:to>
      <xdr:col>15</xdr:col>
      <xdr:colOff>101600</xdr:colOff>
      <xdr:row>39</xdr:row>
      <xdr:rowOff>73116</xdr:rowOff>
    </xdr:to>
    <xdr:sp macro="" textlink="">
      <xdr:nvSpPr>
        <xdr:cNvPr id="78" name="楕円 77">
          <a:extLst>
            <a:ext uri="{FF2B5EF4-FFF2-40B4-BE49-F238E27FC236}">
              <a16:creationId xmlns:a16="http://schemas.microsoft.com/office/drawing/2014/main" id="{A57422E9-8BC9-48AE-86D8-429F6641F8DA}"/>
            </a:ext>
          </a:extLst>
        </xdr:cNvPr>
        <xdr:cNvSpPr/>
      </xdr:nvSpPr>
      <xdr:spPr>
        <a:xfrm>
          <a:off x="2857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22316</xdr:rowOff>
    </xdr:from>
    <xdr:to>
      <xdr:col>19</xdr:col>
      <xdr:colOff>177800</xdr:colOff>
      <xdr:row>39</xdr:row>
      <xdr:rowOff>46809</xdr:rowOff>
    </xdr:to>
    <xdr:cxnSp macro="">
      <xdr:nvCxnSpPr>
        <xdr:cNvPr id="79" name="直線コネクタ 78">
          <a:extLst>
            <a:ext uri="{FF2B5EF4-FFF2-40B4-BE49-F238E27FC236}">
              <a16:creationId xmlns:a16="http://schemas.microsoft.com/office/drawing/2014/main" id="{0759ADA2-0824-47C1-8C6C-25B92703EBC8}"/>
            </a:ext>
          </a:extLst>
        </xdr:cNvPr>
        <xdr:cNvCxnSpPr/>
      </xdr:nvCxnSpPr>
      <xdr:spPr>
        <a:xfrm>
          <a:off x="2908300" y="670886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116840</xdr:rowOff>
    </xdr:from>
    <xdr:to>
      <xdr:col>10</xdr:col>
      <xdr:colOff>165100</xdr:colOff>
      <xdr:row>39</xdr:row>
      <xdr:rowOff>46990</xdr:rowOff>
    </xdr:to>
    <xdr:sp macro="" textlink="">
      <xdr:nvSpPr>
        <xdr:cNvPr id="80" name="楕円 79">
          <a:extLst>
            <a:ext uri="{FF2B5EF4-FFF2-40B4-BE49-F238E27FC236}">
              <a16:creationId xmlns:a16="http://schemas.microsoft.com/office/drawing/2014/main" id="{65DF6F49-1F30-4ED6-A90F-877A615408F9}"/>
            </a:ext>
          </a:extLst>
        </xdr:cNvPr>
        <xdr:cNvSpPr/>
      </xdr:nvSpPr>
      <xdr:spPr>
        <a:xfrm>
          <a:off x="1968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167640</xdr:rowOff>
    </xdr:from>
    <xdr:to>
      <xdr:col>15</xdr:col>
      <xdr:colOff>50800</xdr:colOff>
      <xdr:row>39</xdr:row>
      <xdr:rowOff>22316</xdr:rowOff>
    </xdr:to>
    <xdr:cxnSp macro="">
      <xdr:nvCxnSpPr>
        <xdr:cNvPr id="81" name="直線コネクタ 80">
          <a:extLst>
            <a:ext uri="{FF2B5EF4-FFF2-40B4-BE49-F238E27FC236}">
              <a16:creationId xmlns:a16="http://schemas.microsoft.com/office/drawing/2014/main" id="{F032679F-3637-4C30-BF1C-225620BEE507}"/>
            </a:ext>
          </a:extLst>
        </xdr:cNvPr>
        <xdr:cNvCxnSpPr/>
      </xdr:nvCxnSpPr>
      <xdr:spPr>
        <a:xfrm>
          <a:off x="2019300" y="66827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87449</xdr:rowOff>
    </xdr:from>
    <xdr:to>
      <xdr:col>6</xdr:col>
      <xdr:colOff>38100</xdr:colOff>
      <xdr:row>39</xdr:row>
      <xdr:rowOff>17599</xdr:rowOff>
    </xdr:to>
    <xdr:sp macro="" textlink="">
      <xdr:nvSpPr>
        <xdr:cNvPr id="82" name="楕円 81">
          <a:extLst>
            <a:ext uri="{FF2B5EF4-FFF2-40B4-BE49-F238E27FC236}">
              <a16:creationId xmlns:a16="http://schemas.microsoft.com/office/drawing/2014/main" id="{18482919-44D0-4CE1-ADF8-50AB310CAD74}"/>
            </a:ext>
          </a:extLst>
        </xdr:cNvPr>
        <xdr:cNvSpPr/>
      </xdr:nvSpPr>
      <xdr:spPr>
        <a:xfrm>
          <a:off x="1079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138249</xdr:rowOff>
    </xdr:from>
    <xdr:to>
      <xdr:col>10</xdr:col>
      <xdr:colOff>114300</xdr:colOff>
      <xdr:row>38</xdr:row>
      <xdr:rowOff>167640</xdr:rowOff>
    </xdr:to>
    <xdr:cxnSp macro="">
      <xdr:nvCxnSpPr>
        <xdr:cNvPr id="83" name="直線コネクタ 82">
          <a:extLst>
            <a:ext uri="{FF2B5EF4-FFF2-40B4-BE49-F238E27FC236}">
              <a16:creationId xmlns:a16="http://schemas.microsoft.com/office/drawing/2014/main" id="{14E5E1F0-9831-400D-A6F8-7DC6BB6C466B}"/>
            </a:ext>
          </a:extLst>
        </xdr:cNvPr>
        <xdr:cNvCxnSpPr/>
      </xdr:nvCxnSpPr>
      <xdr:spPr>
        <a:xfrm>
          <a:off x="1130300" y="665334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30860</xdr:rowOff>
    </xdr:from>
    <xdr:ext cx="405111" cy="259045"/>
    <xdr:sp macro="" textlink="">
      <xdr:nvSpPr>
        <xdr:cNvPr id="84" name="n_1aveValue【道路】&#10;有形固定資産減価償却率">
          <a:extLst>
            <a:ext uri="{FF2B5EF4-FFF2-40B4-BE49-F238E27FC236}">
              <a16:creationId xmlns:a16="http://schemas.microsoft.com/office/drawing/2014/main" id="{BED4A4C6-3485-4E08-8BCC-E8E07541F375}"/>
            </a:ext>
          </a:extLst>
        </xdr:cNvPr>
        <xdr:cNvSpPr txBox="1"/>
      </xdr:nvSpPr>
      <xdr:spPr>
        <a:xfrm>
          <a:off x="3582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1469</xdr:rowOff>
    </xdr:from>
    <xdr:ext cx="405111" cy="259045"/>
    <xdr:sp macro="" textlink="">
      <xdr:nvSpPr>
        <xdr:cNvPr id="85" name="n_2aveValue【道路】&#10;有形固定資産減価償却率">
          <a:extLst>
            <a:ext uri="{FF2B5EF4-FFF2-40B4-BE49-F238E27FC236}">
              <a16:creationId xmlns:a16="http://schemas.microsoft.com/office/drawing/2014/main" id="{5FFA7BF4-6F85-41DD-B86C-577E8799EED2}"/>
            </a:ext>
          </a:extLst>
        </xdr:cNvPr>
        <xdr:cNvSpPr txBox="1"/>
      </xdr:nvSpPr>
      <xdr:spPr>
        <a:xfrm>
          <a:off x="2705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6" name="n_3aveValue【道路】&#10;有形固定資産減価償却率">
          <a:extLst>
            <a:ext uri="{FF2B5EF4-FFF2-40B4-BE49-F238E27FC236}">
              <a16:creationId xmlns:a16="http://schemas.microsoft.com/office/drawing/2014/main" id="{1429F5C8-2A41-4426-8BFF-3C28DAFEF8DA}"/>
            </a:ext>
          </a:extLst>
        </xdr:cNvPr>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7" name="n_4aveValue【道路】&#10;有形固定資産減価償却率">
          <a:extLst>
            <a:ext uri="{FF2B5EF4-FFF2-40B4-BE49-F238E27FC236}">
              <a16:creationId xmlns:a16="http://schemas.microsoft.com/office/drawing/2014/main" id="{F8DDFB83-4BF1-45B7-B8DD-B82C71D38EAA}"/>
            </a:ext>
          </a:extLst>
        </xdr:cNvPr>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88736</xdr:rowOff>
    </xdr:from>
    <xdr:ext cx="405111" cy="259045"/>
    <xdr:sp macro="" textlink="">
      <xdr:nvSpPr>
        <xdr:cNvPr id="88" name="n_1mainValue【道路】&#10;有形固定資産減価償却率">
          <a:extLst>
            <a:ext uri="{FF2B5EF4-FFF2-40B4-BE49-F238E27FC236}">
              <a16:creationId xmlns:a16="http://schemas.microsoft.com/office/drawing/2014/main" id="{81951195-CC25-40A5-9F5A-51903E71A5BC}"/>
            </a:ext>
          </a:extLst>
        </xdr:cNvPr>
        <xdr:cNvSpPr txBox="1"/>
      </xdr:nvSpPr>
      <xdr:spPr>
        <a:xfrm>
          <a:off x="3582044" y="677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64243</xdr:rowOff>
    </xdr:from>
    <xdr:ext cx="405111" cy="259045"/>
    <xdr:sp macro="" textlink="">
      <xdr:nvSpPr>
        <xdr:cNvPr id="89" name="n_2mainValue【道路】&#10;有形固定資産減価償却率">
          <a:extLst>
            <a:ext uri="{FF2B5EF4-FFF2-40B4-BE49-F238E27FC236}">
              <a16:creationId xmlns:a16="http://schemas.microsoft.com/office/drawing/2014/main" id="{8EE102C3-E194-4884-B089-2A069E79CCE8}"/>
            </a:ext>
          </a:extLst>
        </xdr:cNvPr>
        <xdr:cNvSpPr txBox="1"/>
      </xdr:nvSpPr>
      <xdr:spPr>
        <a:xfrm>
          <a:off x="27057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38117</xdr:rowOff>
    </xdr:from>
    <xdr:ext cx="405111" cy="259045"/>
    <xdr:sp macro="" textlink="">
      <xdr:nvSpPr>
        <xdr:cNvPr id="90" name="n_3mainValue【道路】&#10;有形固定資産減価償却率">
          <a:extLst>
            <a:ext uri="{FF2B5EF4-FFF2-40B4-BE49-F238E27FC236}">
              <a16:creationId xmlns:a16="http://schemas.microsoft.com/office/drawing/2014/main" id="{7A217BBD-7EC1-454B-B027-E720A56E7A8B}"/>
            </a:ext>
          </a:extLst>
        </xdr:cNvPr>
        <xdr:cNvSpPr txBox="1"/>
      </xdr:nvSpPr>
      <xdr:spPr>
        <a:xfrm>
          <a:off x="1816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8726</xdr:rowOff>
    </xdr:from>
    <xdr:ext cx="405111" cy="259045"/>
    <xdr:sp macro="" textlink="">
      <xdr:nvSpPr>
        <xdr:cNvPr id="91" name="n_4mainValue【道路】&#10;有形固定資産減価償却率">
          <a:extLst>
            <a:ext uri="{FF2B5EF4-FFF2-40B4-BE49-F238E27FC236}">
              <a16:creationId xmlns:a16="http://schemas.microsoft.com/office/drawing/2014/main" id="{D23DF494-FA80-4C77-8A9A-64E91E932D05}"/>
            </a:ext>
          </a:extLst>
        </xdr:cNvPr>
        <xdr:cNvSpPr txBox="1"/>
      </xdr:nvSpPr>
      <xdr:spPr>
        <a:xfrm>
          <a:off x="927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E5D10C9-A6DB-4BF9-9E86-ABF383EF962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47DD9148-929F-4D57-8C82-CDE8E26CBDA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C12BC14C-CCEC-44E6-A54E-527083B2115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755DB41-3254-481A-BCD2-5C238A0345D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AEB12F02-A15A-474B-8296-FFD669A3508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3A84BAFB-FCB4-4853-AE25-FCD041A582C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C79C05F0-5799-4F9F-A978-77844DCFAE2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269BB45B-AC5F-469F-AB21-9D91180C33D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41C30051-DCE6-4CD2-AED3-2DBB343A698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49AAE4A3-CDDE-4F40-8CF2-2426FC047BC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7D7B1F94-F995-40CD-9688-62335BC3EE1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E89AE28D-EE74-44AD-BF50-3AA289EF296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9D71226D-25FD-47F6-8256-FA919A413D5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6E589EEF-8970-4CC9-9931-C091E8D5FC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2D575DC5-6EFF-4705-BF88-4187860253D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E474085D-7DA0-47B2-8A01-D9AF63D77423}"/>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FFD1DF18-DB80-41D8-9D27-1DA67EEA393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4594F223-F0C8-4906-80FA-F13C76944BC3}"/>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F59FF2-AFEC-4245-AF33-28025DFB2F3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2151FB45-A849-4D73-AE89-126D2A3972C1}"/>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7F8562F8-B151-4BB4-87FC-A5C3D5352E4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53572216-08FB-4AC2-9C82-7F67F1D49EC3}"/>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26BF8687-6D40-4D44-89C0-702B2E300DD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5" name="直線コネクタ 114">
          <a:extLst>
            <a:ext uri="{FF2B5EF4-FFF2-40B4-BE49-F238E27FC236}">
              <a16:creationId xmlns:a16="http://schemas.microsoft.com/office/drawing/2014/main" id="{59C23546-9E03-4FC8-BC4F-868EEFC85A29}"/>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6" name="【道路】&#10;一人当たり延長最小値テキスト">
          <a:extLst>
            <a:ext uri="{FF2B5EF4-FFF2-40B4-BE49-F238E27FC236}">
              <a16:creationId xmlns:a16="http://schemas.microsoft.com/office/drawing/2014/main" id="{A2CB6D64-3DEF-47D1-82A5-05D288294802}"/>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7" name="直線コネクタ 116">
          <a:extLst>
            <a:ext uri="{FF2B5EF4-FFF2-40B4-BE49-F238E27FC236}">
              <a16:creationId xmlns:a16="http://schemas.microsoft.com/office/drawing/2014/main" id="{E0A47B38-CE89-45A8-9996-4FAE133F40FB}"/>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8" name="【道路】&#10;一人当たり延長最大値テキスト">
          <a:extLst>
            <a:ext uri="{FF2B5EF4-FFF2-40B4-BE49-F238E27FC236}">
              <a16:creationId xmlns:a16="http://schemas.microsoft.com/office/drawing/2014/main" id="{67E3C3C6-6520-4348-B388-F2DD2983E43C}"/>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9" name="直線コネクタ 118">
          <a:extLst>
            <a:ext uri="{FF2B5EF4-FFF2-40B4-BE49-F238E27FC236}">
              <a16:creationId xmlns:a16="http://schemas.microsoft.com/office/drawing/2014/main" id="{6209F859-7CB3-4213-8BC5-53C06E503B5A}"/>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16084</xdr:rowOff>
    </xdr:from>
    <xdr:ext cx="534377" cy="259045"/>
    <xdr:sp macro="" textlink="">
      <xdr:nvSpPr>
        <xdr:cNvPr id="120" name="【道路】&#10;一人当たり延長平均値テキスト">
          <a:extLst>
            <a:ext uri="{FF2B5EF4-FFF2-40B4-BE49-F238E27FC236}">
              <a16:creationId xmlns:a16="http://schemas.microsoft.com/office/drawing/2014/main" id="{41D46788-9ABA-40B7-87CB-49AE0D346CDF}"/>
            </a:ext>
          </a:extLst>
        </xdr:cNvPr>
        <xdr:cNvSpPr txBox="1"/>
      </xdr:nvSpPr>
      <xdr:spPr>
        <a:xfrm>
          <a:off x="10515600" y="687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21" name="フローチャート: 判断 120">
          <a:extLst>
            <a:ext uri="{FF2B5EF4-FFF2-40B4-BE49-F238E27FC236}">
              <a16:creationId xmlns:a16="http://schemas.microsoft.com/office/drawing/2014/main" id="{593400CF-C6B4-4A82-A2A1-9233AC131DF3}"/>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22" name="フローチャート: 判断 121">
          <a:extLst>
            <a:ext uri="{FF2B5EF4-FFF2-40B4-BE49-F238E27FC236}">
              <a16:creationId xmlns:a16="http://schemas.microsoft.com/office/drawing/2014/main" id="{C403743D-E8D5-4D1A-AB01-2A8F5BAA5EDE}"/>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3" name="フローチャート: 判断 122">
          <a:extLst>
            <a:ext uri="{FF2B5EF4-FFF2-40B4-BE49-F238E27FC236}">
              <a16:creationId xmlns:a16="http://schemas.microsoft.com/office/drawing/2014/main" id="{7B3FFB56-4051-490B-A7EC-9B05B3C6B045}"/>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4" name="フローチャート: 判断 123">
          <a:extLst>
            <a:ext uri="{FF2B5EF4-FFF2-40B4-BE49-F238E27FC236}">
              <a16:creationId xmlns:a16="http://schemas.microsoft.com/office/drawing/2014/main" id="{282A872F-7CAF-4457-B0BC-E5A168328971}"/>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5" name="フローチャート: 判断 124">
          <a:extLst>
            <a:ext uri="{FF2B5EF4-FFF2-40B4-BE49-F238E27FC236}">
              <a16:creationId xmlns:a16="http://schemas.microsoft.com/office/drawing/2014/main" id="{F476A4DE-4D00-4E69-957A-1E7B5F9AD4C3}"/>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D95465A-EA81-4B6C-A4DB-58794FDE57E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FA3827F-6562-4432-A4B6-77414F818AD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AF737F9-CAA4-4417-BAA0-D28012857FF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51331C8-61C3-4678-A092-716AC410DBA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A6D71DB-54FF-44D5-839B-C0EAC07540A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23074</xdr:rowOff>
    </xdr:from>
    <xdr:to>
      <xdr:col>55</xdr:col>
      <xdr:colOff>50800</xdr:colOff>
      <xdr:row>41</xdr:row>
      <xdr:rowOff>124674</xdr:rowOff>
    </xdr:to>
    <xdr:sp macro="" textlink="">
      <xdr:nvSpPr>
        <xdr:cNvPr id="131" name="楕円 130">
          <a:extLst>
            <a:ext uri="{FF2B5EF4-FFF2-40B4-BE49-F238E27FC236}">
              <a16:creationId xmlns:a16="http://schemas.microsoft.com/office/drawing/2014/main" id="{A1CD4D36-CAF7-464F-AD15-8CEEE8254198}"/>
            </a:ext>
          </a:extLst>
        </xdr:cNvPr>
        <xdr:cNvSpPr/>
      </xdr:nvSpPr>
      <xdr:spPr>
        <a:xfrm>
          <a:off x="10426700" y="70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1501</xdr:rowOff>
    </xdr:from>
    <xdr:ext cx="534377" cy="259045"/>
    <xdr:sp macro="" textlink="">
      <xdr:nvSpPr>
        <xdr:cNvPr id="132" name="【道路】&#10;一人当たり延長該当値テキスト">
          <a:extLst>
            <a:ext uri="{FF2B5EF4-FFF2-40B4-BE49-F238E27FC236}">
              <a16:creationId xmlns:a16="http://schemas.microsoft.com/office/drawing/2014/main" id="{F5713CAE-3EA2-4B9B-9C20-EC57891DBB04}"/>
            </a:ext>
          </a:extLst>
        </xdr:cNvPr>
        <xdr:cNvSpPr txBox="1"/>
      </xdr:nvSpPr>
      <xdr:spPr>
        <a:xfrm>
          <a:off x="10515600" y="703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25388</xdr:rowOff>
    </xdr:from>
    <xdr:to>
      <xdr:col>50</xdr:col>
      <xdr:colOff>165100</xdr:colOff>
      <xdr:row>41</xdr:row>
      <xdr:rowOff>126988</xdr:rowOff>
    </xdr:to>
    <xdr:sp macro="" textlink="">
      <xdr:nvSpPr>
        <xdr:cNvPr id="133" name="楕円 132">
          <a:extLst>
            <a:ext uri="{FF2B5EF4-FFF2-40B4-BE49-F238E27FC236}">
              <a16:creationId xmlns:a16="http://schemas.microsoft.com/office/drawing/2014/main" id="{D50BD026-DCE7-459F-AE9F-6C725D89F3AF}"/>
            </a:ext>
          </a:extLst>
        </xdr:cNvPr>
        <xdr:cNvSpPr/>
      </xdr:nvSpPr>
      <xdr:spPr>
        <a:xfrm>
          <a:off x="9588500" y="705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73874</xdr:rowOff>
    </xdr:from>
    <xdr:to>
      <xdr:col>55</xdr:col>
      <xdr:colOff>0</xdr:colOff>
      <xdr:row>41</xdr:row>
      <xdr:rowOff>76188</xdr:rowOff>
    </xdr:to>
    <xdr:cxnSp macro="">
      <xdr:nvCxnSpPr>
        <xdr:cNvPr id="134" name="直線コネクタ 133">
          <a:extLst>
            <a:ext uri="{FF2B5EF4-FFF2-40B4-BE49-F238E27FC236}">
              <a16:creationId xmlns:a16="http://schemas.microsoft.com/office/drawing/2014/main" id="{41761909-9FBC-4682-9420-ADA3E6DE3AD1}"/>
            </a:ext>
          </a:extLst>
        </xdr:cNvPr>
        <xdr:cNvCxnSpPr/>
      </xdr:nvCxnSpPr>
      <xdr:spPr>
        <a:xfrm flipV="1">
          <a:off x="9639300" y="7103324"/>
          <a:ext cx="838200" cy="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30328</xdr:rowOff>
    </xdr:from>
    <xdr:to>
      <xdr:col>46</xdr:col>
      <xdr:colOff>38100</xdr:colOff>
      <xdr:row>41</xdr:row>
      <xdr:rowOff>131928</xdr:rowOff>
    </xdr:to>
    <xdr:sp macro="" textlink="">
      <xdr:nvSpPr>
        <xdr:cNvPr id="135" name="楕円 134">
          <a:extLst>
            <a:ext uri="{FF2B5EF4-FFF2-40B4-BE49-F238E27FC236}">
              <a16:creationId xmlns:a16="http://schemas.microsoft.com/office/drawing/2014/main" id="{7F0128A3-ED34-4DA1-AB1D-563867FCA141}"/>
            </a:ext>
          </a:extLst>
        </xdr:cNvPr>
        <xdr:cNvSpPr/>
      </xdr:nvSpPr>
      <xdr:spPr>
        <a:xfrm>
          <a:off x="8699500" y="705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76188</xdr:rowOff>
    </xdr:from>
    <xdr:to>
      <xdr:col>50</xdr:col>
      <xdr:colOff>114300</xdr:colOff>
      <xdr:row>41</xdr:row>
      <xdr:rowOff>81128</xdr:rowOff>
    </xdr:to>
    <xdr:cxnSp macro="">
      <xdr:nvCxnSpPr>
        <xdr:cNvPr id="136" name="直線コネクタ 135">
          <a:extLst>
            <a:ext uri="{FF2B5EF4-FFF2-40B4-BE49-F238E27FC236}">
              <a16:creationId xmlns:a16="http://schemas.microsoft.com/office/drawing/2014/main" id="{17DD3177-BD69-4EE2-962F-74DB7A2AE5DA}"/>
            </a:ext>
          </a:extLst>
        </xdr:cNvPr>
        <xdr:cNvCxnSpPr/>
      </xdr:nvCxnSpPr>
      <xdr:spPr>
        <a:xfrm flipV="1">
          <a:off x="8750300" y="7105638"/>
          <a:ext cx="889000" cy="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34392</xdr:rowOff>
    </xdr:from>
    <xdr:to>
      <xdr:col>41</xdr:col>
      <xdr:colOff>101600</xdr:colOff>
      <xdr:row>41</xdr:row>
      <xdr:rowOff>135992</xdr:rowOff>
    </xdr:to>
    <xdr:sp macro="" textlink="">
      <xdr:nvSpPr>
        <xdr:cNvPr id="137" name="楕円 136">
          <a:extLst>
            <a:ext uri="{FF2B5EF4-FFF2-40B4-BE49-F238E27FC236}">
              <a16:creationId xmlns:a16="http://schemas.microsoft.com/office/drawing/2014/main" id="{78667B62-1BFC-4A30-AD40-B40B88E45BBC}"/>
            </a:ext>
          </a:extLst>
        </xdr:cNvPr>
        <xdr:cNvSpPr/>
      </xdr:nvSpPr>
      <xdr:spPr>
        <a:xfrm>
          <a:off x="7810500" y="706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81128</xdr:rowOff>
    </xdr:from>
    <xdr:to>
      <xdr:col>45</xdr:col>
      <xdr:colOff>177800</xdr:colOff>
      <xdr:row>41</xdr:row>
      <xdr:rowOff>85192</xdr:rowOff>
    </xdr:to>
    <xdr:cxnSp macro="">
      <xdr:nvCxnSpPr>
        <xdr:cNvPr id="138" name="直線コネクタ 137">
          <a:extLst>
            <a:ext uri="{FF2B5EF4-FFF2-40B4-BE49-F238E27FC236}">
              <a16:creationId xmlns:a16="http://schemas.microsoft.com/office/drawing/2014/main" id="{69A6C452-DE9A-426E-B971-9D46CC586FA5}"/>
            </a:ext>
          </a:extLst>
        </xdr:cNvPr>
        <xdr:cNvCxnSpPr/>
      </xdr:nvCxnSpPr>
      <xdr:spPr>
        <a:xfrm flipV="1">
          <a:off x="7861300" y="7110578"/>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37122</xdr:rowOff>
    </xdr:from>
    <xdr:to>
      <xdr:col>36</xdr:col>
      <xdr:colOff>165100</xdr:colOff>
      <xdr:row>41</xdr:row>
      <xdr:rowOff>138722</xdr:rowOff>
    </xdr:to>
    <xdr:sp macro="" textlink="">
      <xdr:nvSpPr>
        <xdr:cNvPr id="139" name="楕円 138">
          <a:extLst>
            <a:ext uri="{FF2B5EF4-FFF2-40B4-BE49-F238E27FC236}">
              <a16:creationId xmlns:a16="http://schemas.microsoft.com/office/drawing/2014/main" id="{4046D7CE-7A5E-41A3-85EF-F4FE26FCEF59}"/>
            </a:ext>
          </a:extLst>
        </xdr:cNvPr>
        <xdr:cNvSpPr/>
      </xdr:nvSpPr>
      <xdr:spPr>
        <a:xfrm>
          <a:off x="6921500" y="706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85192</xdr:rowOff>
    </xdr:from>
    <xdr:to>
      <xdr:col>41</xdr:col>
      <xdr:colOff>50800</xdr:colOff>
      <xdr:row>41</xdr:row>
      <xdr:rowOff>87922</xdr:rowOff>
    </xdr:to>
    <xdr:cxnSp macro="">
      <xdr:nvCxnSpPr>
        <xdr:cNvPr id="140" name="直線コネクタ 139">
          <a:extLst>
            <a:ext uri="{FF2B5EF4-FFF2-40B4-BE49-F238E27FC236}">
              <a16:creationId xmlns:a16="http://schemas.microsoft.com/office/drawing/2014/main" id="{5CABDB90-FD9F-4F9C-8E2F-CC2C2BA0E6B8}"/>
            </a:ext>
          </a:extLst>
        </xdr:cNvPr>
        <xdr:cNvCxnSpPr/>
      </xdr:nvCxnSpPr>
      <xdr:spPr>
        <a:xfrm flipV="1">
          <a:off x="6972300" y="7114642"/>
          <a:ext cx="889000" cy="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110340</xdr:rowOff>
    </xdr:from>
    <xdr:ext cx="534377" cy="259045"/>
    <xdr:sp macro="" textlink="">
      <xdr:nvSpPr>
        <xdr:cNvPr id="141" name="n_1aveValue【道路】&#10;一人当たり延長">
          <a:extLst>
            <a:ext uri="{FF2B5EF4-FFF2-40B4-BE49-F238E27FC236}">
              <a16:creationId xmlns:a16="http://schemas.microsoft.com/office/drawing/2014/main" id="{CC92F61F-DE60-49EB-9CFD-1670E978B4B3}"/>
            </a:ext>
          </a:extLst>
        </xdr:cNvPr>
        <xdr:cNvSpPr txBox="1"/>
      </xdr:nvSpPr>
      <xdr:spPr>
        <a:xfrm>
          <a:off x="9359411" y="679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109641</xdr:rowOff>
    </xdr:from>
    <xdr:ext cx="534377" cy="259045"/>
    <xdr:sp macro="" textlink="">
      <xdr:nvSpPr>
        <xdr:cNvPr id="142" name="n_2aveValue【道路】&#10;一人当たり延長">
          <a:extLst>
            <a:ext uri="{FF2B5EF4-FFF2-40B4-BE49-F238E27FC236}">
              <a16:creationId xmlns:a16="http://schemas.microsoft.com/office/drawing/2014/main" id="{3AE1EF01-B9AF-47E3-8F1D-D9049CB2BF5E}"/>
            </a:ext>
          </a:extLst>
        </xdr:cNvPr>
        <xdr:cNvSpPr txBox="1"/>
      </xdr:nvSpPr>
      <xdr:spPr>
        <a:xfrm>
          <a:off x="8483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115533</xdr:rowOff>
    </xdr:from>
    <xdr:ext cx="534377" cy="259045"/>
    <xdr:sp macro="" textlink="">
      <xdr:nvSpPr>
        <xdr:cNvPr id="143" name="n_3aveValue【道路】&#10;一人当たり延長">
          <a:extLst>
            <a:ext uri="{FF2B5EF4-FFF2-40B4-BE49-F238E27FC236}">
              <a16:creationId xmlns:a16="http://schemas.microsoft.com/office/drawing/2014/main" id="{7A1AE287-CBF8-4AA8-AE8D-C295062AD756}"/>
            </a:ext>
          </a:extLst>
        </xdr:cNvPr>
        <xdr:cNvSpPr txBox="1"/>
      </xdr:nvSpPr>
      <xdr:spPr>
        <a:xfrm>
          <a:off x="7594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44" name="n_4aveValue【道路】&#10;一人当たり延長">
          <a:extLst>
            <a:ext uri="{FF2B5EF4-FFF2-40B4-BE49-F238E27FC236}">
              <a16:creationId xmlns:a16="http://schemas.microsoft.com/office/drawing/2014/main" id="{2D3E54F8-8772-4BB4-A536-996644632252}"/>
            </a:ext>
          </a:extLst>
        </xdr:cNvPr>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118115</xdr:rowOff>
    </xdr:from>
    <xdr:ext cx="534377" cy="259045"/>
    <xdr:sp macro="" textlink="">
      <xdr:nvSpPr>
        <xdr:cNvPr id="145" name="n_1mainValue【道路】&#10;一人当たり延長">
          <a:extLst>
            <a:ext uri="{FF2B5EF4-FFF2-40B4-BE49-F238E27FC236}">
              <a16:creationId xmlns:a16="http://schemas.microsoft.com/office/drawing/2014/main" id="{00376C01-F2F3-4CA3-A681-65BEC08E82C1}"/>
            </a:ext>
          </a:extLst>
        </xdr:cNvPr>
        <xdr:cNvSpPr txBox="1"/>
      </xdr:nvSpPr>
      <xdr:spPr>
        <a:xfrm>
          <a:off x="9359411" y="714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123055</xdr:rowOff>
    </xdr:from>
    <xdr:ext cx="534377" cy="259045"/>
    <xdr:sp macro="" textlink="">
      <xdr:nvSpPr>
        <xdr:cNvPr id="146" name="n_2mainValue【道路】&#10;一人当たり延長">
          <a:extLst>
            <a:ext uri="{FF2B5EF4-FFF2-40B4-BE49-F238E27FC236}">
              <a16:creationId xmlns:a16="http://schemas.microsoft.com/office/drawing/2014/main" id="{9A69A81B-59CB-490E-B3AF-BAD2837FF867}"/>
            </a:ext>
          </a:extLst>
        </xdr:cNvPr>
        <xdr:cNvSpPr txBox="1"/>
      </xdr:nvSpPr>
      <xdr:spPr>
        <a:xfrm>
          <a:off x="8483111" y="715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127119</xdr:rowOff>
    </xdr:from>
    <xdr:ext cx="534377" cy="259045"/>
    <xdr:sp macro="" textlink="">
      <xdr:nvSpPr>
        <xdr:cNvPr id="147" name="n_3mainValue【道路】&#10;一人当たり延長">
          <a:extLst>
            <a:ext uri="{FF2B5EF4-FFF2-40B4-BE49-F238E27FC236}">
              <a16:creationId xmlns:a16="http://schemas.microsoft.com/office/drawing/2014/main" id="{83C01CB8-C1B9-4125-8622-ED007B94C5B2}"/>
            </a:ext>
          </a:extLst>
        </xdr:cNvPr>
        <xdr:cNvSpPr txBox="1"/>
      </xdr:nvSpPr>
      <xdr:spPr>
        <a:xfrm>
          <a:off x="7594111" y="715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129849</xdr:rowOff>
    </xdr:from>
    <xdr:ext cx="534377" cy="259045"/>
    <xdr:sp macro="" textlink="">
      <xdr:nvSpPr>
        <xdr:cNvPr id="148" name="n_4mainValue【道路】&#10;一人当たり延長">
          <a:extLst>
            <a:ext uri="{FF2B5EF4-FFF2-40B4-BE49-F238E27FC236}">
              <a16:creationId xmlns:a16="http://schemas.microsoft.com/office/drawing/2014/main" id="{B1CF0069-EED3-416E-8C91-82172A83FD7E}"/>
            </a:ext>
          </a:extLst>
        </xdr:cNvPr>
        <xdr:cNvSpPr txBox="1"/>
      </xdr:nvSpPr>
      <xdr:spPr>
        <a:xfrm>
          <a:off x="6705111" y="715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5BD01735-89E3-42E7-AB23-CE34D7AC5E7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F92522BB-152A-4781-AC56-8B707D48635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909049F6-327A-474E-96C1-C7F09CFCFBC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303E28B8-F01D-4A64-84B4-8936467FB0D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67A468CD-15C6-48AB-943C-A587A254CF2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5E36E186-A10F-41C4-A04E-80BB50E8327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F39311E1-8EE0-44A0-AEE8-87DD28C459C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6E98AD4D-26EC-44F8-83FE-5835B6C1E17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EDB39D53-5114-4389-95F9-DD5807E6F6B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F62EEB10-EF6F-4E52-B19B-3C2DACA8399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39347D7E-C0D8-4E5B-B606-DF5E14C1BD8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468426E7-4841-4A3D-8E6B-09047A68672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D8E79B19-1F74-46CD-A628-BC3972BD823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941B4E38-E1C0-4195-8E1D-AEF5D9E07A5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FA4B1FBC-4B58-4283-A412-28D715ED88D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FE29CC81-5F64-45D2-B143-6327DEB6F21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3520D574-2979-441F-A88A-99A11C3A77E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B005387F-FA4A-4154-B095-9E03CABD95F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87430FBD-4AB2-4577-9094-80A5C29C19E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E75F11B3-FB9F-4D37-99BB-B660CC1BBF84}"/>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CA50A7C2-DB4B-420D-A498-6FF0E2AF543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89137838-3BF3-4848-8F93-0E8E7A51195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790D3B5E-3BC2-4E58-A970-E694257EE60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E0C2611D-D6CD-426F-99C5-AC7B371AB61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EEDE6120-F7C1-4FED-A3D2-E90A92DD1EA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74" name="直線コネクタ 173">
          <a:extLst>
            <a:ext uri="{FF2B5EF4-FFF2-40B4-BE49-F238E27FC236}">
              <a16:creationId xmlns:a16="http://schemas.microsoft.com/office/drawing/2014/main" id="{1E913991-14F5-4BCC-9827-D9ED7B706390}"/>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558BA03E-3394-4424-A79F-DA27AF2A0D53}"/>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6" name="直線コネクタ 175">
          <a:extLst>
            <a:ext uri="{FF2B5EF4-FFF2-40B4-BE49-F238E27FC236}">
              <a16:creationId xmlns:a16="http://schemas.microsoft.com/office/drawing/2014/main" id="{FAF5DC71-2196-43B9-992E-CBFB3B1A5171}"/>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B46EE494-8819-4350-AD0C-B0B39BE926E2}"/>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8" name="直線コネクタ 177">
          <a:extLst>
            <a:ext uri="{FF2B5EF4-FFF2-40B4-BE49-F238E27FC236}">
              <a16:creationId xmlns:a16="http://schemas.microsoft.com/office/drawing/2014/main" id="{31E25D76-E667-44D2-B873-56D7A60CCD2F}"/>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F0BC861-ACE7-4090-B361-79D9647FB907}"/>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80" name="フローチャート: 判断 179">
          <a:extLst>
            <a:ext uri="{FF2B5EF4-FFF2-40B4-BE49-F238E27FC236}">
              <a16:creationId xmlns:a16="http://schemas.microsoft.com/office/drawing/2014/main" id="{DA715689-6A98-4117-82D9-83FC07A90DBE}"/>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FAB208EB-0CBA-4B1A-A367-621B168242C8}"/>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82" name="フローチャート: 判断 181">
          <a:extLst>
            <a:ext uri="{FF2B5EF4-FFF2-40B4-BE49-F238E27FC236}">
              <a16:creationId xmlns:a16="http://schemas.microsoft.com/office/drawing/2014/main" id="{51A52BC6-2C92-4676-AEB4-E977118043EE}"/>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83" name="フローチャート: 判断 182">
          <a:extLst>
            <a:ext uri="{FF2B5EF4-FFF2-40B4-BE49-F238E27FC236}">
              <a16:creationId xmlns:a16="http://schemas.microsoft.com/office/drawing/2014/main" id="{9E75E04F-67C1-4031-9656-9BFCC6FD3B45}"/>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84" name="フローチャート: 判断 183">
          <a:extLst>
            <a:ext uri="{FF2B5EF4-FFF2-40B4-BE49-F238E27FC236}">
              <a16:creationId xmlns:a16="http://schemas.microsoft.com/office/drawing/2014/main" id="{1967FE64-76D4-4B9D-96AD-CBFA1CF91512}"/>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505D885-DAA9-4F0E-8438-14DD79BC665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1FAB79C-1218-4598-85F5-24DA74A2D0F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260E1839-0B50-47A4-B0BD-69E27E3914A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26E1D78-EE55-400B-87F5-9E510D782F2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510EA6D3-89CB-4968-A6BD-DAECA8DA3A2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141877</xdr:rowOff>
    </xdr:from>
    <xdr:to>
      <xdr:col>24</xdr:col>
      <xdr:colOff>114300</xdr:colOff>
      <xdr:row>62</xdr:row>
      <xdr:rowOff>72027</xdr:rowOff>
    </xdr:to>
    <xdr:sp macro="" textlink="">
      <xdr:nvSpPr>
        <xdr:cNvPr id="190" name="楕円 189">
          <a:extLst>
            <a:ext uri="{FF2B5EF4-FFF2-40B4-BE49-F238E27FC236}">
              <a16:creationId xmlns:a16="http://schemas.microsoft.com/office/drawing/2014/main" id="{859450B0-1B31-48D5-B6CE-0F6F5ED37C99}"/>
            </a:ext>
          </a:extLst>
        </xdr:cNvPr>
        <xdr:cNvSpPr/>
      </xdr:nvSpPr>
      <xdr:spPr>
        <a:xfrm>
          <a:off x="4584700" y="1060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120304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676A10AE-355C-4CDB-BAB6-28A8E44ED896}"/>
            </a:ext>
          </a:extLst>
        </xdr:cNvPr>
        <xdr:cNvSpPr txBox="1"/>
      </xdr:nvSpPr>
      <xdr:spPr>
        <a:xfrm>
          <a:off x="4673600"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115751</xdr:rowOff>
    </xdr:from>
    <xdr:to>
      <xdr:col>20</xdr:col>
      <xdr:colOff>38100</xdr:colOff>
      <xdr:row>62</xdr:row>
      <xdr:rowOff>45901</xdr:rowOff>
    </xdr:to>
    <xdr:sp macro="" textlink="">
      <xdr:nvSpPr>
        <xdr:cNvPr id="192" name="楕円 191">
          <a:extLst>
            <a:ext uri="{FF2B5EF4-FFF2-40B4-BE49-F238E27FC236}">
              <a16:creationId xmlns:a16="http://schemas.microsoft.com/office/drawing/2014/main" id="{FCD261B8-D106-47EE-8AA7-064D1207A88D}"/>
            </a:ext>
          </a:extLst>
        </xdr:cNvPr>
        <xdr:cNvSpPr/>
      </xdr:nvSpPr>
      <xdr:spPr>
        <a:xfrm>
          <a:off x="3746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166551</xdr:rowOff>
    </xdr:from>
    <xdr:to>
      <xdr:col>24</xdr:col>
      <xdr:colOff>63500</xdr:colOff>
      <xdr:row>62</xdr:row>
      <xdr:rowOff>21227</xdr:rowOff>
    </xdr:to>
    <xdr:cxnSp macro="">
      <xdr:nvCxnSpPr>
        <xdr:cNvPr id="193" name="直線コネクタ 192">
          <a:extLst>
            <a:ext uri="{FF2B5EF4-FFF2-40B4-BE49-F238E27FC236}">
              <a16:creationId xmlns:a16="http://schemas.microsoft.com/office/drawing/2014/main" id="{94408496-DA18-424D-B335-1C5BABEDEE16}"/>
            </a:ext>
          </a:extLst>
        </xdr:cNvPr>
        <xdr:cNvCxnSpPr/>
      </xdr:nvCxnSpPr>
      <xdr:spPr>
        <a:xfrm>
          <a:off x="3797300" y="1062500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94524</xdr:rowOff>
    </xdr:from>
    <xdr:to>
      <xdr:col>15</xdr:col>
      <xdr:colOff>101600</xdr:colOff>
      <xdr:row>62</xdr:row>
      <xdr:rowOff>24674</xdr:rowOff>
    </xdr:to>
    <xdr:sp macro="" textlink="">
      <xdr:nvSpPr>
        <xdr:cNvPr id="194" name="楕円 193">
          <a:extLst>
            <a:ext uri="{FF2B5EF4-FFF2-40B4-BE49-F238E27FC236}">
              <a16:creationId xmlns:a16="http://schemas.microsoft.com/office/drawing/2014/main" id="{110A7D4F-8737-4151-99F3-DD0E53B28471}"/>
            </a:ext>
          </a:extLst>
        </xdr:cNvPr>
        <xdr:cNvSpPr/>
      </xdr:nvSpPr>
      <xdr:spPr>
        <a:xfrm>
          <a:off x="28575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145324</xdr:rowOff>
    </xdr:from>
    <xdr:to>
      <xdr:col>19</xdr:col>
      <xdr:colOff>177800</xdr:colOff>
      <xdr:row>61</xdr:row>
      <xdr:rowOff>166551</xdr:rowOff>
    </xdr:to>
    <xdr:cxnSp macro="">
      <xdr:nvCxnSpPr>
        <xdr:cNvPr id="195" name="直線コネクタ 194">
          <a:extLst>
            <a:ext uri="{FF2B5EF4-FFF2-40B4-BE49-F238E27FC236}">
              <a16:creationId xmlns:a16="http://schemas.microsoft.com/office/drawing/2014/main" id="{A7F33BE6-D6DF-4B84-B741-0EFAFF363554}"/>
            </a:ext>
          </a:extLst>
        </xdr:cNvPr>
        <xdr:cNvCxnSpPr/>
      </xdr:nvCxnSpPr>
      <xdr:spPr>
        <a:xfrm>
          <a:off x="2908300" y="1060377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68399</xdr:rowOff>
    </xdr:from>
    <xdr:to>
      <xdr:col>10</xdr:col>
      <xdr:colOff>165100</xdr:colOff>
      <xdr:row>61</xdr:row>
      <xdr:rowOff>169999</xdr:rowOff>
    </xdr:to>
    <xdr:sp macro="" textlink="">
      <xdr:nvSpPr>
        <xdr:cNvPr id="196" name="楕円 195">
          <a:extLst>
            <a:ext uri="{FF2B5EF4-FFF2-40B4-BE49-F238E27FC236}">
              <a16:creationId xmlns:a16="http://schemas.microsoft.com/office/drawing/2014/main" id="{38B93145-5CA0-46D4-8B5A-7B0A2456E713}"/>
            </a:ext>
          </a:extLst>
        </xdr:cNvPr>
        <xdr:cNvSpPr/>
      </xdr:nvSpPr>
      <xdr:spPr>
        <a:xfrm>
          <a:off x="1968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119199</xdr:rowOff>
    </xdr:from>
    <xdr:to>
      <xdr:col>15</xdr:col>
      <xdr:colOff>50800</xdr:colOff>
      <xdr:row>61</xdr:row>
      <xdr:rowOff>145324</xdr:rowOff>
    </xdr:to>
    <xdr:cxnSp macro="">
      <xdr:nvCxnSpPr>
        <xdr:cNvPr id="197" name="直線コネクタ 196">
          <a:extLst>
            <a:ext uri="{FF2B5EF4-FFF2-40B4-BE49-F238E27FC236}">
              <a16:creationId xmlns:a16="http://schemas.microsoft.com/office/drawing/2014/main" id="{684D7D13-B8DF-4535-8EAA-425EF7FE32B3}"/>
            </a:ext>
          </a:extLst>
        </xdr:cNvPr>
        <xdr:cNvCxnSpPr/>
      </xdr:nvCxnSpPr>
      <xdr:spPr>
        <a:xfrm>
          <a:off x="2019300" y="105776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42273</xdr:rowOff>
    </xdr:from>
    <xdr:to>
      <xdr:col>6</xdr:col>
      <xdr:colOff>38100</xdr:colOff>
      <xdr:row>61</xdr:row>
      <xdr:rowOff>143873</xdr:rowOff>
    </xdr:to>
    <xdr:sp macro="" textlink="">
      <xdr:nvSpPr>
        <xdr:cNvPr id="198" name="楕円 197">
          <a:extLst>
            <a:ext uri="{FF2B5EF4-FFF2-40B4-BE49-F238E27FC236}">
              <a16:creationId xmlns:a16="http://schemas.microsoft.com/office/drawing/2014/main" id="{301AAD6C-FEAF-42E5-97A1-6E5449FE8150}"/>
            </a:ext>
          </a:extLst>
        </xdr:cNvPr>
        <xdr:cNvSpPr/>
      </xdr:nvSpPr>
      <xdr:spPr>
        <a:xfrm>
          <a:off x="1079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93073</xdr:rowOff>
    </xdr:from>
    <xdr:to>
      <xdr:col>10</xdr:col>
      <xdr:colOff>114300</xdr:colOff>
      <xdr:row>61</xdr:row>
      <xdr:rowOff>119199</xdr:rowOff>
    </xdr:to>
    <xdr:cxnSp macro="">
      <xdr:nvCxnSpPr>
        <xdr:cNvPr id="199" name="直線コネクタ 198">
          <a:extLst>
            <a:ext uri="{FF2B5EF4-FFF2-40B4-BE49-F238E27FC236}">
              <a16:creationId xmlns:a16="http://schemas.microsoft.com/office/drawing/2014/main" id="{560A5656-30AF-43DE-8D6A-43A3FE84A469}"/>
            </a:ext>
          </a:extLst>
        </xdr:cNvPr>
        <xdr:cNvCxnSpPr/>
      </xdr:nvCxnSpPr>
      <xdr:spPr>
        <a:xfrm>
          <a:off x="1130300" y="105515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6F7840C4-AD79-44F7-8B28-DEA5E13F35E9}"/>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37936</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38655292-413E-4185-9E30-1D6F32CDC585}"/>
            </a:ext>
          </a:extLst>
        </xdr:cNvPr>
        <xdr:cNvSpPr txBox="1"/>
      </xdr:nvSpPr>
      <xdr:spPr>
        <a:xfrm>
          <a:off x="2705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13443</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686A5DCF-5D44-4612-A126-925DB44CB1E4}"/>
            </a:ext>
          </a:extLst>
        </xdr:cNvPr>
        <xdr:cNvSpPr txBox="1"/>
      </xdr:nvSpPr>
      <xdr:spPr>
        <a:xfrm>
          <a:off x="1816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E2850F6C-620D-43D0-9D5F-78B5318A2A10}"/>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37028</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6607744C-E23E-4857-9B58-E95299965F16}"/>
            </a:ext>
          </a:extLst>
        </xdr:cNvPr>
        <xdr:cNvSpPr txBox="1"/>
      </xdr:nvSpPr>
      <xdr:spPr>
        <a:xfrm>
          <a:off x="3582044"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15801</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B4795911-98DF-425B-A6B5-90F054C3EEDE}"/>
            </a:ext>
          </a:extLst>
        </xdr:cNvPr>
        <xdr:cNvSpPr txBox="1"/>
      </xdr:nvSpPr>
      <xdr:spPr>
        <a:xfrm>
          <a:off x="2705744"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161126</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FBEF5E3E-B630-42C4-942A-26A984860DA5}"/>
            </a:ext>
          </a:extLst>
        </xdr:cNvPr>
        <xdr:cNvSpPr txBox="1"/>
      </xdr:nvSpPr>
      <xdr:spPr>
        <a:xfrm>
          <a:off x="18167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135000</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B25F79E6-3001-4E24-9EEB-7EBA77C576D3}"/>
            </a:ext>
          </a:extLst>
        </xdr:cNvPr>
        <xdr:cNvSpPr txBox="1"/>
      </xdr:nvSpPr>
      <xdr:spPr>
        <a:xfrm>
          <a:off x="927744"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A915D46B-2B59-45B1-BAF8-71CFCCACD47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58013348-8EA5-47CD-B742-6130DF7461D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FB6D4AB9-BF06-4455-B3C8-DD781151B74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698E476A-5699-4C27-BFDD-DD7254AD5B4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3369D51-284E-489D-8803-9D0BB015FA7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D6DB0FB2-AABC-40D4-8719-52451AFC156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A47188EE-8D7C-40FD-AF34-6FF496AEE75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E246A63B-C880-4E2F-A5BF-28C9B329D62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6C1B5DD2-F614-4DAE-9C2B-34D44AA1979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BF89E573-D1C4-42A1-94A4-E73CAE7355E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A8D93C52-CFA5-4D36-8514-E619F896240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C350CEB-EAAF-41CE-A58E-A30D6493437C}"/>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C6FAC037-BB94-4BDA-B811-9D504B5E401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43610636-40BD-4DF8-A557-C51090FF188B}"/>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DF784614-8621-4EC1-B342-9CE2A755752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23" name="テキスト ボックス 222">
          <a:extLst>
            <a:ext uri="{FF2B5EF4-FFF2-40B4-BE49-F238E27FC236}">
              <a16:creationId xmlns:a16="http://schemas.microsoft.com/office/drawing/2014/main" id="{1B4E368A-B63A-4236-A289-03439A14C4E3}"/>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B8C1564-7989-4925-98B6-21D44D510BA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25" name="テキスト ボックス 224">
          <a:extLst>
            <a:ext uri="{FF2B5EF4-FFF2-40B4-BE49-F238E27FC236}">
              <a16:creationId xmlns:a16="http://schemas.microsoft.com/office/drawing/2014/main" id="{BFC02CBB-946A-4CA3-87BF-DC8D4668DDD9}"/>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6C164E47-DB7E-47A9-BCA5-9F7A28FDA39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7" name="テキスト ボックス 226">
          <a:extLst>
            <a:ext uri="{FF2B5EF4-FFF2-40B4-BE49-F238E27FC236}">
              <a16:creationId xmlns:a16="http://schemas.microsoft.com/office/drawing/2014/main" id="{006D5844-BB9F-41A0-9900-F811BCE83DC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C2AB1019-D08E-46CB-858E-5661EEF488E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8ED34C59-8337-456B-B856-FDA23495B274}"/>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EC21E88F-84AE-4917-A08D-1F27CF13033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31" name="直線コネクタ 230">
          <a:extLst>
            <a:ext uri="{FF2B5EF4-FFF2-40B4-BE49-F238E27FC236}">
              <a16:creationId xmlns:a16="http://schemas.microsoft.com/office/drawing/2014/main" id="{DF22B3E2-5DA7-4FA1-9E0B-4DF593EC84ED}"/>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EDEB288B-20FF-4520-9F2B-71BAEBB22333}"/>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33" name="直線コネクタ 232">
          <a:extLst>
            <a:ext uri="{FF2B5EF4-FFF2-40B4-BE49-F238E27FC236}">
              <a16:creationId xmlns:a16="http://schemas.microsoft.com/office/drawing/2014/main" id="{441E5BB0-AC64-45E8-869B-55F0C47211CA}"/>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34" name="【橋りょう・トンネル】&#10;一人当たり有形固定資産（償却資産）額最大値テキスト">
          <a:extLst>
            <a:ext uri="{FF2B5EF4-FFF2-40B4-BE49-F238E27FC236}">
              <a16:creationId xmlns:a16="http://schemas.microsoft.com/office/drawing/2014/main" id="{87D9DD3F-E314-45ED-BD2F-63CB31B97CE7}"/>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35" name="直線コネクタ 234">
          <a:extLst>
            <a:ext uri="{FF2B5EF4-FFF2-40B4-BE49-F238E27FC236}">
              <a16:creationId xmlns:a16="http://schemas.microsoft.com/office/drawing/2014/main" id="{2F1BB40D-7A6B-46F5-9311-144709CD9C93}"/>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76734</xdr:rowOff>
    </xdr:from>
    <xdr:ext cx="690189" cy="259045"/>
    <xdr:sp macro="" textlink="">
      <xdr:nvSpPr>
        <xdr:cNvPr id="236" name="【橋りょう・トンネル】&#10;一人当たり有形固定資産（償却資産）額平均値テキスト">
          <a:extLst>
            <a:ext uri="{FF2B5EF4-FFF2-40B4-BE49-F238E27FC236}">
              <a16:creationId xmlns:a16="http://schemas.microsoft.com/office/drawing/2014/main" id="{E70E7EA3-5926-4C43-BBC6-4D31FF4E1AF7}"/>
            </a:ext>
          </a:extLst>
        </xdr:cNvPr>
        <xdr:cNvSpPr txBox="1"/>
      </xdr:nvSpPr>
      <xdr:spPr>
        <a:xfrm>
          <a:off x="10515600" y="10878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37" name="フローチャート: 判断 236">
          <a:extLst>
            <a:ext uri="{FF2B5EF4-FFF2-40B4-BE49-F238E27FC236}">
              <a16:creationId xmlns:a16="http://schemas.microsoft.com/office/drawing/2014/main" id="{A2FD0556-A908-4025-886F-9DE703A09EF5}"/>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38" name="フローチャート: 判断 237">
          <a:extLst>
            <a:ext uri="{FF2B5EF4-FFF2-40B4-BE49-F238E27FC236}">
              <a16:creationId xmlns:a16="http://schemas.microsoft.com/office/drawing/2014/main" id="{35AF59A6-A0EA-4C89-9D84-0CDD29C6F690}"/>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9" name="フローチャート: 判断 238">
          <a:extLst>
            <a:ext uri="{FF2B5EF4-FFF2-40B4-BE49-F238E27FC236}">
              <a16:creationId xmlns:a16="http://schemas.microsoft.com/office/drawing/2014/main" id="{83BA98D6-57DB-430A-A3F7-41B90B2E73A4}"/>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40" name="フローチャート: 判断 239">
          <a:extLst>
            <a:ext uri="{FF2B5EF4-FFF2-40B4-BE49-F238E27FC236}">
              <a16:creationId xmlns:a16="http://schemas.microsoft.com/office/drawing/2014/main" id="{45746E89-D2D0-424D-9B58-9175BE0DCE02}"/>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41" name="フローチャート: 判断 240">
          <a:extLst>
            <a:ext uri="{FF2B5EF4-FFF2-40B4-BE49-F238E27FC236}">
              <a16:creationId xmlns:a16="http://schemas.microsoft.com/office/drawing/2014/main" id="{0ED79954-0629-4C1F-80E9-B792C0E951AF}"/>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B99E223-550A-4B51-B34E-8537736FFD3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0B4648B-D73A-4C31-9002-8B92639230F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F5A209D-4FA3-4990-9E6A-9DE8E7906ED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739D1980-F5B6-42A0-A8AA-C396C8740CD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98C03F93-7FE9-4EAB-AD7E-5EFDC08A4CE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87440</xdr:rowOff>
    </xdr:from>
    <xdr:to>
      <xdr:col>55</xdr:col>
      <xdr:colOff>50800</xdr:colOff>
      <xdr:row>64</xdr:row>
      <xdr:rowOff>17590</xdr:rowOff>
    </xdr:to>
    <xdr:sp macro="" textlink="">
      <xdr:nvSpPr>
        <xdr:cNvPr id="247" name="楕円 246">
          <a:extLst>
            <a:ext uri="{FF2B5EF4-FFF2-40B4-BE49-F238E27FC236}">
              <a16:creationId xmlns:a16="http://schemas.microsoft.com/office/drawing/2014/main" id="{CFB2D574-C768-43A7-AA5E-FA51A2797417}"/>
            </a:ext>
          </a:extLst>
        </xdr:cNvPr>
        <xdr:cNvSpPr/>
      </xdr:nvSpPr>
      <xdr:spPr>
        <a:xfrm>
          <a:off x="10426700" y="1088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46817</xdr:rowOff>
    </xdr:from>
    <xdr:ext cx="690189" cy="259045"/>
    <xdr:sp macro="" textlink="">
      <xdr:nvSpPr>
        <xdr:cNvPr id="248" name="【橋りょう・トンネル】&#10;一人当たり有形固定資産（償却資産）額該当値テキスト">
          <a:extLst>
            <a:ext uri="{FF2B5EF4-FFF2-40B4-BE49-F238E27FC236}">
              <a16:creationId xmlns:a16="http://schemas.microsoft.com/office/drawing/2014/main" id="{44F7B701-AB9C-4E81-83D6-2FF7D5718A18}"/>
            </a:ext>
          </a:extLst>
        </xdr:cNvPr>
        <xdr:cNvSpPr txBox="1"/>
      </xdr:nvSpPr>
      <xdr:spPr>
        <a:xfrm>
          <a:off x="10515600" y="106767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89306</xdr:rowOff>
    </xdr:from>
    <xdr:to>
      <xdr:col>50</xdr:col>
      <xdr:colOff>165100</xdr:colOff>
      <xdr:row>64</xdr:row>
      <xdr:rowOff>19456</xdr:rowOff>
    </xdr:to>
    <xdr:sp macro="" textlink="">
      <xdr:nvSpPr>
        <xdr:cNvPr id="249" name="楕円 248">
          <a:extLst>
            <a:ext uri="{FF2B5EF4-FFF2-40B4-BE49-F238E27FC236}">
              <a16:creationId xmlns:a16="http://schemas.microsoft.com/office/drawing/2014/main" id="{5CE1280B-3517-4794-A4E1-9DC3E9EA8513}"/>
            </a:ext>
          </a:extLst>
        </xdr:cNvPr>
        <xdr:cNvSpPr/>
      </xdr:nvSpPr>
      <xdr:spPr>
        <a:xfrm>
          <a:off x="9588500" y="1089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138240</xdr:rowOff>
    </xdr:from>
    <xdr:to>
      <xdr:col>55</xdr:col>
      <xdr:colOff>0</xdr:colOff>
      <xdr:row>63</xdr:row>
      <xdr:rowOff>140106</xdr:rowOff>
    </xdr:to>
    <xdr:cxnSp macro="">
      <xdr:nvCxnSpPr>
        <xdr:cNvPr id="250" name="直線コネクタ 249">
          <a:extLst>
            <a:ext uri="{FF2B5EF4-FFF2-40B4-BE49-F238E27FC236}">
              <a16:creationId xmlns:a16="http://schemas.microsoft.com/office/drawing/2014/main" id="{F6F84AF9-6A56-4258-B455-E3C9C0FF9E84}"/>
            </a:ext>
          </a:extLst>
        </xdr:cNvPr>
        <xdr:cNvCxnSpPr/>
      </xdr:nvCxnSpPr>
      <xdr:spPr>
        <a:xfrm flipV="1">
          <a:off x="9639300" y="10939590"/>
          <a:ext cx="8382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91513</xdr:rowOff>
    </xdr:from>
    <xdr:to>
      <xdr:col>46</xdr:col>
      <xdr:colOff>38100</xdr:colOff>
      <xdr:row>64</xdr:row>
      <xdr:rowOff>21663</xdr:rowOff>
    </xdr:to>
    <xdr:sp macro="" textlink="">
      <xdr:nvSpPr>
        <xdr:cNvPr id="251" name="楕円 250">
          <a:extLst>
            <a:ext uri="{FF2B5EF4-FFF2-40B4-BE49-F238E27FC236}">
              <a16:creationId xmlns:a16="http://schemas.microsoft.com/office/drawing/2014/main" id="{1D30BB30-6D19-453A-9B28-E5D1D0A295B7}"/>
            </a:ext>
          </a:extLst>
        </xdr:cNvPr>
        <xdr:cNvSpPr/>
      </xdr:nvSpPr>
      <xdr:spPr>
        <a:xfrm>
          <a:off x="8699500" y="1089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140106</xdr:rowOff>
    </xdr:from>
    <xdr:to>
      <xdr:col>50</xdr:col>
      <xdr:colOff>114300</xdr:colOff>
      <xdr:row>63</xdr:row>
      <xdr:rowOff>142313</xdr:rowOff>
    </xdr:to>
    <xdr:cxnSp macro="">
      <xdr:nvCxnSpPr>
        <xdr:cNvPr id="252" name="直線コネクタ 251">
          <a:extLst>
            <a:ext uri="{FF2B5EF4-FFF2-40B4-BE49-F238E27FC236}">
              <a16:creationId xmlns:a16="http://schemas.microsoft.com/office/drawing/2014/main" id="{9CA40E19-0C95-45F4-84AD-022F7D97B4CE}"/>
            </a:ext>
          </a:extLst>
        </xdr:cNvPr>
        <xdr:cNvCxnSpPr/>
      </xdr:nvCxnSpPr>
      <xdr:spPr>
        <a:xfrm flipV="1">
          <a:off x="8750300" y="10941456"/>
          <a:ext cx="889000" cy="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94845</xdr:rowOff>
    </xdr:from>
    <xdr:to>
      <xdr:col>41</xdr:col>
      <xdr:colOff>101600</xdr:colOff>
      <xdr:row>64</xdr:row>
      <xdr:rowOff>24995</xdr:rowOff>
    </xdr:to>
    <xdr:sp macro="" textlink="">
      <xdr:nvSpPr>
        <xdr:cNvPr id="253" name="楕円 252">
          <a:extLst>
            <a:ext uri="{FF2B5EF4-FFF2-40B4-BE49-F238E27FC236}">
              <a16:creationId xmlns:a16="http://schemas.microsoft.com/office/drawing/2014/main" id="{94706E0F-EE01-4D78-B47B-8452E27BBF9E}"/>
            </a:ext>
          </a:extLst>
        </xdr:cNvPr>
        <xdr:cNvSpPr/>
      </xdr:nvSpPr>
      <xdr:spPr>
        <a:xfrm>
          <a:off x="7810500" y="108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142313</xdr:rowOff>
    </xdr:from>
    <xdr:to>
      <xdr:col>45</xdr:col>
      <xdr:colOff>177800</xdr:colOff>
      <xdr:row>63</xdr:row>
      <xdr:rowOff>145645</xdr:rowOff>
    </xdr:to>
    <xdr:cxnSp macro="">
      <xdr:nvCxnSpPr>
        <xdr:cNvPr id="254" name="直線コネクタ 253">
          <a:extLst>
            <a:ext uri="{FF2B5EF4-FFF2-40B4-BE49-F238E27FC236}">
              <a16:creationId xmlns:a16="http://schemas.microsoft.com/office/drawing/2014/main" id="{033CDC48-2EA9-4475-94E5-CF4A20AD45C0}"/>
            </a:ext>
          </a:extLst>
        </xdr:cNvPr>
        <xdr:cNvCxnSpPr/>
      </xdr:nvCxnSpPr>
      <xdr:spPr>
        <a:xfrm flipV="1">
          <a:off x="7861300" y="10943663"/>
          <a:ext cx="889000" cy="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97055</xdr:rowOff>
    </xdr:from>
    <xdr:to>
      <xdr:col>36</xdr:col>
      <xdr:colOff>165100</xdr:colOff>
      <xdr:row>64</xdr:row>
      <xdr:rowOff>27205</xdr:rowOff>
    </xdr:to>
    <xdr:sp macro="" textlink="">
      <xdr:nvSpPr>
        <xdr:cNvPr id="255" name="楕円 254">
          <a:extLst>
            <a:ext uri="{FF2B5EF4-FFF2-40B4-BE49-F238E27FC236}">
              <a16:creationId xmlns:a16="http://schemas.microsoft.com/office/drawing/2014/main" id="{7C73B2FE-014D-47B6-9CEC-9E7488C131CE}"/>
            </a:ext>
          </a:extLst>
        </xdr:cNvPr>
        <xdr:cNvSpPr/>
      </xdr:nvSpPr>
      <xdr:spPr>
        <a:xfrm>
          <a:off x="6921500" y="1089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145645</xdr:rowOff>
    </xdr:from>
    <xdr:to>
      <xdr:col>41</xdr:col>
      <xdr:colOff>50800</xdr:colOff>
      <xdr:row>63</xdr:row>
      <xdr:rowOff>147855</xdr:rowOff>
    </xdr:to>
    <xdr:cxnSp macro="">
      <xdr:nvCxnSpPr>
        <xdr:cNvPr id="256" name="直線コネクタ 255">
          <a:extLst>
            <a:ext uri="{FF2B5EF4-FFF2-40B4-BE49-F238E27FC236}">
              <a16:creationId xmlns:a16="http://schemas.microsoft.com/office/drawing/2014/main" id="{42DC6099-9217-4CE6-89AC-F434C618E0A3}"/>
            </a:ext>
          </a:extLst>
        </xdr:cNvPr>
        <xdr:cNvCxnSpPr/>
      </xdr:nvCxnSpPr>
      <xdr:spPr>
        <a:xfrm flipV="1">
          <a:off x="6972300" y="10946995"/>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64</xdr:row>
      <xdr:rowOff>36962</xdr:rowOff>
    </xdr:from>
    <xdr:ext cx="690189" cy="259045"/>
    <xdr:sp macro="" textlink="">
      <xdr:nvSpPr>
        <xdr:cNvPr id="257" name="n_1aveValue【橋りょう・トンネル】&#10;一人当たり有形固定資産（償却資産）額">
          <a:extLst>
            <a:ext uri="{FF2B5EF4-FFF2-40B4-BE49-F238E27FC236}">
              <a16:creationId xmlns:a16="http://schemas.microsoft.com/office/drawing/2014/main" id="{AE4D90CC-AAAA-4FEB-B976-D982D6C776FF}"/>
            </a:ext>
          </a:extLst>
        </xdr:cNvPr>
        <xdr:cNvSpPr txBox="1"/>
      </xdr:nvSpPr>
      <xdr:spPr>
        <a:xfrm>
          <a:off x="9281505" y="11009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64</xdr:row>
      <xdr:rowOff>40571</xdr:rowOff>
    </xdr:from>
    <xdr:ext cx="690189" cy="259045"/>
    <xdr:sp macro="" textlink="">
      <xdr:nvSpPr>
        <xdr:cNvPr id="258" name="n_2aveValue【橋りょう・トンネル】&#10;一人当たり有形固定資産（償却資産）額">
          <a:extLst>
            <a:ext uri="{FF2B5EF4-FFF2-40B4-BE49-F238E27FC236}">
              <a16:creationId xmlns:a16="http://schemas.microsoft.com/office/drawing/2014/main" id="{94E9FF7B-2D51-4C33-A65B-59C15E11C793}"/>
            </a:ext>
          </a:extLst>
        </xdr:cNvPr>
        <xdr:cNvSpPr txBox="1"/>
      </xdr:nvSpPr>
      <xdr:spPr>
        <a:xfrm>
          <a:off x="8405205" y="110133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64</xdr:row>
      <xdr:rowOff>39080</xdr:rowOff>
    </xdr:from>
    <xdr:ext cx="690189" cy="259045"/>
    <xdr:sp macro="" textlink="">
      <xdr:nvSpPr>
        <xdr:cNvPr id="259" name="n_3aveValue【橋りょう・トンネル】&#10;一人当たり有形固定資産（償却資産）額">
          <a:extLst>
            <a:ext uri="{FF2B5EF4-FFF2-40B4-BE49-F238E27FC236}">
              <a16:creationId xmlns:a16="http://schemas.microsoft.com/office/drawing/2014/main" id="{864384AA-AA30-4ECF-B9DA-45A662E06E68}"/>
            </a:ext>
          </a:extLst>
        </xdr:cNvPr>
        <xdr:cNvSpPr txBox="1"/>
      </xdr:nvSpPr>
      <xdr:spPr>
        <a:xfrm>
          <a:off x="7516205" y="110118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48851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370E7323-49F9-45A4-8923-8436D3837A87}"/>
            </a:ext>
          </a:extLst>
        </xdr:cNvPr>
        <xdr:cNvSpPr txBox="1"/>
      </xdr:nvSpPr>
      <xdr:spPr>
        <a:xfrm>
          <a:off x="6672795" y="11021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62</xdr:row>
      <xdr:rowOff>35983</xdr:rowOff>
    </xdr:from>
    <xdr:ext cx="690189" cy="259045"/>
    <xdr:sp macro="" textlink="">
      <xdr:nvSpPr>
        <xdr:cNvPr id="261" name="n_1mainValue【橋りょう・トンネル】&#10;一人当たり有形固定資産（償却資産）額">
          <a:extLst>
            <a:ext uri="{FF2B5EF4-FFF2-40B4-BE49-F238E27FC236}">
              <a16:creationId xmlns:a16="http://schemas.microsoft.com/office/drawing/2014/main" id="{EF98322C-6616-490A-8DC6-7A2C3FCD6C0A}"/>
            </a:ext>
          </a:extLst>
        </xdr:cNvPr>
        <xdr:cNvSpPr txBox="1"/>
      </xdr:nvSpPr>
      <xdr:spPr>
        <a:xfrm>
          <a:off x="9281505" y="1066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38190</xdr:rowOff>
    </xdr:from>
    <xdr:ext cx="690189" cy="259045"/>
    <xdr:sp macro="" textlink="">
      <xdr:nvSpPr>
        <xdr:cNvPr id="262" name="n_2mainValue【橋りょう・トンネル】&#10;一人当たり有形固定資産（償却資産）額">
          <a:extLst>
            <a:ext uri="{FF2B5EF4-FFF2-40B4-BE49-F238E27FC236}">
              <a16:creationId xmlns:a16="http://schemas.microsoft.com/office/drawing/2014/main" id="{C3063933-80AA-43A2-8049-CA79BFE4DDC6}"/>
            </a:ext>
          </a:extLst>
        </xdr:cNvPr>
        <xdr:cNvSpPr txBox="1"/>
      </xdr:nvSpPr>
      <xdr:spPr>
        <a:xfrm>
          <a:off x="8405205" y="106680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41522</xdr:rowOff>
    </xdr:from>
    <xdr:ext cx="690189" cy="259045"/>
    <xdr:sp macro="" textlink="">
      <xdr:nvSpPr>
        <xdr:cNvPr id="263" name="n_3mainValue【橋りょう・トンネル】&#10;一人当たり有形固定資産（償却資産）額">
          <a:extLst>
            <a:ext uri="{FF2B5EF4-FFF2-40B4-BE49-F238E27FC236}">
              <a16:creationId xmlns:a16="http://schemas.microsoft.com/office/drawing/2014/main" id="{BB823D75-3C68-4246-A08D-E33AA781212F}"/>
            </a:ext>
          </a:extLst>
        </xdr:cNvPr>
        <xdr:cNvSpPr txBox="1"/>
      </xdr:nvSpPr>
      <xdr:spPr>
        <a:xfrm>
          <a:off x="7516205" y="10671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43732</xdr:rowOff>
    </xdr:from>
    <xdr:ext cx="690189" cy="259045"/>
    <xdr:sp macro="" textlink="">
      <xdr:nvSpPr>
        <xdr:cNvPr id="264" name="n_4mainValue【橋りょう・トンネル】&#10;一人当たり有形固定資産（償却資産）額">
          <a:extLst>
            <a:ext uri="{FF2B5EF4-FFF2-40B4-BE49-F238E27FC236}">
              <a16:creationId xmlns:a16="http://schemas.microsoft.com/office/drawing/2014/main" id="{CEA71754-748C-4D98-A52B-B79E5138EDDA}"/>
            </a:ext>
          </a:extLst>
        </xdr:cNvPr>
        <xdr:cNvSpPr txBox="1"/>
      </xdr:nvSpPr>
      <xdr:spPr>
        <a:xfrm>
          <a:off x="6627205" y="10673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6C759FBE-9CB6-442E-849F-62DAB2702E9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354B27-65D0-40DA-8341-D0B04082A03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7FB12B10-A3B9-45FC-AC74-6713C3AE971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E514C028-489E-4910-9915-33CB4B80760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2B083438-F2D7-4764-8E8D-847A1E34E7D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EB1B1CE9-D9CE-4B0A-8598-ED3A42534C3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6EBF372A-9460-4BB7-8D12-48B58A69D32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9F104F74-93DE-41BE-919A-6FDCB44D1E8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EA78CD7A-31A2-4C1E-B251-AC63B97984F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BB0E7167-3AD5-43B1-B3A1-895B0D9A976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27B19202-3327-48E3-941D-62C016EDE8D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835693CC-A43C-494B-87F6-3F1223B7013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94AAC6F6-1995-4FF8-AD9E-848EFBFA9CF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D8225850-2742-4217-8D4E-05B732B8276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7A4170CB-04AE-4806-948F-DF0D16EAC79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D3175CD9-63B7-4C56-82E9-752A4090EF3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FA052F11-B173-45DB-9D19-04E4FBABB23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D84E8A30-64DF-4461-99B4-57849E0DE7E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953EE17A-66AA-4CB2-9EDB-52E0DD76DA0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408BEAFF-E3BC-4BCF-9D30-D4E89883AB3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39ED3B69-60AC-441D-A6FA-0E0BFFE577C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A527FBA3-E05D-4C84-A99E-FD2300C14D1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D023B8F3-1258-4F9B-B2F0-FFDD90E3BAC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AA39447F-27B0-42D5-98F3-2CC57F864FF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43C335A1-6E41-4F90-A9E3-84A59ADC405C}"/>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5A474A89-EC55-4E67-BF23-B2F8A4D700AE}"/>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90C58DBE-878F-48CC-8513-166BD4334975}"/>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F2BE0E52-8959-48D0-87EA-72CE5BFD0484}"/>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a:extLst>
            <a:ext uri="{FF2B5EF4-FFF2-40B4-BE49-F238E27FC236}">
              <a16:creationId xmlns:a16="http://schemas.microsoft.com/office/drawing/2014/main" id="{77D7FCB6-D068-46E9-A2FA-231BBBA070BF}"/>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102888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B3CFFAAC-02DF-4ACD-B158-0C191CA534CE}"/>
            </a:ext>
          </a:extLst>
        </xdr:cNvPr>
        <xdr:cNvSpPr txBox="1"/>
      </xdr:nvSpPr>
      <xdr:spPr>
        <a:xfrm>
          <a:off x="4673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95" name="フローチャート: 判断 294">
          <a:extLst>
            <a:ext uri="{FF2B5EF4-FFF2-40B4-BE49-F238E27FC236}">
              <a16:creationId xmlns:a16="http://schemas.microsoft.com/office/drawing/2014/main" id="{00C4E325-F46B-4AB7-9BA2-D463ADC72B53}"/>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a:extLst>
            <a:ext uri="{FF2B5EF4-FFF2-40B4-BE49-F238E27FC236}">
              <a16:creationId xmlns:a16="http://schemas.microsoft.com/office/drawing/2014/main" id="{3576D204-EC03-42E2-9A49-9865DDA6BB0E}"/>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97" name="フローチャート: 判断 296">
          <a:extLst>
            <a:ext uri="{FF2B5EF4-FFF2-40B4-BE49-F238E27FC236}">
              <a16:creationId xmlns:a16="http://schemas.microsoft.com/office/drawing/2014/main" id="{7F2C5BEC-417F-4694-B97E-1BE9A4DA3B61}"/>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98" name="フローチャート: 判断 297">
          <a:extLst>
            <a:ext uri="{FF2B5EF4-FFF2-40B4-BE49-F238E27FC236}">
              <a16:creationId xmlns:a16="http://schemas.microsoft.com/office/drawing/2014/main" id="{D7B91C80-EF84-4853-A9F9-8937F5A06809}"/>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99" name="フローチャート: 判断 298">
          <a:extLst>
            <a:ext uri="{FF2B5EF4-FFF2-40B4-BE49-F238E27FC236}">
              <a16:creationId xmlns:a16="http://schemas.microsoft.com/office/drawing/2014/main" id="{3089D156-54AB-4372-9651-229D9F2CFD01}"/>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A526E9B-DF5F-4C22-ACCB-391B42F4357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E6583BE-8C0F-47EA-A688-CCE8E39283A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C04EAE7-7E61-4C6C-8AA9-EFA7B683CF9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9A99DF2-CC65-49EA-A6CA-1325868BF26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FBDBD957-8A52-4F29-A2F6-A130E72E13E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76836</xdr:rowOff>
    </xdr:from>
    <xdr:to>
      <xdr:col>24</xdr:col>
      <xdr:colOff>114300</xdr:colOff>
      <xdr:row>82</xdr:row>
      <xdr:rowOff>6986</xdr:rowOff>
    </xdr:to>
    <xdr:sp macro="" textlink="">
      <xdr:nvSpPr>
        <xdr:cNvPr id="305" name="楕円 304">
          <a:extLst>
            <a:ext uri="{FF2B5EF4-FFF2-40B4-BE49-F238E27FC236}">
              <a16:creationId xmlns:a16="http://schemas.microsoft.com/office/drawing/2014/main" id="{1E557A58-B4F5-483C-A407-E7BA55A406B0}"/>
            </a:ext>
          </a:extLst>
        </xdr:cNvPr>
        <xdr:cNvSpPr/>
      </xdr:nvSpPr>
      <xdr:spPr>
        <a:xfrm>
          <a:off x="45847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99713</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85AD9709-9E0A-4A18-8504-964D2CF68F65}"/>
            </a:ext>
          </a:extLst>
        </xdr:cNvPr>
        <xdr:cNvSpPr txBox="1"/>
      </xdr:nvSpPr>
      <xdr:spPr>
        <a:xfrm>
          <a:off x="4673600"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27305</xdr:rowOff>
    </xdr:from>
    <xdr:to>
      <xdr:col>20</xdr:col>
      <xdr:colOff>38100</xdr:colOff>
      <xdr:row>81</xdr:row>
      <xdr:rowOff>128905</xdr:rowOff>
    </xdr:to>
    <xdr:sp macro="" textlink="">
      <xdr:nvSpPr>
        <xdr:cNvPr id="307" name="楕円 306">
          <a:extLst>
            <a:ext uri="{FF2B5EF4-FFF2-40B4-BE49-F238E27FC236}">
              <a16:creationId xmlns:a16="http://schemas.microsoft.com/office/drawing/2014/main" id="{7E069382-6FD1-466B-B210-9B48EAE4D7AD}"/>
            </a:ext>
          </a:extLst>
        </xdr:cNvPr>
        <xdr:cNvSpPr/>
      </xdr:nvSpPr>
      <xdr:spPr>
        <a:xfrm>
          <a:off x="37465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78105</xdr:rowOff>
    </xdr:from>
    <xdr:to>
      <xdr:col>24</xdr:col>
      <xdr:colOff>63500</xdr:colOff>
      <xdr:row>81</xdr:row>
      <xdr:rowOff>127636</xdr:rowOff>
    </xdr:to>
    <xdr:cxnSp macro="">
      <xdr:nvCxnSpPr>
        <xdr:cNvPr id="308" name="直線コネクタ 307">
          <a:extLst>
            <a:ext uri="{FF2B5EF4-FFF2-40B4-BE49-F238E27FC236}">
              <a16:creationId xmlns:a16="http://schemas.microsoft.com/office/drawing/2014/main" id="{81086523-CA49-465C-B96F-4292924397E0}"/>
            </a:ext>
          </a:extLst>
        </xdr:cNvPr>
        <xdr:cNvCxnSpPr/>
      </xdr:nvCxnSpPr>
      <xdr:spPr>
        <a:xfrm>
          <a:off x="3797300" y="13965555"/>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164464</xdr:rowOff>
    </xdr:from>
    <xdr:to>
      <xdr:col>15</xdr:col>
      <xdr:colOff>101600</xdr:colOff>
      <xdr:row>81</xdr:row>
      <xdr:rowOff>94614</xdr:rowOff>
    </xdr:to>
    <xdr:sp macro="" textlink="">
      <xdr:nvSpPr>
        <xdr:cNvPr id="309" name="楕円 308">
          <a:extLst>
            <a:ext uri="{FF2B5EF4-FFF2-40B4-BE49-F238E27FC236}">
              <a16:creationId xmlns:a16="http://schemas.microsoft.com/office/drawing/2014/main" id="{C5435053-ABC2-4DE2-9D4A-7738AD64FDE9}"/>
            </a:ext>
          </a:extLst>
        </xdr:cNvPr>
        <xdr:cNvSpPr/>
      </xdr:nvSpPr>
      <xdr:spPr>
        <a:xfrm>
          <a:off x="28575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43814</xdr:rowOff>
    </xdr:from>
    <xdr:to>
      <xdr:col>19</xdr:col>
      <xdr:colOff>177800</xdr:colOff>
      <xdr:row>81</xdr:row>
      <xdr:rowOff>78105</xdr:rowOff>
    </xdr:to>
    <xdr:cxnSp macro="">
      <xdr:nvCxnSpPr>
        <xdr:cNvPr id="310" name="直線コネクタ 309">
          <a:extLst>
            <a:ext uri="{FF2B5EF4-FFF2-40B4-BE49-F238E27FC236}">
              <a16:creationId xmlns:a16="http://schemas.microsoft.com/office/drawing/2014/main" id="{80C0E6AF-7ADC-4E9B-A5FA-02F31AD9D672}"/>
            </a:ext>
          </a:extLst>
        </xdr:cNvPr>
        <xdr:cNvCxnSpPr/>
      </xdr:nvCxnSpPr>
      <xdr:spPr>
        <a:xfrm>
          <a:off x="2908300" y="139312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126364</xdr:rowOff>
    </xdr:from>
    <xdr:to>
      <xdr:col>10</xdr:col>
      <xdr:colOff>165100</xdr:colOff>
      <xdr:row>83</xdr:row>
      <xdr:rowOff>56514</xdr:rowOff>
    </xdr:to>
    <xdr:sp macro="" textlink="">
      <xdr:nvSpPr>
        <xdr:cNvPr id="311" name="楕円 310">
          <a:extLst>
            <a:ext uri="{FF2B5EF4-FFF2-40B4-BE49-F238E27FC236}">
              <a16:creationId xmlns:a16="http://schemas.microsoft.com/office/drawing/2014/main" id="{591B1A23-C45C-4240-B1FE-6C916B9EC709}"/>
            </a:ext>
          </a:extLst>
        </xdr:cNvPr>
        <xdr:cNvSpPr/>
      </xdr:nvSpPr>
      <xdr:spPr>
        <a:xfrm>
          <a:off x="19685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43814</xdr:rowOff>
    </xdr:from>
    <xdr:to>
      <xdr:col>15</xdr:col>
      <xdr:colOff>50800</xdr:colOff>
      <xdr:row>83</xdr:row>
      <xdr:rowOff>5714</xdr:rowOff>
    </xdr:to>
    <xdr:cxnSp macro="">
      <xdr:nvCxnSpPr>
        <xdr:cNvPr id="312" name="直線コネクタ 311">
          <a:extLst>
            <a:ext uri="{FF2B5EF4-FFF2-40B4-BE49-F238E27FC236}">
              <a16:creationId xmlns:a16="http://schemas.microsoft.com/office/drawing/2014/main" id="{CC2CEDE6-5729-43F4-9096-A38D94F9ADF9}"/>
            </a:ext>
          </a:extLst>
        </xdr:cNvPr>
        <xdr:cNvCxnSpPr/>
      </xdr:nvCxnSpPr>
      <xdr:spPr>
        <a:xfrm flipV="1">
          <a:off x="2019300" y="13931264"/>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99695</xdr:rowOff>
    </xdr:from>
    <xdr:to>
      <xdr:col>6</xdr:col>
      <xdr:colOff>38100</xdr:colOff>
      <xdr:row>83</xdr:row>
      <xdr:rowOff>29845</xdr:rowOff>
    </xdr:to>
    <xdr:sp macro="" textlink="">
      <xdr:nvSpPr>
        <xdr:cNvPr id="313" name="楕円 312">
          <a:extLst>
            <a:ext uri="{FF2B5EF4-FFF2-40B4-BE49-F238E27FC236}">
              <a16:creationId xmlns:a16="http://schemas.microsoft.com/office/drawing/2014/main" id="{EFBD5F61-FE9F-48DA-968A-4F026CA4D399}"/>
            </a:ext>
          </a:extLst>
        </xdr:cNvPr>
        <xdr:cNvSpPr/>
      </xdr:nvSpPr>
      <xdr:spPr>
        <a:xfrm>
          <a:off x="1079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150495</xdr:rowOff>
    </xdr:from>
    <xdr:to>
      <xdr:col>10</xdr:col>
      <xdr:colOff>114300</xdr:colOff>
      <xdr:row>83</xdr:row>
      <xdr:rowOff>5714</xdr:rowOff>
    </xdr:to>
    <xdr:cxnSp macro="">
      <xdr:nvCxnSpPr>
        <xdr:cNvPr id="314" name="直線コネクタ 313">
          <a:extLst>
            <a:ext uri="{FF2B5EF4-FFF2-40B4-BE49-F238E27FC236}">
              <a16:creationId xmlns:a16="http://schemas.microsoft.com/office/drawing/2014/main" id="{2D944D3F-428A-4183-ADFE-AE823F021229}"/>
            </a:ext>
          </a:extLst>
        </xdr:cNvPr>
        <xdr:cNvCxnSpPr/>
      </xdr:nvCxnSpPr>
      <xdr:spPr>
        <a:xfrm>
          <a:off x="1130300" y="14209395"/>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15" name="n_1aveValue【公営住宅】&#10;有形固定資産減価償却率">
          <a:extLst>
            <a:ext uri="{FF2B5EF4-FFF2-40B4-BE49-F238E27FC236}">
              <a16:creationId xmlns:a16="http://schemas.microsoft.com/office/drawing/2014/main" id="{D4C22A75-90A4-47A7-9BB9-C4646DF370D8}"/>
            </a:ext>
          </a:extLst>
        </xdr:cNvPr>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316" name="n_2aveValue【公営住宅】&#10;有形固定資産減価償却率">
          <a:extLst>
            <a:ext uri="{FF2B5EF4-FFF2-40B4-BE49-F238E27FC236}">
              <a16:creationId xmlns:a16="http://schemas.microsoft.com/office/drawing/2014/main" id="{28D9A513-7F4F-487F-B563-37E4A2C4C382}"/>
            </a:ext>
          </a:extLst>
        </xdr:cNvPr>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317" name="n_3aveValue【公営住宅】&#10;有形固定資産減価償却率">
          <a:extLst>
            <a:ext uri="{FF2B5EF4-FFF2-40B4-BE49-F238E27FC236}">
              <a16:creationId xmlns:a16="http://schemas.microsoft.com/office/drawing/2014/main" id="{25694146-0B1F-4F20-A411-1E8467EE258B}"/>
            </a:ext>
          </a:extLst>
        </xdr:cNvPr>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18" name="n_4aveValue【公営住宅】&#10;有形固定資産減価償却率">
          <a:extLst>
            <a:ext uri="{FF2B5EF4-FFF2-40B4-BE49-F238E27FC236}">
              <a16:creationId xmlns:a16="http://schemas.microsoft.com/office/drawing/2014/main" id="{FC4A6A6D-1CA4-4C6D-AD80-005A925C5144}"/>
            </a:ext>
          </a:extLst>
        </xdr:cNvPr>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145432</xdr:rowOff>
    </xdr:from>
    <xdr:ext cx="405111" cy="259045"/>
    <xdr:sp macro="" textlink="">
      <xdr:nvSpPr>
        <xdr:cNvPr id="319" name="n_1mainValue【公営住宅】&#10;有形固定資産減価償却率">
          <a:extLst>
            <a:ext uri="{FF2B5EF4-FFF2-40B4-BE49-F238E27FC236}">
              <a16:creationId xmlns:a16="http://schemas.microsoft.com/office/drawing/2014/main" id="{FFAE2DE8-94D3-44CA-9287-E3D026EFFD5B}"/>
            </a:ext>
          </a:extLst>
        </xdr:cNvPr>
        <xdr:cNvSpPr txBox="1"/>
      </xdr:nvSpPr>
      <xdr:spPr>
        <a:xfrm>
          <a:off x="35820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111141</xdr:rowOff>
    </xdr:from>
    <xdr:ext cx="405111" cy="259045"/>
    <xdr:sp macro="" textlink="">
      <xdr:nvSpPr>
        <xdr:cNvPr id="320" name="n_2mainValue【公営住宅】&#10;有形固定資産減価償却率">
          <a:extLst>
            <a:ext uri="{FF2B5EF4-FFF2-40B4-BE49-F238E27FC236}">
              <a16:creationId xmlns:a16="http://schemas.microsoft.com/office/drawing/2014/main" id="{9170C75F-90BB-4579-921C-C0220E682A42}"/>
            </a:ext>
          </a:extLst>
        </xdr:cNvPr>
        <xdr:cNvSpPr txBox="1"/>
      </xdr:nvSpPr>
      <xdr:spPr>
        <a:xfrm>
          <a:off x="27057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47641</xdr:rowOff>
    </xdr:from>
    <xdr:ext cx="405111" cy="259045"/>
    <xdr:sp macro="" textlink="">
      <xdr:nvSpPr>
        <xdr:cNvPr id="321" name="n_3mainValue【公営住宅】&#10;有形固定資産減価償却率">
          <a:extLst>
            <a:ext uri="{FF2B5EF4-FFF2-40B4-BE49-F238E27FC236}">
              <a16:creationId xmlns:a16="http://schemas.microsoft.com/office/drawing/2014/main" id="{50F411F7-6F28-4B9A-A0B6-1263EA78C7A9}"/>
            </a:ext>
          </a:extLst>
        </xdr:cNvPr>
        <xdr:cNvSpPr txBox="1"/>
      </xdr:nvSpPr>
      <xdr:spPr>
        <a:xfrm>
          <a:off x="1816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20972</xdr:rowOff>
    </xdr:from>
    <xdr:ext cx="405111" cy="259045"/>
    <xdr:sp macro="" textlink="">
      <xdr:nvSpPr>
        <xdr:cNvPr id="322" name="n_4mainValue【公営住宅】&#10;有形固定資産減価償却率">
          <a:extLst>
            <a:ext uri="{FF2B5EF4-FFF2-40B4-BE49-F238E27FC236}">
              <a16:creationId xmlns:a16="http://schemas.microsoft.com/office/drawing/2014/main" id="{5D8B244F-DD90-42E9-BC80-49BBFDD0D293}"/>
            </a:ext>
          </a:extLst>
        </xdr:cNvPr>
        <xdr:cNvSpPr txBox="1"/>
      </xdr:nvSpPr>
      <xdr:spPr>
        <a:xfrm>
          <a:off x="9277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A9217DF4-EE6B-4535-8B3D-5A19F6FFE25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68E63843-4B55-4704-B13D-BD1F2AAADD6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D98B3079-CCE2-4D33-A31F-FACAD421379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22C72559-829B-476B-9CB2-BC4278A80E4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26CB73DF-B458-4C24-970F-2D666DA6C4B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6D534C02-1724-402E-BD52-1FB8D5652AC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5A7C1D86-BDEC-48DD-BC35-1E77C146759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B5F96A7F-CB61-4F3C-9F72-73DD1ACBC7A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BF4FD8FD-7241-4A8F-A4E4-02FF7159D41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86BA39CA-24DC-4FBF-AB48-B040B2F1173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D51DB411-0C15-4568-8C1A-F1BD36FBE2E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929E394E-1706-4790-8977-A0CC5AAFEEA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F1D751CF-9DAC-4AF8-9C31-B9030D85CE4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6" name="テキスト ボックス 335">
          <a:extLst>
            <a:ext uri="{FF2B5EF4-FFF2-40B4-BE49-F238E27FC236}">
              <a16:creationId xmlns:a16="http://schemas.microsoft.com/office/drawing/2014/main" id="{F6AD459B-523D-4A3C-9629-A1EA171578FF}"/>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B2A66165-777A-4397-B08B-1ECFE5F128D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8" name="テキスト ボックス 337">
          <a:extLst>
            <a:ext uri="{FF2B5EF4-FFF2-40B4-BE49-F238E27FC236}">
              <a16:creationId xmlns:a16="http://schemas.microsoft.com/office/drawing/2014/main" id="{57C26662-689F-4EE6-A280-8E245D4F1EAE}"/>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1B0C18A3-BBB5-48AC-8864-27A885A885D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0" name="テキスト ボックス 339">
          <a:extLst>
            <a:ext uri="{FF2B5EF4-FFF2-40B4-BE49-F238E27FC236}">
              <a16:creationId xmlns:a16="http://schemas.microsoft.com/office/drawing/2014/main" id="{E061C101-B671-47F3-B26E-92A5B46BEA1A}"/>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59EE4695-BE70-4C6B-8286-3596F12E1DC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a:extLst>
            <a:ext uri="{FF2B5EF4-FFF2-40B4-BE49-F238E27FC236}">
              <a16:creationId xmlns:a16="http://schemas.microsoft.com/office/drawing/2014/main" id="{701B5B87-ABA0-49A9-9E9E-14B374DE086A}"/>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809C6CB3-3952-4FFC-A6E8-EAFEF04E9BE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0B07BCCE-2A56-4741-8C48-C0FF05EF1E85}"/>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E256632-809C-4A89-9DFC-2A3C228A23D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46" name="直線コネクタ 345">
          <a:extLst>
            <a:ext uri="{FF2B5EF4-FFF2-40B4-BE49-F238E27FC236}">
              <a16:creationId xmlns:a16="http://schemas.microsoft.com/office/drawing/2014/main" id="{F9CBAA7A-D81C-4DD4-8BEA-31C25F37E275}"/>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47" name="【公営住宅】&#10;一人当たり面積最小値テキスト">
          <a:extLst>
            <a:ext uri="{FF2B5EF4-FFF2-40B4-BE49-F238E27FC236}">
              <a16:creationId xmlns:a16="http://schemas.microsoft.com/office/drawing/2014/main" id="{5CB123E0-304B-4E78-8D49-360B87CDCEEA}"/>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48" name="直線コネクタ 347">
          <a:extLst>
            <a:ext uri="{FF2B5EF4-FFF2-40B4-BE49-F238E27FC236}">
              <a16:creationId xmlns:a16="http://schemas.microsoft.com/office/drawing/2014/main" id="{657E4906-BB02-4FB9-8F5A-6C80E35FA513}"/>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49" name="【公営住宅】&#10;一人当たり面積最大値テキスト">
          <a:extLst>
            <a:ext uri="{FF2B5EF4-FFF2-40B4-BE49-F238E27FC236}">
              <a16:creationId xmlns:a16="http://schemas.microsoft.com/office/drawing/2014/main" id="{DE9DC3B2-D48F-45B0-B4B3-AAE426298890}"/>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50" name="直線コネクタ 349">
          <a:extLst>
            <a:ext uri="{FF2B5EF4-FFF2-40B4-BE49-F238E27FC236}">
              <a16:creationId xmlns:a16="http://schemas.microsoft.com/office/drawing/2014/main" id="{9B6D8F8F-750C-479E-9E53-AAD79C7EE234}"/>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75785</xdr:rowOff>
    </xdr:from>
    <xdr:ext cx="469744" cy="259045"/>
    <xdr:sp macro="" textlink="">
      <xdr:nvSpPr>
        <xdr:cNvPr id="351" name="【公営住宅】&#10;一人当たり面積平均値テキスト">
          <a:extLst>
            <a:ext uri="{FF2B5EF4-FFF2-40B4-BE49-F238E27FC236}">
              <a16:creationId xmlns:a16="http://schemas.microsoft.com/office/drawing/2014/main" id="{293B3E02-42D0-4A37-845A-7CD710A3E130}"/>
            </a:ext>
          </a:extLst>
        </xdr:cNvPr>
        <xdr:cNvSpPr txBox="1"/>
      </xdr:nvSpPr>
      <xdr:spPr>
        <a:xfrm>
          <a:off x="10515600" y="144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52" name="フローチャート: 判断 351">
          <a:extLst>
            <a:ext uri="{FF2B5EF4-FFF2-40B4-BE49-F238E27FC236}">
              <a16:creationId xmlns:a16="http://schemas.microsoft.com/office/drawing/2014/main" id="{934971D7-17D2-4D61-A141-FDCA6022003F}"/>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53" name="フローチャート: 判断 352">
          <a:extLst>
            <a:ext uri="{FF2B5EF4-FFF2-40B4-BE49-F238E27FC236}">
              <a16:creationId xmlns:a16="http://schemas.microsoft.com/office/drawing/2014/main" id="{420A6B7B-FB21-4537-AD96-AF9C5FFF2758}"/>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54" name="フローチャート: 判断 353">
          <a:extLst>
            <a:ext uri="{FF2B5EF4-FFF2-40B4-BE49-F238E27FC236}">
              <a16:creationId xmlns:a16="http://schemas.microsoft.com/office/drawing/2014/main" id="{76C140A7-E76F-49B6-896C-5CA6D558C97C}"/>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55" name="フローチャート: 判断 354">
          <a:extLst>
            <a:ext uri="{FF2B5EF4-FFF2-40B4-BE49-F238E27FC236}">
              <a16:creationId xmlns:a16="http://schemas.microsoft.com/office/drawing/2014/main" id="{FD530B02-7921-410C-BD2E-457592156607}"/>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56" name="フローチャート: 判断 355">
          <a:extLst>
            <a:ext uri="{FF2B5EF4-FFF2-40B4-BE49-F238E27FC236}">
              <a16:creationId xmlns:a16="http://schemas.microsoft.com/office/drawing/2014/main" id="{7DC23415-A32E-42B0-89E9-5B2B5BCBDBB8}"/>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E38DFE5C-8BB0-47E1-8DE5-449797C0F9F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421387FA-AAA4-4485-9BF2-5FDFF197E2A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1C35660-0665-4E58-AFF5-00A2F13EE79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1FA20D74-5590-4413-8A1C-9B70937F414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C42C481-4B26-4F88-90B4-DADD2B9DECC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153073</xdr:rowOff>
    </xdr:from>
    <xdr:to>
      <xdr:col>55</xdr:col>
      <xdr:colOff>50800</xdr:colOff>
      <xdr:row>86</xdr:row>
      <xdr:rowOff>83223</xdr:rowOff>
    </xdr:to>
    <xdr:sp macro="" textlink="">
      <xdr:nvSpPr>
        <xdr:cNvPr id="362" name="楕円 361">
          <a:extLst>
            <a:ext uri="{FF2B5EF4-FFF2-40B4-BE49-F238E27FC236}">
              <a16:creationId xmlns:a16="http://schemas.microsoft.com/office/drawing/2014/main" id="{234CC3D4-5924-48AB-B52A-BB775D10E1BA}"/>
            </a:ext>
          </a:extLst>
        </xdr:cNvPr>
        <xdr:cNvSpPr/>
      </xdr:nvSpPr>
      <xdr:spPr>
        <a:xfrm>
          <a:off x="10426700" y="1472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68000</xdr:rowOff>
    </xdr:from>
    <xdr:ext cx="469744" cy="259045"/>
    <xdr:sp macro="" textlink="">
      <xdr:nvSpPr>
        <xdr:cNvPr id="363" name="【公営住宅】&#10;一人当たり面積該当値テキスト">
          <a:extLst>
            <a:ext uri="{FF2B5EF4-FFF2-40B4-BE49-F238E27FC236}">
              <a16:creationId xmlns:a16="http://schemas.microsoft.com/office/drawing/2014/main" id="{8BAE1AA1-86E4-47D8-AC4F-A2C7F0951DDB}"/>
            </a:ext>
          </a:extLst>
        </xdr:cNvPr>
        <xdr:cNvSpPr txBox="1"/>
      </xdr:nvSpPr>
      <xdr:spPr>
        <a:xfrm>
          <a:off x="10515600" y="1464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154482</xdr:rowOff>
    </xdr:from>
    <xdr:to>
      <xdr:col>50</xdr:col>
      <xdr:colOff>165100</xdr:colOff>
      <xdr:row>86</xdr:row>
      <xdr:rowOff>84632</xdr:rowOff>
    </xdr:to>
    <xdr:sp macro="" textlink="">
      <xdr:nvSpPr>
        <xdr:cNvPr id="364" name="楕円 363">
          <a:extLst>
            <a:ext uri="{FF2B5EF4-FFF2-40B4-BE49-F238E27FC236}">
              <a16:creationId xmlns:a16="http://schemas.microsoft.com/office/drawing/2014/main" id="{B460DE43-6DF6-41EC-91FA-984C9283DDC4}"/>
            </a:ext>
          </a:extLst>
        </xdr:cNvPr>
        <xdr:cNvSpPr/>
      </xdr:nvSpPr>
      <xdr:spPr>
        <a:xfrm>
          <a:off x="9588500" y="1472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32423</xdr:rowOff>
    </xdr:from>
    <xdr:to>
      <xdr:col>55</xdr:col>
      <xdr:colOff>0</xdr:colOff>
      <xdr:row>86</xdr:row>
      <xdr:rowOff>33832</xdr:rowOff>
    </xdr:to>
    <xdr:cxnSp macro="">
      <xdr:nvCxnSpPr>
        <xdr:cNvPr id="365" name="直線コネクタ 364">
          <a:extLst>
            <a:ext uri="{FF2B5EF4-FFF2-40B4-BE49-F238E27FC236}">
              <a16:creationId xmlns:a16="http://schemas.microsoft.com/office/drawing/2014/main" id="{6C8B89E2-0143-4F68-8419-4C95F598C30F}"/>
            </a:ext>
          </a:extLst>
        </xdr:cNvPr>
        <xdr:cNvCxnSpPr/>
      </xdr:nvCxnSpPr>
      <xdr:spPr>
        <a:xfrm flipV="1">
          <a:off x="9639300" y="14777123"/>
          <a:ext cx="8382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155739</xdr:rowOff>
    </xdr:from>
    <xdr:to>
      <xdr:col>46</xdr:col>
      <xdr:colOff>38100</xdr:colOff>
      <xdr:row>86</xdr:row>
      <xdr:rowOff>85889</xdr:rowOff>
    </xdr:to>
    <xdr:sp macro="" textlink="">
      <xdr:nvSpPr>
        <xdr:cNvPr id="366" name="楕円 365">
          <a:extLst>
            <a:ext uri="{FF2B5EF4-FFF2-40B4-BE49-F238E27FC236}">
              <a16:creationId xmlns:a16="http://schemas.microsoft.com/office/drawing/2014/main" id="{BB268E26-9936-4141-B038-A4576C2286FB}"/>
            </a:ext>
          </a:extLst>
        </xdr:cNvPr>
        <xdr:cNvSpPr/>
      </xdr:nvSpPr>
      <xdr:spPr>
        <a:xfrm>
          <a:off x="8699500" y="1472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33832</xdr:rowOff>
    </xdr:from>
    <xdr:to>
      <xdr:col>50</xdr:col>
      <xdr:colOff>114300</xdr:colOff>
      <xdr:row>86</xdr:row>
      <xdr:rowOff>35089</xdr:rowOff>
    </xdr:to>
    <xdr:cxnSp macro="">
      <xdr:nvCxnSpPr>
        <xdr:cNvPr id="367" name="直線コネクタ 366">
          <a:extLst>
            <a:ext uri="{FF2B5EF4-FFF2-40B4-BE49-F238E27FC236}">
              <a16:creationId xmlns:a16="http://schemas.microsoft.com/office/drawing/2014/main" id="{630B8484-7CA1-4260-ABC2-2729430FAF75}"/>
            </a:ext>
          </a:extLst>
        </xdr:cNvPr>
        <xdr:cNvCxnSpPr/>
      </xdr:nvCxnSpPr>
      <xdr:spPr>
        <a:xfrm flipV="1">
          <a:off x="8750300" y="14778532"/>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166790</xdr:rowOff>
    </xdr:from>
    <xdr:to>
      <xdr:col>41</xdr:col>
      <xdr:colOff>101600</xdr:colOff>
      <xdr:row>86</xdr:row>
      <xdr:rowOff>96940</xdr:rowOff>
    </xdr:to>
    <xdr:sp macro="" textlink="">
      <xdr:nvSpPr>
        <xdr:cNvPr id="368" name="楕円 367">
          <a:extLst>
            <a:ext uri="{FF2B5EF4-FFF2-40B4-BE49-F238E27FC236}">
              <a16:creationId xmlns:a16="http://schemas.microsoft.com/office/drawing/2014/main" id="{1871B9A9-EAF9-43B5-963D-A9C4EED220CE}"/>
            </a:ext>
          </a:extLst>
        </xdr:cNvPr>
        <xdr:cNvSpPr/>
      </xdr:nvSpPr>
      <xdr:spPr>
        <a:xfrm>
          <a:off x="7810500" y="1474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35089</xdr:rowOff>
    </xdr:from>
    <xdr:to>
      <xdr:col>45</xdr:col>
      <xdr:colOff>177800</xdr:colOff>
      <xdr:row>86</xdr:row>
      <xdr:rowOff>46140</xdr:rowOff>
    </xdr:to>
    <xdr:cxnSp macro="">
      <xdr:nvCxnSpPr>
        <xdr:cNvPr id="369" name="直線コネクタ 368">
          <a:extLst>
            <a:ext uri="{FF2B5EF4-FFF2-40B4-BE49-F238E27FC236}">
              <a16:creationId xmlns:a16="http://schemas.microsoft.com/office/drawing/2014/main" id="{884D2088-37CB-4505-BD97-B58B0E1DB042}"/>
            </a:ext>
          </a:extLst>
        </xdr:cNvPr>
        <xdr:cNvCxnSpPr/>
      </xdr:nvCxnSpPr>
      <xdr:spPr>
        <a:xfrm flipV="1">
          <a:off x="7861300" y="14779789"/>
          <a:ext cx="889000" cy="1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166599</xdr:rowOff>
    </xdr:from>
    <xdr:to>
      <xdr:col>36</xdr:col>
      <xdr:colOff>165100</xdr:colOff>
      <xdr:row>86</xdr:row>
      <xdr:rowOff>96749</xdr:rowOff>
    </xdr:to>
    <xdr:sp macro="" textlink="">
      <xdr:nvSpPr>
        <xdr:cNvPr id="370" name="楕円 369">
          <a:extLst>
            <a:ext uri="{FF2B5EF4-FFF2-40B4-BE49-F238E27FC236}">
              <a16:creationId xmlns:a16="http://schemas.microsoft.com/office/drawing/2014/main" id="{914718ED-ADE9-47B7-852E-8B7019E473EE}"/>
            </a:ext>
          </a:extLst>
        </xdr:cNvPr>
        <xdr:cNvSpPr/>
      </xdr:nvSpPr>
      <xdr:spPr>
        <a:xfrm>
          <a:off x="6921500" y="147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45949</xdr:rowOff>
    </xdr:from>
    <xdr:to>
      <xdr:col>41</xdr:col>
      <xdr:colOff>50800</xdr:colOff>
      <xdr:row>86</xdr:row>
      <xdr:rowOff>46140</xdr:rowOff>
    </xdr:to>
    <xdr:cxnSp macro="">
      <xdr:nvCxnSpPr>
        <xdr:cNvPr id="371" name="直線コネクタ 370">
          <a:extLst>
            <a:ext uri="{FF2B5EF4-FFF2-40B4-BE49-F238E27FC236}">
              <a16:creationId xmlns:a16="http://schemas.microsoft.com/office/drawing/2014/main" id="{3FFB1EE6-E519-46F0-BFBF-784276273BAD}"/>
            </a:ext>
          </a:extLst>
        </xdr:cNvPr>
        <xdr:cNvCxnSpPr/>
      </xdr:nvCxnSpPr>
      <xdr:spPr>
        <a:xfrm>
          <a:off x="6972300" y="14790649"/>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72" name="n_1aveValue【公営住宅】&#10;一人当たり面積">
          <a:extLst>
            <a:ext uri="{FF2B5EF4-FFF2-40B4-BE49-F238E27FC236}">
              <a16:creationId xmlns:a16="http://schemas.microsoft.com/office/drawing/2014/main" id="{02343011-DBEF-4F20-832A-8B3948063E73}"/>
            </a:ext>
          </a:extLst>
        </xdr:cNvPr>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73" name="n_2aveValue【公営住宅】&#10;一人当たり面積">
          <a:extLst>
            <a:ext uri="{FF2B5EF4-FFF2-40B4-BE49-F238E27FC236}">
              <a16:creationId xmlns:a16="http://schemas.microsoft.com/office/drawing/2014/main" id="{55F8BBC4-E2CE-4079-BE67-0FBA24CB77B1}"/>
            </a:ext>
          </a:extLst>
        </xdr:cNvPr>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74" name="n_3aveValue【公営住宅】&#10;一人当たり面積">
          <a:extLst>
            <a:ext uri="{FF2B5EF4-FFF2-40B4-BE49-F238E27FC236}">
              <a16:creationId xmlns:a16="http://schemas.microsoft.com/office/drawing/2014/main" id="{78B0EE33-B35A-4D1D-B787-819FE2CD0447}"/>
            </a:ext>
          </a:extLst>
        </xdr:cNvPr>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75" name="n_4aveValue【公営住宅】&#10;一人当たり面積">
          <a:extLst>
            <a:ext uri="{FF2B5EF4-FFF2-40B4-BE49-F238E27FC236}">
              <a16:creationId xmlns:a16="http://schemas.microsoft.com/office/drawing/2014/main" id="{DCC29011-259E-4377-A177-4E47058DB6C1}"/>
            </a:ext>
          </a:extLst>
        </xdr:cNvPr>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75759</xdr:rowOff>
    </xdr:from>
    <xdr:ext cx="469744" cy="259045"/>
    <xdr:sp macro="" textlink="">
      <xdr:nvSpPr>
        <xdr:cNvPr id="376" name="n_1mainValue【公営住宅】&#10;一人当たり面積">
          <a:extLst>
            <a:ext uri="{FF2B5EF4-FFF2-40B4-BE49-F238E27FC236}">
              <a16:creationId xmlns:a16="http://schemas.microsoft.com/office/drawing/2014/main" id="{D8A8790B-C2B1-4D97-8916-58BD24F09816}"/>
            </a:ext>
          </a:extLst>
        </xdr:cNvPr>
        <xdr:cNvSpPr txBox="1"/>
      </xdr:nvSpPr>
      <xdr:spPr>
        <a:xfrm>
          <a:off x="9391727" y="1482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77016</xdr:rowOff>
    </xdr:from>
    <xdr:ext cx="469744" cy="259045"/>
    <xdr:sp macro="" textlink="">
      <xdr:nvSpPr>
        <xdr:cNvPr id="377" name="n_2mainValue【公営住宅】&#10;一人当たり面積">
          <a:extLst>
            <a:ext uri="{FF2B5EF4-FFF2-40B4-BE49-F238E27FC236}">
              <a16:creationId xmlns:a16="http://schemas.microsoft.com/office/drawing/2014/main" id="{C7A0EF3A-C6DD-4B75-9267-7BCD8CC09DCC}"/>
            </a:ext>
          </a:extLst>
        </xdr:cNvPr>
        <xdr:cNvSpPr txBox="1"/>
      </xdr:nvSpPr>
      <xdr:spPr>
        <a:xfrm>
          <a:off x="8515427" y="1482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88067</xdr:rowOff>
    </xdr:from>
    <xdr:ext cx="469744" cy="259045"/>
    <xdr:sp macro="" textlink="">
      <xdr:nvSpPr>
        <xdr:cNvPr id="378" name="n_3mainValue【公営住宅】&#10;一人当たり面積">
          <a:extLst>
            <a:ext uri="{FF2B5EF4-FFF2-40B4-BE49-F238E27FC236}">
              <a16:creationId xmlns:a16="http://schemas.microsoft.com/office/drawing/2014/main" id="{80CBB140-DB09-44AC-9A1C-519F9CDD28ED}"/>
            </a:ext>
          </a:extLst>
        </xdr:cNvPr>
        <xdr:cNvSpPr txBox="1"/>
      </xdr:nvSpPr>
      <xdr:spPr>
        <a:xfrm>
          <a:off x="7626427" y="1483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87876</xdr:rowOff>
    </xdr:from>
    <xdr:ext cx="469744" cy="259045"/>
    <xdr:sp macro="" textlink="">
      <xdr:nvSpPr>
        <xdr:cNvPr id="379" name="n_4mainValue【公営住宅】&#10;一人当たり面積">
          <a:extLst>
            <a:ext uri="{FF2B5EF4-FFF2-40B4-BE49-F238E27FC236}">
              <a16:creationId xmlns:a16="http://schemas.microsoft.com/office/drawing/2014/main" id="{705A65E1-05D6-4E63-A569-F0A126132793}"/>
            </a:ext>
          </a:extLst>
        </xdr:cNvPr>
        <xdr:cNvSpPr txBox="1"/>
      </xdr:nvSpPr>
      <xdr:spPr>
        <a:xfrm>
          <a:off x="6737427" y="1483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10ED95C3-2F6B-44A6-89C7-BAEFA6C9794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71DDE1A7-4835-4A28-969A-5A74C3334EA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85181B1D-3107-4064-BBDF-0688A34B0CE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540903E2-5F68-48C8-A5E5-F615813B22E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5FA5A9D3-8EDA-4613-B461-DFC7D5F9A97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FAFA2B50-1852-4B60-B5A9-75430234DD0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202328DD-506D-498B-A8A4-1BED91F63C2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B42FDA2A-665A-443B-BEB3-D580C1C3D5A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EE232461-EC9E-46DC-BD4F-8CE3004E9DD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6F228645-34EA-4B26-B388-84B94BAD21F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B0811CD3-BC3C-4BAC-9BF1-CB617F6F9A9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C144D5AA-6B33-44D0-A33A-89AE0A252F2F}"/>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D7E3ECB4-2A90-4382-9360-DE35FED34904}"/>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9675FF1B-8EA4-449E-B4B8-5423273D7C73}"/>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3A1422EE-242F-4480-8F13-41864F6CE43C}"/>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5C80C81E-4549-4470-9A1A-6B74BCBC7BA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1EAE8B90-1842-47C7-BE24-83D1013D4934}"/>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4FEA7AE8-EB17-4032-ABB9-7E250D060CCF}"/>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440E6A73-6500-42EA-89D7-C85E62978C8C}"/>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4BCE9431-85B5-482C-ACFF-94A08DE3F3D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A6C5B9CF-F269-4C1C-A2A0-CE3B1691D1D9}"/>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15B008FB-D382-43E6-B830-4029ED96078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532C22A3-3DF6-452E-BD96-0BC20A42444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F58AAEC2-3CF6-495F-A554-2E05D4BAC51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港湾・漁港】&#10;有形固定資産減価償却率グラフ枠">
          <a:extLst>
            <a:ext uri="{FF2B5EF4-FFF2-40B4-BE49-F238E27FC236}">
              <a16:creationId xmlns:a16="http://schemas.microsoft.com/office/drawing/2014/main" id="{F85ABDEA-560D-4AE1-B939-78613396478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143148</xdr:rowOff>
    </xdr:from>
    <xdr:to>
      <xdr:col>24</xdr:col>
      <xdr:colOff>62865</xdr:colOff>
      <xdr:row>108</xdr:row>
      <xdr:rowOff>120287</xdr:rowOff>
    </xdr:to>
    <xdr:cxnSp macro="">
      <xdr:nvCxnSpPr>
        <xdr:cNvPr id="405" name="直線コネクタ 404">
          <a:extLst>
            <a:ext uri="{FF2B5EF4-FFF2-40B4-BE49-F238E27FC236}">
              <a16:creationId xmlns:a16="http://schemas.microsoft.com/office/drawing/2014/main" id="{FA8B2576-93C8-4450-9E33-3779B42B2F16}"/>
            </a:ext>
          </a:extLst>
        </xdr:cNvPr>
        <xdr:cNvCxnSpPr/>
      </xdr:nvCxnSpPr>
      <xdr:spPr>
        <a:xfrm flipV="1">
          <a:off x="4634865" y="17116698"/>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124114</xdr:rowOff>
    </xdr:from>
    <xdr:ext cx="405111" cy="259045"/>
    <xdr:sp macro="" textlink="">
      <xdr:nvSpPr>
        <xdr:cNvPr id="406" name="【港湾・漁港】&#10;有形固定資産減価償却率最小値テキスト">
          <a:extLst>
            <a:ext uri="{FF2B5EF4-FFF2-40B4-BE49-F238E27FC236}">
              <a16:creationId xmlns:a16="http://schemas.microsoft.com/office/drawing/2014/main" id="{F08A425B-30CE-4746-93DD-EB45FDFC2163}"/>
            </a:ext>
          </a:extLst>
        </xdr:cNvPr>
        <xdr:cNvSpPr txBox="1"/>
      </xdr:nvSpPr>
      <xdr:spPr>
        <a:xfrm>
          <a:off x="4673600" y="18640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120287</xdr:rowOff>
    </xdr:from>
    <xdr:to>
      <xdr:col>24</xdr:col>
      <xdr:colOff>152400</xdr:colOff>
      <xdr:row>108</xdr:row>
      <xdr:rowOff>120287</xdr:rowOff>
    </xdr:to>
    <xdr:cxnSp macro="">
      <xdr:nvCxnSpPr>
        <xdr:cNvPr id="407" name="直線コネクタ 406">
          <a:extLst>
            <a:ext uri="{FF2B5EF4-FFF2-40B4-BE49-F238E27FC236}">
              <a16:creationId xmlns:a16="http://schemas.microsoft.com/office/drawing/2014/main" id="{C5A2D88F-82B7-40B5-B1C5-88309F246104}"/>
            </a:ext>
          </a:extLst>
        </xdr:cNvPr>
        <xdr:cNvCxnSpPr/>
      </xdr:nvCxnSpPr>
      <xdr:spPr>
        <a:xfrm>
          <a:off x="4546600" y="18636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89825</xdr:rowOff>
    </xdr:from>
    <xdr:ext cx="340478" cy="259045"/>
    <xdr:sp macro="" textlink="">
      <xdr:nvSpPr>
        <xdr:cNvPr id="408" name="【港湾・漁港】&#10;有形固定資産減価償却率最大値テキスト">
          <a:extLst>
            <a:ext uri="{FF2B5EF4-FFF2-40B4-BE49-F238E27FC236}">
              <a16:creationId xmlns:a16="http://schemas.microsoft.com/office/drawing/2014/main" id="{DDD69430-8D64-473E-BBA5-0D83773FAFF3}"/>
            </a:ext>
          </a:extLst>
        </xdr:cNvPr>
        <xdr:cNvSpPr txBox="1"/>
      </xdr:nvSpPr>
      <xdr:spPr>
        <a:xfrm>
          <a:off x="4673600" y="168919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143148</xdr:rowOff>
    </xdr:from>
    <xdr:to>
      <xdr:col>24</xdr:col>
      <xdr:colOff>152400</xdr:colOff>
      <xdr:row>99</xdr:row>
      <xdr:rowOff>143148</xdr:rowOff>
    </xdr:to>
    <xdr:cxnSp macro="">
      <xdr:nvCxnSpPr>
        <xdr:cNvPr id="409" name="直線コネクタ 408">
          <a:extLst>
            <a:ext uri="{FF2B5EF4-FFF2-40B4-BE49-F238E27FC236}">
              <a16:creationId xmlns:a16="http://schemas.microsoft.com/office/drawing/2014/main" id="{371728BC-6B2F-4F2C-BCED-F0AB51591126}"/>
            </a:ext>
          </a:extLst>
        </xdr:cNvPr>
        <xdr:cNvCxnSpPr/>
      </xdr:nvCxnSpPr>
      <xdr:spPr>
        <a:xfrm>
          <a:off x="4546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25416</xdr:rowOff>
    </xdr:from>
    <xdr:ext cx="405111" cy="259045"/>
    <xdr:sp macro="" textlink="">
      <xdr:nvSpPr>
        <xdr:cNvPr id="410" name="【港湾・漁港】&#10;有形固定資産減価償却率平均値テキスト">
          <a:extLst>
            <a:ext uri="{FF2B5EF4-FFF2-40B4-BE49-F238E27FC236}">
              <a16:creationId xmlns:a16="http://schemas.microsoft.com/office/drawing/2014/main" id="{A9864EA4-CF7B-44A2-B278-2EDFE58DC92F}"/>
            </a:ext>
          </a:extLst>
        </xdr:cNvPr>
        <xdr:cNvSpPr txBox="1"/>
      </xdr:nvSpPr>
      <xdr:spPr>
        <a:xfrm>
          <a:off x="4673600" y="17856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2539</xdr:rowOff>
    </xdr:from>
    <xdr:to>
      <xdr:col>24</xdr:col>
      <xdr:colOff>114300</xdr:colOff>
      <xdr:row>105</xdr:row>
      <xdr:rowOff>104139</xdr:rowOff>
    </xdr:to>
    <xdr:sp macro="" textlink="">
      <xdr:nvSpPr>
        <xdr:cNvPr id="411" name="フローチャート: 判断 410">
          <a:extLst>
            <a:ext uri="{FF2B5EF4-FFF2-40B4-BE49-F238E27FC236}">
              <a16:creationId xmlns:a16="http://schemas.microsoft.com/office/drawing/2014/main" id="{0B693420-090F-41B3-B705-47767DAEF458}"/>
            </a:ext>
          </a:extLst>
        </xdr:cNvPr>
        <xdr:cNvSpPr/>
      </xdr:nvSpPr>
      <xdr:spPr>
        <a:xfrm>
          <a:off x="4584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100512</xdr:rowOff>
    </xdr:from>
    <xdr:to>
      <xdr:col>20</xdr:col>
      <xdr:colOff>38100</xdr:colOff>
      <xdr:row>105</xdr:row>
      <xdr:rowOff>30662</xdr:rowOff>
    </xdr:to>
    <xdr:sp macro="" textlink="">
      <xdr:nvSpPr>
        <xdr:cNvPr id="412" name="フローチャート: 判断 411">
          <a:extLst>
            <a:ext uri="{FF2B5EF4-FFF2-40B4-BE49-F238E27FC236}">
              <a16:creationId xmlns:a16="http://schemas.microsoft.com/office/drawing/2014/main" id="{C6F6FA5B-5731-4440-9C1D-2B55B33A6976}"/>
            </a:ext>
          </a:extLst>
        </xdr:cNvPr>
        <xdr:cNvSpPr/>
      </xdr:nvSpPr>
      <xdr:spPr>
        <a:xfrm>
          <a:off x="3746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66221</xdr:rowOff>
    </xdr:from>
    <xdr:to>
      <xdr:col>15</xdr:col>
      <xdr:colOff>101600</xdr:colOff>
      <xdr:row>104</xdr:row>
      <xdr:rowOff>167821</xdr:rowOff>
    </xdr:to>
    <xdr:sp macro="" textlink="">
      <xdr:nvSpPr>
        <xdr:cNvPr id="413" name="フローチャート: 判断 412">
          <a:extLst>
            <a:ext uri="{FF2B5EF4-FFF2-40B4-BE49-F238E27FC236}">
              <a16:creationId xmlns:a16="http://schemas.microsoft.com/office/drawing/2014/main" id="{4280E1D1-3872-4B0F-9671-5A340139AAB6}"/>
            </a:ext>
          </a:extLst>
        </xdr:cNvPr>
        <xdr:cNvSpPr/>
      </xdr:nvSpPr>
      <xdr:spPr>
        <a:xfrm>
          <a:off x="2857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414" name="フローチャート: 判断 413">
          <a:extLst>
            <a:ext uri="{FF2B5EF4-FFF2-40B4-BE49-F238E27FC236}">
              <a16:creationId xmlns:a16="http://schemas.microsoft.com/office/drawing/2014/main" id="{F47D4AC4-ECFD-4A37-9014-8FCB7A7CB1F3}"/>
            </a:ext>
          </a:extLst>
        </xdr:cNvPr>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156029</xdr:rowOff>
    </xdr:from>
    <xdr:to>
      <xdr:col>6</xdr:col>
      <xdr:colOff>38100</xdr:colOff>
      <xdr:row>105</xdr:row>
      <xdr:rowOff>86179</xdr:rowOff>
    </xdr:to>
    <xdr:sp macro="" textlink="">
      <xdr:nvSpPr>
        <xdr:cNvPr id="415" name="フローチャート: 判断 414">
          <a:extLst>
            <a:ext uri="{FF2B5EF4-FFF2-40B4-BE49-F238E27FC236}">
              <a16:creationId xmlns:a16="http://schemas.microsoft.com/office/drawing/2014/main" id="{33781221-CC18-4AB0-A71B-A29FB98187C1}"/>
            </a:ext>
          </a:extLst>
        </xdr:cNvPr>
        <xdr:cNvSpPr/>
      </xdr:nvSpPr>
      <xdr:spPr>
        <a:xfrm>
          <a:off x="1079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38B85AB-A102-4887-B8E6-811182BE7AC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3E1517B3-CC8E-4771-811A-C745E879F66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B070E99-3DCD-4488-AC1C-CA25271C782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F9810AC0-325B-46AD-B130-9A515700E25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7ABE0BAB-8141-4BA7-8B02-807BE1B36F7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69487</xdr:rowOff>
    </xdr:from>
    <xdr:to>
      <xdr:col>24</xdr:col>
      <xdr:colOff>114300</xdr:colOff>
      <xdr:row>108</xdr:row>
      <xdr:rowOff>171087</xdr:rowOff>
    </xdr:to>
    <xdr:sp macro="" textlink="">
      <xdr:nvSpPr>
        <xdr:cNvPr id="421" name="楕円 420">
          <a:extLst>
            <a:ext uri="{FF2B5EF4-FFF2-40B4-BE49-F238E27FC236}">
              <a16:creationId xmlns:a16="http://schemas.microsoft.com/office/drawing/2014/main" id="{257CFB05-1367-41C5-9E1E-E8F929FAAE2F}"/>
            </a:ext>
          </a:extLst>
        </xdr:cNvPr>
        <xdr:cNvSpPr/>
      </xdr:nvSpPr>
      <xdr:spPr>
        <a:xfrm>
          <a:off x="4584700" y="185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155864</xdr:rowOff>
    </xdr:from>
    <xdr:ext cx="405111" cy="259045"/>
    <xdr:sp macro="" textlink="">
      <xdr:nvSpPr>
        <xdr:cNvPr id="422" name="【港湾・漁港】&#10;有形固定資産減価償却率該当値テキスト">
          <a:extLst>
            <a:ext uri="{FF2B5EF4-FFF2-40B4-BE49-F238E27FC236}">
              <a16:creationId xmlns:a16="http://schemas.microsoft.com/office/drawing/2014/main" id="{1F24A767-CBD6-4A5D-A024-837677BB4D4C}"/>
            </a:ext>
          </a:extLst>
        </xdr:cNvPr>
        <xdr:cNvSpPr txBox="1"/>
      </xdr:nvSpPr>
      <xdr:spPr>
        <a:xfrm>
          <a:off x="4673600" y="18501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97245</xdr:rowOff>
    </xdr:from>
    <xdr:to>
      <xdr:col>20</xdr:col>
      <xdr:colOff>38100</xdr:colOff>
      <xdr:row>109</xdr:row>
      <xdr:rowOff>27395</xdr:rowOff>
    </xdr:to>
    <xdr:sp macro="" textlink="">
      <xdr:nvSpPr>
        <xdr:cNvPr id="423" name="楕円 422">
          <a:extLst>
            <a:ext uri="{FF2B5EF4-FFF2-40B4-BE49-F238E27FC236}">
              <a16:creationId xmlns:a16="http://schemas.microsoft.com/office/drawing/2014/main" id="{CB800D5A-8CF6-4E8F-AA8F-61DE51A8F0BA}"/>
            </a:ext>
          </a:extLst>
        </xdr:cNvPr>
        <xdr:cNvSpPr/>
      </xdr:nvSpPr>
      <xdr:spPr>
        <a:xfrm>
          <a:off x="3746500" y="186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120287</xdr:rowOff>
    </xdr:from>
    <xdr:to>
      <xdr:col>24</xdr:col>
      <xdr:colOff>63500</xdr:colOff>
      <xdr:row>108</xdr:row>
      <xdr:rowOff>148045</xdr:rowOff>
    </xdr:to>
    <xdr:cxnSp macro="">
      <xdr:nvCxnSpPr>
        <xdr:cNvPr id="424" name="直線コネクタ 423">
          <a:extLst>
            <a:ext uri="{FF2B5EF4-FFF2-40B4-BE49-F238E27FC236}">
              <a16:creationId xmlns:a16="http://schemas.microsoft.com/office/drawing/2014/main" id="{42378FA1-85C2-4476-920B-4222ED09DA05}"/>
            </a:ext>
          </a:extLst>
        </xdr:cNvPr>
        <xdr:cNvCxnSpPr/>
      </xdr:nvCxnSpPr>
      <xdr:spPr>
        <a:xfrm flipV="1">
          <a:off x="3797300" y="18636887"/>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108676</xdr:rowOff>
    </xdr:from>
    <xdr:to>
      <xdr:col>15</xdr:col>
      <xdr:colOff>101600</xdr:colOff>
      <xdr:row>109</xdr:row>
      <xdr:rowOff>38826</xdr:rowOff>
    </xdr:to>
    <xdr:sp macro="" textlink="">
      <xdr:nvSpPr>
        <xdr:cNvPr id="425" name="楕円 424">
          <a:extLst>
            <a:ext uri="{FF2B5EF4-FFF2-40B4-BE49-F238E27FC236}">
              <a16:creationId xmlns:a16="http://schemas.microsoft.com/office/drawing/2014/main" id="{B1E9DEC4-3989-483B-BE20-853FF109A20A}"/>
            </a:ext>
          </a:extLst>
        </xdr:cNvPr>
        <xdr:cNvSpPr/>
      </xdr:nvSpPr>
      <xdr:spPr>
        <a:xfrm>
          <a:off x="2857500" y="1862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148045</xdr:rowOff>
    </xdr:from>
    <xdr:to>
      <xdr:col>19</xdr:col>
      <xdr:colOff>177800</xdr:colOff>
      <xdr:row>108</xdr:row>
      <xdr:rowOff>159476</xdr:rowOff>
    </xdr:to>
    <xdr:cxnSp macro="">
      <xdr:nvCxnSpPr>
        <xdr:cNvPr id="426" name="直線コネクタ 425">
          <a:extLst>
            <a:ext uri="{FF2B5EF4-FFF2-40B4-BE49-F238E27FC236}">
              <a16:creationId xmlns:a16="http://schemas.microsoft.com/office/drawing/2014/main" id="{37547A91-E917-4A2C-8521-DCD19F4AFF40}"/>
            </a:ext>
          </a:extLst>
        </xdr:cNvPr>
        <xdr:cNvCxnSpPr/>
      </xdr:nvCxnSpPr>
      <xdr:spPr>
        <a:xfrm flipV="1">
          <a:off x="2908300" y="1866464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126637</xdr:rowOff>
    </xdr:from>
    <xdr:to>
      <xdr:col>10</xdr:col>
      <xdr:colOff>165100</xdr:colOff>
      <xdr:row>109</xdr:row>
      <xdr:rowOff>56787</xdr:rowOff>
    </xdr:to>
    <xdr:sp macro="" textlink="">
      <xdr:nvSpPr>
        <xdr:cNvPr id="427" name="楕円 426">
          <a:extLst>
            <a:ext uri="{FF2B5EF4-FFF2-40B4-BE49-F238E27FC236}">
              <a16:creationId xmlns:a16="http://schemas.microsoft.com/office/drawing/2014/main" id="{C6B30524-24A7-4440-AEE5-2D61CC880B27}"/>
            </a:ext>
          </a:extLst>
        </xdr:cNvPr>
        <xdr:cNvSpPr/>
      </xdr:nvSpPr>
      <xdr:spPr>
        <a:xfrm>
          <a:off x="1968500" y="186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159476</xdr:rowOff>
    </xdr:from>
    <xdr:to>
      <xdr:col>15</xdr:col>
      <xdr:colOff>50800</xdr:colOff>
      <xdr:row>109</xdr:row>
      <xdr:rowOff>5987</xdr:rowOff>
    </xdr:to>
    <xdr:cxnSp macro="">
      <xdr:nvCxnSpPr>
        <xdr:cNvPr id="428" name="直線コネクタ 427">
          <a:extLst>
            <a:ext uri="{FF2B5EF4-FFF2-40B4-BE49-F238E27FC236}">
              <a16:creationId xmlns:a16="http://schemas.microsoft.com/office/drawing/2014/main" id="{1F52E7F0-1A57-4FD4-8E1B-6B080DEF0E4E}"/>
            </a:ext>
          </a:extLst>
        </xdr:cNvPr>
        <xdr:cNvCxnSpPr/>
      </xdr:nvCxnSpPr>
      <xdr:spPr>
        <a:xfrm flipV="1">
          <a:off x="2019300" y="1867607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156029</xdr:rowOff>
    </xdr:from>
    <xdr:to>
      <xdr:col>6</xdr:col>
      <xdr:colOff>38100</xdr:colOff>
      <xdr:row>109</xdr:row>
      <xdr:rowOff>86179</xdr:rowOff>
    </xdr:to>
    <xdr:sp macro="" textlink="">
      <xdr:nvSpPr>
        <xdr:cNvPr id="429" name="楕円 428">
          <a:extLst>
            <a:ext uri="{FF2B5EF4-FFF2-40B4-BE49-F238E27FC236}">
              <a16:creationId xmlns:a16="http://schemas.microsoft.com/office/drawing/2014/main" id="{F721A785-721F-4D7F-9ACC-30D1360E1DFE}"/>
            </a:ext>
          </a:extLst>
        </xdr:cNvPr>
        <xdr:cNvSpPr/>
      </xdr:nvSpPr>
      <xdr:spPr>
        <a:xfrm>
          <a:off x="1079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109</xdr:row>
      <xdr:rowOff>5987</xdr:rowOff>
    </xdr:from>
    <xdr:to>
      <xdr:col>10</xdr:col>
      <xdr:colOff>114300</xdr:colOff>
      <xdr:row>109</xdr:row>
      <xdr:rowOff>35379</xdr:rowOff>
    </xdr:to>
    <xdr:cxnSp macro="">
      <xdr:nvCxnSpPr>
        <xdr:cNvPr id="430" name="直線コネクタ 429">
          <a:extLst>
            <a:ext uri="{FF2B5EF4-FFF2-40B4-BE49-F238E27FC236}">
              <a16:creationId xmlns:a16="http://schemas.microsoft.com/office/drawing/2014/main" id="{7B6DEF2F-D667-4E38-9377-1CF983C08A14}"/>
            </a:ext>
          </a:extLst>
        </xdr:cNvPr>
        <xdr:cNvCxnSpPr/>
      </xdr:nvCxnSpPr>
      <xdr:spPr>
        <a:xfrm flipV="1">
          <a:off x="1130300" y="1869403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47189</xdr:rowOff>
    </xdr:from>
    <xdr:ext cx="405111" cy="259045"/>
    <xdr:sp macro="" textlink="">
      <xdr:nvSpPr>
        <xdr:cNvPr id="431" name="n_1aveValue【港湾・漁港】&#10;有形固定資産減価償却率">
          <a:extLst>
            <a:ext uri="{FF2B5EF4-FFF2-40B4-BE49-F238E27FC236}">
              <a16:creationId xmlns:a16="http://schemas.microsoft.com/office/drawing/2014/main" id="{40CAD8BC-A0DE-4BFE-96DD-E4C55ACEEEF2}"/>
            </a:ext>
          </a:extLst>
        </xdr:cNvPr>
        <xdr:cNvSpPr txBox="1"/>
      </xdr:nvSpPr>
      <xdr:spPr>
        <a:xfrm>
          <a:off x="3582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12898</xdr:rowOff>
    </xdr:from>
    <xdr:ext cx="405111" cy="259045"/>
    <xdr:sp macro="" textlink="">
      <xdr:nvSpPr>
        <xdr:cNvPr id="432" name="n_2aveValue【港湾・漁港】&#10;有形固定資産減価償却率">
          <a:extLst>
            <a:ext uri="{FF2B5EF4-FFF2-40B4-BE49-F238E27FC236}">
              <a16:creationId xmlns:a16="http://schemas.microsoft.com/office/drawing/2014/main" id="{EA5719CD-0811-42FE-996D-E344E309DA8F}"/>
            </a:ext>
          </a:extLst>
        </xdr:cNvPr>
        <xdr:cNvSpPr txBox="1"/>
      </xdr:nvSpPr>
      <xdr:spPr>
        <a:xfrm>
          <a:off x="2705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433" name="n_3aveValue【港湾・漁港】&#10;有形固定資産減価償却率">
          <a:extLst>
            <a:ext uri="{FF2B5EF4-FFF2-40B4-BE49-F238E27FC236}">
              <a16:creationId xmlns:a16="http://schemas.microsoft.com/office/drawing/2014/main" id="{D2570312-DFA3-4A56-B485-74B0EA2C95A2}"/>
            </a:ext>
          </a:extLst>
        </xdr:cNvPr>
        <xdr:cNvSpPr txBox="1"/>
      </xdr:nvSpPr>
      <xdr:spPr>
        <a:xfrm>
          <a:off x="1816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102706</xdr:rowOff>
    </xdr:from>
    <xdr:ext cx="405111" cy="259045"/>
    <xdr:sp macro="" textlink="">
      <xdr:nvSpPr>
        <xdr:cNvPr id="434" name="n_4aveValue【港湾・漁港】&#10;有形固定資産減価償却率">
          <a:extLst>
            <a:ext uri="{FF2B5EF4-FFF2-40B4-BE49-F238E27FC236}">
              <a16:creationId xmlns:a16="http://schemas.microsoft.com/office/drawing/2014/main" id="{5E97D86A-A847-498E-9370-AD3F0B62EA31}"/>
            </a:ext>
          </a:extLst>
        </xdr:cNvPr>
        <xdr:cNvSpPr txBox="1"/>
      </xdr:nvSpPr>
      <xdr:spPr>
        <a:xfrm>
          <a:off x="927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18522</xdr:rowOff>
    </xdr:from>
    <xdr:ext cx="405111" cy="259045"/>
    <xdr:sp macro="" textlink="">
      <xdr:nvSpPr>
        <xdr:cNvPr id="435" name="n_1mainValue【港湾・漁港】&#10;有形固定資産減価償却率">
          <a:extLst>
            <a:ext uri="{FF2B5EF4-FFF2-40B4-BE49-F238E27FC236}">
              <a16:creationId xmlns:a16="http://schemas.microsoft.com/office/drawing/2014/main" id="{9A57E4C4-64D6-475E-8C41-7F17DCA79D2E}"/>
            </a:ext>
          </a:extLst>
        </xdr:cNvPr>
        <xdr:cNvSpPr txBox="1"/>
      </xdr:nvSpPr>
      <xdr:spPr>
        <a:xfrm>
          <a:off x="3582044" y="1870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109</xdr:row>
      <xdr:rowOff>29953</xdr:rowOff>
    </xdr:from>
    <xdr:ext cx="405111" cy="259045"/>
    <xdr:sp macro="" textlink="">
      <xdr:nvSpPr>
        <xdr:cNvPr id="436" name="n_2mainValue【港湾・漁港】&#10;有形固定資産減価償却率">
          <a:extLst>
            <a:ext uri="{FF2B5EF4-FFF2-40B4-BE49-F238E27FC236}">
              <a16:creationId xmlns:a16="http://schemas.microsoft.com/office/drawing/2014/main" id="{21469989-8DE4-4FAF-9012-05F5D2F88C8B}"/>
            </a:ext>
          </a:extLst>
        </xdr:cNvPr>
        <xdr:cNvSpPr txBox="1"/>
      </xdr:nvSpPr>
      <xdr:spPr>
        <a:xfrm>
          <a:off x="2705744" y="1871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109</xdr:row>
      <xdr:rowOff>47914</xdr:rowOff>
    </xdr:from>
    <xdr:ext cx="405111" cy="259045"/>
    <xdr:sp macro="" textlink="">
      <xdr:nvSpPr>
        <xdr:cNvPr id="437" name="n_3mainValue【港湾・漁港】&#10;有形固定資産減価償却率">
          <a:extLst>
            <a:ext uri="{FF2B5EF4-FFF2-40B4-BE49-F238E27FC236}">
              <a16:creationId xmlns:a16="http://schemas.microsoft.com/office/drawing/2014/main" id="{1C6A32AD-DBAF-45FE-A2C0-EAF4E9A30936}"/>
            </a:ext>
          </a:extLst>
        </xdr:cNvPr>
        <xdr:cNvSpPr txBox="1"/>
      </xdr:nvSpPr>
      <xdr:spPr>
        <a:xfrm>
          <a:off x="1816744" y="1873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77306</xdr:rowOff>
    </xdr:from>
    <xdr:ext cx="469744" cy="259045"/>
    <xdr:sp macro="" textlink="">
      <xdr:nvSpPr>
        <xdr:cNvPr id="438" name="n_4mainValue【港湾・漁港】&#10;有形固定資産減価償却率">
          <a:extLst>
            <a:ext uri="{FF2B5EF4-FFF2-40B4-BE49-F238E27FC236}">
              <a16:creationId xmlns:a16="http://schemas.microsoft.com/office/drawing/2014/main" id="{5A4E133E-7AD0-4DFC-9F9D-46FFEBFD1069}"/>
            </a:ext>
          </a:extLst>
        </xdr:cNvPr>
        <xdr:cNvSpPr txBox="1"/>
      </xdr:nvSpPr>
      <xdr:spPr>
        <a:xfrm>
          <a:off x="895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FAD961CF-DB76-4CBF-8656-2E2F5927BD1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6CF1DC37-8472-41BC-BF29-72B794B51BE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86A912F0-02F7-4957-8627-256FE367BBC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BF13356C-6ABF-4CA5-B845-0F8B5C54FF1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0E5CE154-22B2-44FC-890D-E1D3EF43E1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BD97DCDE-CD43-4EDB-826F-336A3458B73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C46D6568-7744-471C-BC02-8F32142980A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E9FBBEC0-A7E7-4450-948B-8165813CE58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35BB86BC-70F0-4C1E-9534-D75A3601BB6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09359962-22E2-40EE-9F60-1C84E04C26D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a:extLst>
            <a:ext uri="{FF2B5EF4-FFF2-40B4-BE49-F238E27FC236}">
              <a16:creationId xmlns:a16="http://schemas.microsoft.com/office/drawing/2014/main" id="{5A858FC5-9BB2-4BC0-A852-0D7C201A295F}"/>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0" name="テキスト ボックス 449">
          <a:extLst>
            <a:ext uri="{FF2B5EF4-FFF2-40B4-BE49-F238E27FC236}">
              <a16:creationId xmlns:a16="http://schemas.microsoft.com/office/drawing/2014/main" id="{A3E0663E-5E35-49FB-9274-7D1267551293}"/>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a:extLst>
            <a:ext uri="{FF2B5EF4-FFF2-40B4-BE49-F238E27FC236}">
              <a16:creationId xmlns:a16="http://schemas.microsoft.com/office/drawing/2014/main" id="{78CA0E36-DBF7-4BE5-A15F-E43A421F55F4}"/>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52" name="テキスト ボックス 451">
          <a:extLst>
            <a:ext uri="{FF2B5EF4-FFF2-40B4-BE49-F238E27FC236}">
              <a16:creationId xmlns:a16="http://schemas.microsoft.com/office/drawing/2014/main" id="{266C63CC-8992-4849-BE70-9972A28EA56F}"/>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a:extLst>
            <a:ext uri="{FF2B5EF4-FFF2-40B4-BE49-F238E27FC236}">
              <a16:creationId xmlns:a16="http://schemas.microsoft.com/office/drawing/2014/main" id="{4384EA89-6289-456A-BF57-A0D8887A880F}"/>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54" name="テキスト ボックス 453">
          <a:extLst>
            <a:ext uri="{FF2B5EF4-FFF2-40B4-BE49-F238E27FC236}">
              <a16:creationId xmlns:a16="http://schemas.microsoft.com/office/drawing/2014/main" id="{2DC5846F-71DB-4DE9-BAFA-621E0F0BE9BD}"/>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a:extLst>
            <a:ext uri="{FF2B5EF4-FFF2-40B4-BE49-F238E27FC236}">
              <a16:creationId xmlns:a16="http://schemas.microsoft.com/office/drawing/2014/main" id="{1FDBF3B8-A679-44A1-9461-B7883CC1EFCF}"/>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56" name="テキスト ボックス 455">
          <a:extLst>
            <a:ext uri="{FF2B5EF4-FFF2-40B4-BE49-F238E27FC236}">
              <a16:creationId xmlns:a16="http://schemas.microsoft.com/office/drawing/2014/main" id="{2BF4ECA0-763C-4AC8-8AF2-490C40CC4075}"/>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a:extLst>
            <a:ext uri="{FF2B5EF4-FFF2-40B4-BE49-F238E27FC236}">
              <a16:creationId xmlns:a16="http://schemas.microsoft.com/office/drawing/2014/main" id="{6D2C56B2-46E7-4D70-BBBD-BD0FBB2195EC}"/>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58" name="テキスト ボックス 457">
          <a:extLst>
            <a:ext uri="{FF2B5EF4-FFF2-40B4-BE49-F238E27FC236}">
              <a16:creationId xmlns:a16="http://schemas.microsoft.com/office/drawing/2014/main" id="{33E71AED-7F64-4D50-93CE-9E5E771EAB54}"/>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B138566E-D708-436A-BAE2-7C3E3243B5E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60" name="テキスト ボックス 459">
          <a:extLst>
            <a:ext uri="{FF2B5EF4-FFF2-40B4-BE49-F238E27FC236}">
              <a16:creationId xmlns:a16="http://schemas.microsoft.com/office/drawing/2014/main" id="{06DE5901-46D7-4C2D-9209-06B324EA805C}"/>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a:extLst>
            <a:ext uri="{FF2B5EF4-FFF2-40B4-BE49-F238E27FC236}">
              <a16:creationId xmlns:a16="http://schemas.microsoft.com/office/drawing/2014/main" id="{339F8303-E25D-48E9-AFD8-51F01C9BCAD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79978</xdr:rowOff>
    </xdr:from>
    <xdr:to>
      <xdr:col>54</xdr:col>
      <xdr:colOff>189865</xdr:colOff>
      <xdr:row>108</xdr:row>
      <xdr:rowOff>152397</xdr:rowOff>
    </xdr:to>
    <xdr:cxnSp macro="">
      <xdr:nvCxnSpPr>
        <xdr:cNvPr id="462" name="直線コネクタ 461">
          <a:extLst>
            <a:ext uri="{FF2B5EF4-FFF2-40B4-BE49-F238E27FC236}">
              <a16:creationId xmlns:a16="http://schemas.microsoft.com/office/drawing/2014/main" id="{4667BAFF-2DD2-43C9-8D94-E98D520D4C62}"/>
            </a:ext>
          </a:extLst>
        </xdr:cNvPr>
        <xdr:cNvCxnSpPr/>
      </xdr:nvCxnSpPr>
      <xdr:spPr>
        <a:xfrm flipV="1">
          <a:off x="10476865" y="17224978"/>
          <a:ext cx="0" cy="144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2814</xdr:rowOff>
    </xdr:from>
    <xdr:ext cx="378565" cy="259045"/>
    <xdr:sp macro="" textlink="">
      <xdr:nvSpPr>
        <xdr:cNvPr id="463" name="【港湾・漁港】&#10;一人当たり有形固定資産（償却資産）額最小値テキスト">
          <a:extLst>
            <a:ext uri="{FF2B5EF4-FFF2-40B4-BE49-F238E27FC236}">
              <a16:creationId xmlns:a16="http://schemas.microsoft.com/office/drawing/2014/main" id="{B261978F-28FB-497B-8BE7-07871565C22E}"/>
            </a:ext>
          </a:extLst>
        </xdr:cNvPr>
        <xdr:cNvSpPr txBox="1"/>
      </xdr:nvSpPr>
      <xdr:spPr>
        <a:xfrm>
          <a:off x="10515600" y="18690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464" name="直線コネクタ 463">
          <a:extLst>
            <a:ext uri="{FF2B5EF4-FFF2-40B4-BE49-F238E27FC236}">
              <a16:creationId xmlns:a16="http://schemas.microsoft.com/office/drawing/2014/main" id="{C5D11ACB-9398-4D3B-B794-E38DC8C462BB}"/>
            </a:ext>
          </a:extLst>
        </xdr:cNvPr>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26655</xdr:rowOff>
    </xdr:from>
    <xdr:ext cx="819455" cy="259045"/>
    <xdr:sp macro="" textlink="">
      <xdr:nvSpPr>
        <xdr:cNvPr id="465" name="【港湾・漁港】&#10;一人当たり有形固定資産（償却資産）額最大値テキスト">
          <a:extLst>
            <a:ext uri="{FF2B5EF4-FFF2-40B4-BE49-F238E27FC236}">
              <a16:creationId xmlns:a16="http://schemas.microsoft.com/office/drawing/2014/main" id="{DCA146A4-CD36-4E2F-B5A4-8D1B3176B419}"/>
            </a:ext>
          </a:extLst>
        </xdr:cNvPr>
        <xdr:cNvSpPr txBox="1"/>
      </xdr:nvSpPr>
      <xdr:spPr>
        <a:xfrm>
          <a:off x="10515600" y="17000205"/>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113,702,532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79978</xdr:rowOff>
    </xdr:from>
    <xdr:to>
      <xdr:col>55</xdr:col>
      <xdr:colOff>88900</xdr:colOff>
      <xdr:row>100</xdr:row>
      <xdr:rowOff>79978</xdr:rowOff>
    </xdr:to>
    <xdr:cxnSp macro="">
      <xdr:nvCxnSpPr>
        <xdr:cNvPr id="466" name="直線コネクタ 465">
          <a:extLst>
            <a:ext uri="{FF2B5EF4-FFF2-40B4-BE49-F238E27FC236}">
              <a16:creationId xmlns:a16="http://schemas.microsoft.com/office/drawing/2014/main" id="{E2ABEE0A-5CAA-435E-990E-91F6164805D2}"/>
            </a:ext>
          </a:extLst>
        </xdr:cNvPr>
        <xdr:cNvCxnSpPr/>
      </xdr:nvCxnSpPr>
      <xdr:spPr>
        <a:xfrm>
          <a:off x="10388600" y="17224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47263</xdr:rowOff>
    </xdr:from>
    <xdr:ext cx="690189" cy="259045"/>
    <xdr:sp macro="" textlink="">
      <xdr:nvSpPr>
        <xdr:cNvPr id="467" name="【港湾・漁港】&#10;一人当たり有形固定資産（償却資産）額平均値テキスト">
          <a:extLst>
            <a:ext uri="{FF2B5EF4-FFF2-40B4-BE49-F238E27FC236}">
              <a16:creationId xmlns:a16="http://schemas.microsoft.com/office/drawing/2014/main" id="{41C1EF2E-2C20-4620-909D-4DD4EDC0CDE2}"/>
            </a:ext>
          </a:extLst>
        </xdr:cNvPr>
        <xdr:cNvSpPr txBox="1"/>
      </xdr:nvSpPr>
      <xdr:spPr>
        <a:xfrm>
          <a:off x="10515600" y="1856386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68836</xdr:rowOff>
    </xdr:from>
    <xdr:to>
      <xdr:col>55</xdr:col>
      <xdr:colOff>50800</xdr:colOff>
      <xdr:row>108</xdr:row>
      <xdr:rowOff>170436</xdr:rowOff>
    </xdr:to>
    <xdr:sp macro="" textlink="">
      <xdr:nvSpPr>
        <xdr:cNvPr id="468" name="フローチャート: 判断 467">
          <a:extLst>
            <a:ext uri="{FF2B5EF4-FFF2-40B4-BE49-F238E27FC236}">
              <a16:creationId xmlns:a16="http://schemas.microsoft.com/office/drawing/2014/main" id="{F07F1101-0DE6-412D-A77E-29F841D51BE6}"/>
            </a:ext>
          </a:extLst>
        </xdr:cNvPr>
        <xdr:cNvSpPr/>
      </xdr:nvSpPr>
      <xdr:spPr>
        <a:xfrm>
          <a:off x="10426700" y="1858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67565</xdr:rowOff>
    </xdr:from>
    <xdr:to>
      <xdr:col>50</xdr:col>
      <xdr:colOff>165100</xdr:colOff>
      <xdr:row>108</xdr:row>
      <xdr:rowOff>169165</xdr:rowOff>
    </xdr:to>
    <xdr:sp macro="" textlink="">
      <xdr:nvSpPr>
        <xdr:cNvPr id="469" name="フローチャート: 判断 468">
          <a:extLst>
            <a:ext uri="{FF2B5EF4-FFF2-40B4-BE49-F238E27FC236}">
              <a16:creationId xmlns:a16="http://schemas.microsoft.com/office/drawing/2014/main" id="{1366444F-E2B0-49A9-A231-2FDD4276065E}"/>
            </a:ext>
          </a:extLst>
        </xdr:cNvPr>
        <xdr:cNvSpPr/>
      </xdr:nvSpPr>
      <xdr:spPr>
        <a:xfrm>
          <a:off x="9588500" y="1858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69757</xdr:rowOff>
    </xdr:from>
    <xdr:to>
      <xdr:col>46</xdr:col>
      <xdr:colOff>38100</xdr:colOff>
      <xdr:row>108</xdr:row>
      <xdr:rowOff>171357</xdr:rowOff>
    </xdr:to>
    <xdr:sp macro="" textlink="">
      <xdr:nvSpPr>
        <xdr:cNvPr id="470" name="フローチャート: 判断 469">
          <a:extLst>
            <a:ext uri="{FF2B5EF4-FFF2-40B4-BE49-F238E27FC236}">
              <a16:creationId xmlns:a16="http://schemas.microsoft.com/office/drawing/2014/main" id="{20DBDA03-C032-46EB-B31B-21ECA914555E}"/>
            </a:ext>
          </a:extLst>
        </xdr:cNvPr>
        <xdr:cNvSpPr/>
      </xdr:nvSpPr>
      <xdr:spPr>
        <a:xfrm>
          <a:off x="8699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70915</xdr:rowOff>
    </xdr:from>
    <xdr:to>
      <xdr:col>41</xdr:col>
      <xdr:colOff>101600</xdr:colOff>
      <xdr:row>109</xdr:row>
      <xdr:rowOff>1065</xdr:rowOff>
    </xdr:to>
    <xdr:sp macro="" textlink="">
      <xdr:nvSpPr>
        <xdr:cNvPr id="471" name="フローチャート: 判断 470">
          <a:extLst>
            <a:ext uri="{FF2B5EF4-FFF2-40B4-BE49-F238E27FC236}">
              <a16:creationId xmlns:a16="http://schemas.microsoft.com/office/drawing/2014/main" id="{829DB8E2-4FF9-4E46-912C-8466F1A3796F}"/>
            </a:ext>
          </a:extLst>
        </xdr:cNvPr>
        <xdr:cNvSpPr/>
      </xdr:nvSpPr>
      <xdr:spPr>
        <a:xfrm>
          <a:off x="7810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86478</xdr:rowOff>
    </xdr:from>
    <xdr:to>
      <xdr:col>36</xdr:col>
      <xdr:colOff>165100</xdr:colOff>
      <xdr:row>109</xdr:row>
      <xdr:rowOff>16628</xdr:rowOff>
    </xdr:to>
    <xdr:sp macro="" textlink="">
      <xdr:nvSpPr>
        <xdr:cNvPr id="472" name="フローチャート: 判断 471">
          <a:extLst>
            <a:ext uri="{FF2B5EF4-FFF2-40B4-BE49-F238E27FC236}">
              <a16:creationId xmlns:a16="http://schemas.microsoft.com/office/drawing/2014/main" id="{9E8151D7-89CD-48FB-9150-DCDF701AA9AF}"/>
            </a:ext>
          </a:extLst>
        </xdr:cNvPr>
        <xdr:cNvSpPr/>
      </xdr:nvSpPr>
      <xdr:spPr>
        <a:xfrm>
          <a:off x="6921500" y="186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16D0A7E0-5C08-4DC5-BA22-A37FA72F37D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FD62B2A-7278-4208-930B-1FBFC2FDF2B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408E7AA0-513F-4636-9DCC-150015F812C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B1A5E97A-EC77-49AC-909F-871F8698014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DE7ED106-D277-4622-AC6D-836F27E66C2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29674</xdr:rowOff>
    </xdr:from>
    <xdr:to>
      <xdr:col>55</xdr:col>
      <xdr:colOff>50800</xdr:colOff>
      <xdr:row>108</xdr:row>
      <xdr:rowOff>131274</xdr:rowOff>
    </xdr:to>
    <xdr:sp macro="" textlink="">
      <xdr:nvSpPr>
        <xdr:cNvPr id="478" name="楕円 477">
          <a:extLst>
            <a:ext uri="{FF2B5EF4-FFF2-40B4-BE49-F238E27FC236}">
              <a16:creationId xmlns:a16="http://schemas.microsoft.com/office/drawing/2014/main" id="{2E25C301-EB7C-4A7C-92A9-12271B17AC52}"/>
            </a:ext>
          </a:extLst>
        </xdr:cNvPr>
        <xdr:cNvSpPr/>
      </xdr:nvSpPr>
      <xdr:spPr>
        <a:xfrm>
          <a:off x="10426700" y="1854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160501</xdr:rowOff>
    </xdr:from>
    <xdr:ext cx="690189" cy="259045"/>
    <xdr:sp macro="" textlink="">
      <xdr:nvSpPr>
        <xdr:cNvPr id="479" name="【港湾・漁港】&#10;一人当たり有形固定資産（償却資産）額該当値テキスト">
          <a:extLst>
            <a:ext uri="{FF2B5EF4-FFF2-40B4-BE49-F238E27FC236}">
              <a16:creationId xmlns:a16="http://schemas.microsoft.com/office/drawing/2014/main" id="{AFA46FB6-1C5E-4D73-A211-D4CE1E04B6E9}"/>
            </a:ext>
          </a:extLst>
        </xdr:cNvPr>
        <xdr:cNvSpPr txBox="1"/>
      </xdr:nvSpPr>
      <xdr:spPr>
        <a:xfrm>
          <a:off x="10515600" y="18334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32152</xdr:rowOff>
    </xdr:from>
    <xdr:to>
      <xdr:col>50</xdr:col>
      <xdr:colOff>165100</xdr:colOff>
      <xdr:row>108</xdr:row>
      <xdr:rowOff>133752</xdr:rowOff>
    </xdr:to>
    <xdr:sp macro="" textlink="">
      <xdr:nvSpPr>
        <xdr:cNvPr id="480" name="楕円 479">
          <a:extLst>
            <a:ext uri="{FF2B5EF4-FFF2-40B4-BE49-F238E27FC236}">
              <a16:creationId xmlns:a16="http://schemas.microsoft.com/office/drawing/2014/main" id="{698286ED-52BB-4338-BD97-FEC9F611AE89}"/>
            </a:ext>
          </a:extLst>
        </xdr:cNvPr>
        <xdr:cNvSpPr/>
      </xdr:nvSpPr>
      <xdr:spPr>
        <a:xfrm>
          <a:off x="9588500" y="1854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80474</xdr:rowOff>
    </xdr:from>
    <xdr:to>
      <xdr:col>55</xdr:col>
      <xdr:colOff>0</xdr:colOff>
      <xdr:row>108</xdr:row>
      <xdr:rowOff>82952</xdr:rowOff>
    </xdr:to>
    <xdr:cxnSp macro="">
      <xdr:nvCxnSpPr>
        <xdr:cNvPr id="481" name="直線コネクタ 480">
          <a:extLst>
            <a:ext uri="{FF2B5EF4-FFF2-40B4-BE49-F238E27FC236}">
              <a16:creationId xmlns:a16="http://schemas.microsoft.com/office/drawing/2014/main" id="{A42AE486-3816-475A-8310-DD7EF0B5C237}"/>
            </a:ext>
          </a:extLst>
        </xdr:cNvPr>
        <xdr:cNvCxnSpPr/>
      </xdr:nvCxnSpPr>
      <xdr:spPr>
        <a:xfrm flipV="1">
          <a:off x="9639300" y="18597074"/>
          <a:ext cx="838200" cy="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33742</xdr:rowOff>
    </xdr:from>
    <xdr:to>
      <xdr:col>46</xdr:col>
      <xdr:colOff>38100</xdr:colOff>
      <xdr:row>108</xdr:row>
      <xdr:rowOff>135342</xdr:rowOff>
    </xdr:to>
    <xdr:sp macro="" textlink="">
      <xdr:nvSpPr>
        <xdr:cNvPr id="482" name="楕円 481">
          <a:extLst>
            <a:ext uri="{FF2B5EF4-FFF2-40B4-BE49-F238E27FC236}">
              <a16:creationId xmlns:a16="http://schemas.microsoft.com/office/drawing/2014/main" id="{EF59FF45-12B4-468B-B8B2-1BBB1EFFC03E}"/>
            </a:ext>
          </a:extLst>
        </xdr:cNvPr>
        <xdr:cNvSpPr/>
      </xdr:nvSpPr>
      <xdr:spPr>
        <a:xfrm>
          <a:off x="8699500" y="1855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82952</xdr:rowOff>
    </xdr:from>
    <xdr:to>
      <xdr:col>50</xdr:col>
      <xdr:colOff>114300</xdr:colOff>
      <xdr:row>108</xdr:row>
      <xdr:rowOff>84542</xdr:rowOff>
    </xdr:to>
    <xdr:cxnSp macro="">
      <xdr:nvCxnSpPr>
        <xdr:cNvPr id="483" name="直線コネクタ 482">
          <a:extLst>
            <a:ext uri="{FF2B5EF4-FFF2-40B4-BE49-F238E27FC236}">
              <a16:creationId xmlns:a16="http://schemas.microsoft.com/office/drawing/2014/main" id="{582E1F98-590D-4C4D-9AA3-56A63C17E8C6}"/>
            </a:ext>
          </a:extLst>
        </xdr:cNvPr>
        <xdr:cNvCxnSpPr/>
      </xdr:nvCxnSpPr>
      <xdr:spPr>
        <a:xfrm flipV="1">
          <a:off x="8750300" y="18599552"/>
          <a:ext cx="889000" cy="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36712</xdr:rowOff>
    </xdr:from>
    <xdr:to>
      <xdr:col>41</xdr:col>
      <xdr:colOff>101600</xdr:colOff>
      <xdr:row>108</xdr:row>
      <xdr:rowOff>138312</xdr:rowOff>
    </xdr:to>
    <xdr:sp macro="" textlink="">
      <xdr:nvSpPr>
        <xdr:cNvPr id="484" name="楕円 483">
          <a:extLst>
            <a:ext uri="{FF2B5EF4-FFF2-40B4-BE49-F238E27FC236}">
              <a16:creationId xmlns:a16="http://schemas.microsoft.com/office/drawing/2014/main" id="{D2F63413-CE89-4C69-89C2-C80737DA5FDF}"/>
            </a:ext>
          </a:extLst>
        </xdr:cNvPr>
        <xdr:cNvSpPr/>
      </xdr:nvSpPr>
      <xdr:spPr>
        <a:xfrm>
          <a:off x="7810500" y="1855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84542</xdr:rowOff>
    </xdr:from>
    <xdr:to>
      <xdr:col>45</xdr:col>
      <xdr:colOff>177800</xdr:colOff>
      <xdr:row>108</xdr:row>
      <xdr:rowOff>87512</xdr:rowOff>
    </xdr:to>
    <xdr:cxnSp macro="">
      <xdr:nvCxnSpPr>
        <xdr:cNvPr id="485" name="直線コネクタ 484">
          <a:extLst>
            <a:ext uri="{FF2B5EF4-FFF2-40B4-BE49-F238E27FC236}">
              <a16:creationId xmlns:a16="http://schemas.microsoft.com/office/drawing/2014/main" id="{5BDCD7D5-4E70-4688-9545-EE02FA1BA258}"/>
            </a:ext>
          </a:extLst>
        </xdr:cNvPr>
        <xdr:cNvCxnSpPr/>
      </xdr:nvCxnSpPr>
      <xdr:spPr>
        <a:xfrm flipV="1">
          <a:off x="7861300" y="18601142"/>
          <a:ext cx="889000" cy="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39230</xdr:rowOff>
    </xdr:from>
    <xdr:to>
      <xdr:col>36</xdr:col>
      <xdr:colOff>165100</xdr:colOff>
      <xdr:row>108</xdr:row>
      <xdr:rowOff>140830</xdr:rowOff>
    </xdr:to>
    <xdr:sp macro="" textlink="">
      <xdr:nvSpPr>
        <xdr:cNvPr id="486" name="楕円 485">
          <a:extLst>
            <a:ext uri="{FF2B5EF4-FFF2-40B4-BE49-F238E27FC236}">
              <a16:creationId xmlns:a16="http://schemas.microsoft.com/office/drawing/2014/main" id="{45A15FB8-CEC5-4357-B61B-458B916A5AC1}"/>
            </a:ext>
          </a:extLst>
        </xdr:cNvPr>
        <xdr:cNvSpPr/>
      </xdr:nvSpPr>
      <xdr:spPr>
        <a:xfrm>
          <a:off x="6921500" y="1855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87512</xdr:rowOff>
    </xdr:from>
    <xdr:to>
      <xdr:col>41</xdr:col>
      <xdr:colOff>50800</xdr:colOff>
      <xdr:row>108</xdr:row>
      <xdr:rowOff>90030</xdr:rowOff>
    </xdr:to>
    <xdr:cxnSp macro="">
      <xdr:nvCxnSpPr>
        <xdr:cNvPr id="487" name="直線コネクタ 486">
          <a:extLst>
            <a:ext uri="{FF2B5EF4-FFF2-40B4-BE49-F238E27FC236}">
              <a16:creationId xmlns:a16="http://schemas.microsoft.com/office/drawing/2014/main" id="{C4D459C5-2873-4C02-8BFA-368CEBAA57A5}"/>
            </a:ext>
          </a:extLst>
        </xdr:cNvPr>
        <xdr:cNvCxnSpPr/>
      </xdr:nvCxnSpPr>
      <xdr:spPr>
        <a:xfrm flipV="1">
          <a:off x="6972300" y="18604112"/>
          <a:ext cx="889000" cy="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108</xdr:row>
      <xdr:rowOff>160292</xdr:rowOff>
    </xdr:from>
    <xdr:ext cx="690189" cy="259045"/>
    <xdr:sp macro="" textlink="">
      <xdr:nvSpPr>
        <xdr:cNvPr id="488" name="n_1aveValue【港湾・漁港】&#10;一人当たり有形固定資産（償却資産）額">
          <a:extLst>
            <a:ext uri="{FF2B5EF4-FFF2-40B4-BE49-F238E27FC236}">
              <a16:creationId xmlns:a16="http://schemas.microsoft.com/office/drawing/2014/main" id="{7B9CFFB5-8351-4E83-BE7F-7138A1221F0C}"/>
            </a:ext>
          </a:extLst>
        </xdr:cNvPr>
        <xdr:cNvSpPr txBox="1"/>
      </xdr:nvSpPr>
      <xdr:spPr>
        <a:xfrm>
          <a:off x="9281505" y="186768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108</xdr:row>
      <xdr:rowOff>162484</xdr:rowOff>
    </xdr:from>
    <xdr:ext cx="690189" cy="259045"/>
    <xdr:sp macro="" textlink="">
      <xdr:nvSpPr>
        <xdr:cNvPr id="489" name="n_2aveValue【港湾・漁港】&#10;一人当たり有形固定資産（償却資産）額">
          <a:extLst>
            <a:ext uri="{FF2B5EF4-FFF2-40B4-BE49-F238E27FC236}">
              <a16:creationId xmlns:a16="http://schemas.microsoft.com/office/drawing/2014/main" id="{3F517EAC-809E-46A9-9E74-33FD7FEAA5CE}"/>
            </a:ext>
          </a:extLst>
        </xdr:cNvPr>
        <xdr:cNvSpPr txBox="1"/>
      </xdr:nvSpPr>
      <xdr:spPr>
        <a:xfrm>
          <a:off x="8405205" y="18679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108</xdr:row>
      <xdr:rowOff>163642</xdr:rowOff>
    </xdr:from>
    <xdr:ext cx="690189" cy="259045"/>
    <xdr:sp macro="" textlink="">
      <xdr:nvSpPr>
        <xdr:cNvPr id="490" name="n_3aveValue【港湾・漁港】&#10;一人当たり有形固定資産（償却資産）額">
          <a:extLst>
            <a:ext uri="{FF2B5EF4-FFF2-40B4-BE49-F238E27FC236}">
              <a16:creationId xmlns:a16="http://schemas.microsoft.com/office/drawing/2014/main" id="{202A94D8-8335-41EA-BA55-11EC0770D67E}"/>
            </a:ext>
          </a:extLst>
        </xdr:cNvPr>
        <xdr:cNvSpPr txBox="1"/>
      </xdr:nvSpPr>
      <xdr:spPr>
        <a:xfrm>
          <a:off x="7516205" y="18680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109</xdr:row>
      <xdr:rowOff>7755</xdr:rowOff>
    </xdr:from>
    <xdr:ext cx="690189" cy="259045"/>
    <xdr:sp macro="" textlink="">
      <xdr:nvSpPr>
        <xdr:cNvPr id="491" name="n_4aveValue【港湾・漁港】&#10;一人当たり有形固定資産（償却資産）額">
          <a:extLst>
            <a:ext uri="{FF2B5EF4-FFF2-40B4-BE49-F238E27FC236}">
              <a16:creationId xmlns:a16="http://schemas.microsoft.com/office/drawing/2014/main" id="{62262E7F-0E58-47D6-BE41-75959B6943E5}"/>
            </a:ext>
          </a:extLst>
        </xdr:cNvPr>
        <xdr:cNvSpPr txBox="1"/>
      </xdr:nvSpPr>
      <xdr:spPr>
        <a:xfrm>
          <a:off x="6627205" y="186958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106</xdr:row>
      <xdr:rowOff>150279</xdr:rowOff>
    </xdr:from>
    <xdr:ext cx="690189" cy="259045"/>
    <xdr:sp macro="" textlink="">
      <xdr:nvSpPr>
        <xdr:cNvPr id="492" name="n_1mainValue【港湾・漁港】&#10;一人当たり有形固定資産（償却資産）額">
          <a:extLst>
            <a:ext uri="{FF2B5EF4-FFF2-40B4-BE49-F238E27FC236}">
              <a16:creationId xmlns:a16="http://schemas.microsoft.com/office/drawing/2014/main" id="{2D8DE261-F4AE-46BB-A716-2F625B46F2A0}"/>
            </a:ext>
          </a:extLst>
        </xdr:cNvPr>
        <xdr:cNvSpPr txBox="1"/>
      </xdr:nvSpPr>
      <xdr:spPr>
        <a:xfrm>
          <a:off x="9281505" y="183239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151869</xdr:rowOff>
    </xdr:from>
    <xdr:ext cx="690189" cy="259045"/>
    <xdr:sp macro="" textlink="">
      <xdr:nvSpPr>
        <xdr:cNvPr id="493" name="n_2mainValue【港湾・漁港】&#10;一人当たり有形固定資産（償却資産）額">
          <a:extLst>
            <a:ext uri="{FF2B5EF4-FFF2-40B4-BE49-F238E27FC236}">
              <a16:creationId xmlns:a16="http://schemas.microsoft.com/office/drawing/2014/main" id="{D1430E61-A3DF-4CB8-82A4-8849AA7A739C}"/>
            </a:ext>
          </a:extLst>
        </xdr:cNvPr>
        <xdr:cNvSpPr txBox="1"/>
      </xdr:nvSpPr>
      <xdr:spPr>
        <a:xfrm>
          <a:off x="8405205" y="183255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154839</xdr:rowOff>
    </xdr:from>
    <xdr:ext cx="690189" cy="259045"/>
    <xdr:sp macro="" textlink="">
      <xdr:nvSpPr>
        <xdr:cNvPr id="494" name="n_3mainValue【港湾・漁港】&#10;一人当たり有形固定資産（償却資産）額">
          <a:extLst>
            <a:ext uri="{FF2B5EF4-FFF2-40B4-BE49-F238E27FC236}">
              <a16:creationId xmlns:a16="http://schemas.microsoft.com/office/drawing/2014/main" id="{614C5546-3159-49CE-8001-5162ECD81819}"/>
            </a:ext>
          </a:extLst>
        </xdr:cNvPr>
        <xdr:cNvSpPr txBox="1"/>
      </xdr:nvSpPr>
      <xdr:spPr>
        <a:xfrm>
          <a:off x="7516205" y="183285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106</xdr:row>
      <xdr:rowOff>157357</xdr:rowOff>
    </xdr:from>
    <xdr:ext cx="690189" cy="259045"/>
    <xdr:sp macro="" textlink="">
      <xdr:nvSpPr>
        <xdr:cNvPr id="495" name="n_4mainValue【港湾・漁港】&#10;一人当たり有形固定資産（償却資産）額">
          <a:extLst>
            <a:ext uri="{FF2B5EF4-FFF2-40B4-BE49-F238E27FC236}">
              <a16:creationId xmlns:a16="http://schemas.microsoft.com/office/drawing/2014/main" id="{D62697B8-7EAC-4B74-9E14-DB7508B12841}"/>
            </a:ext>
          </a:extLst>
        </xdr:cNvPr>
        <xdr:cNvSpPr txBox="1"/>
      </xdr:nvSpPr>
      <xdr:spPr>
        <a:xfrm>
          <a:off x="6627205" y="183310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5ED8F4DE-2266-47B1-BDEE-FE71FF01720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5099864B-6203-442F-830F-4198872E46B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9804D27A-EA01-43B2-A15B-A3E48967022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3FF2E636-229E-4D22-BFD5-0F8DD8784CC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CFA57151-4EBD-4469-95F1-71C60062B86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75782373-AB72-45F5-8575-703105E12F1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ABA77870-0901-407E-BCAE-FD1A827D68E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2B717399-C204-45CD-8B6D-3B94D747520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CDD70C5D-704C-44DB-8546-B6510C1F9FA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F9591346-EF37-4A90-A790-177B0A8DA39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62B71A72-8739-4C32-85D8-A9260E6709D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8739FA1F-72B7-47A5-9A96-BACC827A6A5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FFD5277F-CE4B-4516-BCC5-DBE6ECBAB55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A8355062-8A44-4792-94C3-3007DF32F52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BCFFF69C-8B7D-4997-8406-23DACB0824F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378F55FE-BE4A-4DE2-8F1A-57D8802B862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486AF1F1-2AF0-4F92-B616-BFD34EF6E5C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D526C4D2-2F8E-402F-8DC5-FB9D82FEFCD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F77B94C8-E410-4E7D-8743-FB4C8D13698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4084560C-A27A-4279-818D-5E1D950EC67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77B258B7-76E7-402F-B7F1-66A8A370AAE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6543F5A3-BC86-4D53-AC8B-347A67C4E91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6360DCF3-699F-44B0-B982-4BCD342162E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61760F1B-42F4-4472-B6FB-1D875A89DC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認定こども園・幼稚園・保育所】&#10;有形固定資産減価償却率グラフ枠">
          <a:extLst>
            <a:ext uri="{FF2B5EF4-FFF2-40B4-BE49-F238E27FC236}">
              <a16:creationId xmlns:a16="http://schemas.microsoft.com/office/drawing/2014/main" id="{27295080-2AA2-4835-A003-75A23C2514F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521" name="直線コネクタ 520">
          <a:extLst>
            <a:ext uri="{FF2B5EF4-FFF2-40B4-BE49-F238E27FC236}">
              <a16:creationId xmlns:a16="http://schemas.microsoft.com/office/drawing/2014/main" id="{BAF47C51-0B59-4851-9C91-3349EC1ABF17}"/>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2" name="【認定こども園・幼稚園・保育所】&#10;有形固定資産減価償却率最小値テキスト">
          <a:extLst>
            <a:ext uri="{FF2B5EF4-FFF2-40B4-BE49-F238E27FC236}">
              <a16:creationId xmlns:a16="http://schemas.microsoft.com/office/drawing/2014/main" id="{3896801A-8925-4D68-A29A-9EF700B85923}"/>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3" name="直線コネクタ 522">
          <a:extLst>
            <a:ext uri="{FF2B5EF4-FFF2-40B4-BE49-F238E27FC236}">
              <a16:creationId xmlns:a16="http://schemas.microsoft.com/office/drawing/2014/main" id="{CFFB276C-DE88-42F7-85D3-5301622C28DA}"/>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524" name="【認定こども園・幼稚園・保育所】&#10;有形固定資産減価償却率最大値テキスト">
          <a:extLst>
            <a:ext uri="{FF2B5EF4-FFF2-40B4-BE49-F238E27FC236}">
              <a16:creationId xmlns:a16="http://schemas.microsoft.com/office/drawing/2014/main" id="{71ECCE8E-B15C-49AF-A6AA-1B20F411FD9E}"/>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525" name="直線コネクタ 524">
          <a:extLst>
            <a:ext uri="{FF2B5EF4-FFF2-40B4-BE49-F238E27FC236}">
              <a16:creationId xmlns:a16="http://schemas.microsoft.com/office/drawing/2014/main" id="{B03DBBC8-E847-4B02-9286-E92563AF37E2}"/>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526" name="【認定こども園・幼稚園・保育所】&#10;有形固定資産減価償却率平均値テキスト">
          <a:extLst>
            <a:ext uri="{FF2B5EF4-FFF2-40B4-BE49-F238E27FC236}">
              <a16:creationId xmlns:a16="http://schemas.microsoft.com/office/drawing/2014/main" id="{13563D6C-9657-4E70-A9E7-4513189D3A7A}"/>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527" name="フローチャート: 判断 526">
          <a:extLst>
            <a:ext uri="{FF2B5EF4-FFF2-40B4-BE49-F238E27FC236}">
              <a16:creationId xmlns:a16="http://schemas.microsoft.com/office/drawing/2014/main" id="{8579628E-BAF4-42D6-A268-92A26C163AEE}"/>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528" name="フローチャート: 判断 527">
          <a:extLst>
            <a:ext uri="{FF2B5EF4-FFF2-40B4-BE49-F238E27FC236}">
              <a16:creationId xmlns:a16="http://schemas.microsoft.com/office/drawing/2014/main" id="{646BB8D4-B966-418D-97B0-2BB808A10BE3}"/>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529" name="フローチャート: 判断 528">
          <a:extLst>
            <a:ext uri="{FF2B5EF4-FFF2-40B4-BE49-F238E27FC236}">
              <a16:creationId xmlns:a16="http://schemas.microsoft.com/office/drawing/2014/main" id="{DFB142BD-1E05-4164-A363-1D176FD6B3F6}"/>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530" name="フローチャート: 判断 529">
          <a:extLst>
            <a:ext uri="{FF2B5EF4-FFF2-40B4-BE49-F238E27FC236}">
              <a16:creationId xmlns:a16="http://schemas.microsoft.com/office/drawing/2014/main" id="{46A76E64-2037-4966-923C-4C23CE3E6E2B}"/>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531" name="フローチャート: 判断 530">
          <a:extLst>
            <a:ext uri="{FF2B5EF4-FFF2-40B4-BE49-F238E27FC236}">
              <a16:creationId xmlns:a16="http://schemas.microsoft.com/office/drawing/2014/main" id="{843E8457-374D-4EC3-B34B-8A3DF89F99BE}"/>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24C795E-416A-4CED-9263-FDB75A352C0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F9EB2ED0-05ED-4C63-B46B-73EEA2ACDE2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D83565F2-1556-46DC-8BC3-3C4528F472C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75673AE7-C0EB-4DA7-94E9-7231D9BB91A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C8ED728D-F12B-4EE1-B7CB-8F54C47EE0B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169091</xdr:rowOff>
    </xdr:from>
    <xdr:to>
      <xdr:col>85</xdr:col>
      <xdr:colOff>177800</xdr:colOff>
      <xdr:row>41</xdr:row>
      <xdr:rowOff>99241</xdr:rowOff>
    </xdr:to>
    <xdr:sp macro="" textlink="">
      <xdr:nvSpPr>
        <xdr:cNvPr id="537" name="楕円 536">
          <a:extLst>
            <a:ext uri="{FF2B5EF4-FFF2-40B4-BE49-F238E27FC236}">
              <a16:creationId xmlns:a16="http://schemas.microsoft.com/office/drawing/2014/main" id="{A5191033-1847-42BB-B89A-B4A272301C42}"/>
            </a:ext>
          </a:extLst>
        </xdr:cNvPr>
        <xdr:cNvSpPr/>
      </xdr:nvSpPr>
      <xdr:spPr>
        <a:xfrm>
          <a:off x="16268700" y="702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147518</xdr:rowOff>
    </xdr:from>
    <xdr:ext cx="405111" cy="259045"/>
    <xdr:sp macro="" textlink="">
      <xdr:nvSpPr>
        <xdr:cNvPr id="538" name="【認定こども園・幼稚園・保育所】&#10;有形固定資産減価償却率該当値テキスト">
          <a:extLst>
            <a:ext uri="{FF2B5EF4-FFF2-40B4-BE49-F238E27FC236}">
              <a16:creationId xmlns:a16="http://schemas.microsoft.com/office/drawing/2014/main" id="{DBCDF605-9FF3-41A3-B156-1149C013685C}"/>
            </a:ext>
          </a:extLst>
        </xdr:cNvPr>
        <xdr:cNvSpPr txBox="1"/>
      </xdr:nvSpPr>
      <xdr:spPr>
        <a:xfrm>
          <a:off x="16357600" y="700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125004</xdr:rowOff>
    </xdr:from>
    <xdr:to>
      <xdr:col>81</xdr:col>
      <xdr:colOff>101600</xdr:colOff>
      <xdr:row>42</xdr:row>
      <xdr:rowOff>55154</xdr:rowOff>
    </xdr:to>
    <xdr:sp macro="" textlink="">
      <xdr:nvSpPr>
        <xdr:cNvPr id="539" name="楕円 538">
          <a:extLst>
            <a:ext uri="{FF2B5EF4-FFF2-40B4-BE49-F238E27FC236}">
              <a16:creationId xmlns:a16="http://schemas.microsoft.com/office/drawing/2014/main" id="{9AAFBBEF-DE98-4C7F-9F16-D83A523486E6}"/>
            </a:ext>
          </a:extLst>
        </xdr:cNvPr>
        <xdr:cNvSpPr/>
      </xdr:nvSpPr>
      <xdr:spPr>
        <a:xfrm>
          <a:off x="15430500" y="715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48441</xdr:rowOff>
    </xdr:from>
    <xdr:to>
      <xdr:col>85</xdr:col>
      <xdr:colOff>127000</xdr:colOff>
      <xdr:row>42</xdr:row>
      <xdr:rowOff>4354</xdr:rowOff>
    </xdr:to>
    <xdr:cxnSp macro="">
      <xdr:nvCxnSpPr>
        <xdr:cNvPr id="540" name="直線コネクタ 539">
          <a:extLst>
            <a:ext uri="{FF2B5EF4-FFF2-40B4-BE49-F238E27FC236}">
              <a16:creationId xmlns:a16="http://schemas.microsoft.com/office/drawing/2014/main" id="{154615B1-759C-4CD2-81DD-90E440C48AA9}"/>
            </a:ext>
          </a:extLst>
        </xdr:cNvPr>
        <xdr:cNvCxnSpPr/>
      </xdr:nvCxnSpPr>
      <xdr:spPr>
        <a:xfrm flipV="1">
          <a:off x="15481300" y="7077891"/>
          <a:ext cx="8382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115207</xdr:rowOff>
    </xdr:from>
    <xdr:to>
      <xdr:col>76</xdr:col>
      <xdr:colOff>165100</xdr:colOff>
      <xdr:row>42</xdr:row>
      <xdr:rowOff>45357</xdr:rowOff>
    </xdr:to>
    <xdr:sp macro="" textlink="">
      <xdr:nvSpPr>
        <xdr:cNvPr id="541" name="楕円 540">
          <a:extLst>
            <a:ext uri="{FF2B5EF4-FFF2-40B4-BE49-F238E27FC236}">
              <a16:creationId xmlns:a16="http://schemas.microsoft.com/office/drawing/2014/main" id="{CF06C6F7-870E-47BD-BCCE-AD6D93E56E0A}"/>
            </a:ext>
          </a:extLst>
        </xdr:cNvPr>
        <xdr:cNvSpPr/>
      </xdr:nvSpPr>
      <xdr:spPr>
        <a:xfrm>
          <a:off x="14541500" y="71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166007</xdr:rowOff>
    </xdr:from>
    <xdr:to>
      <xdr:col>81</xdr:col>
      <xdr:colOff>50800</xdr:colOff>
      <xdr:row>42</xdr:row>
      <xdr:rowOff>4354</xdr:rowOff>
    </xdr:to>
    <xdr:cxnSp macro="">
      <xdr:nvCxnSpPr>
        <xdr:cNvPr id="542" name="直線コネクタ 541">
          <a:extLst>
            <a:ext uri="{FF2B5EF4-FFF2-40B4-BE49-F238E27FC236}">
              <a16:creationId xmlns:a16="http://schemas.microsoft.com/office/drawing/2014/main" id="{F2F462CD-B4B0-41B2-A454-4728E17FF529}"/>
            </a:ext>
          </a:extLst>
        </xdr:cNvPr>
        <xdr:cNvCxnSpPr/>
      </xdr:nvCxnSpPr>
      <xdr:spPr>
        <a:xfrm>
          <a:off x="14592300" y="719545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118473</xdr:rowOff>
    </xdr:from>
    <xdr:to>
      <xdr:col>72</xdr:col>
      <xdr:colOff>38100</xdr:colOff>
      <xdr:row>42</xdr:row>
      <xdr:rowOff>48623</xdr:rowOff>
    </xdr:to>
    <xdr:sp macro="" textlink="">
      <xdr:nvSpPr>
        <xdr:cNvPr id="543" name="楕円 542">
          <a:extLst>
            <a:ext uri="{FF2B5EF4-FFF2-40B4-BE49-F238E27FC236}">
              <a16:creationId xmlns:a16="http://schemas.microsoft.com/office/drawing/2014/main" id="{6E801887-8F47-4E16-A5E6-4C535B65EB14}"/>
            </a:ext>
          </a:extLst>
        </xdr:cNvPr>
        <xdr:cNvSpPr/>
      </xdr:nvSpPr>
      <xdr:spPr>
        <a:xfrm>
          <a:off x="136525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166007</xdr:rowOff>
    </xdr:from>
    <xdr:to>
      <xdr:col>76</xdr:col>
      <xdr:colOff>114300</xdr:colOff>
      <xdr:row>41</xdr:row>
      <xdr:rowOff>169273</xdr:rowOff>
    </xdr:to>
    <xdr:cxnSp macro="">
      <xdr:nvCxnSpPr>
        <xdr:cNvPr id="544" name="直線コネクタ 543">
          <a:extLst>
            <a:ext uri="{FF2B5EF4-FFF2-40B4-BE49-F238E27FC236}">
              <a16:creationId xmlns:a16="http://schemas.microsoft.com/office/drawing/2014/main" id="{2DF6725C-C6A3-4C6C-B98D-82F8D47E4B55}"/>
            </a:ext>
          </a:extLst>
        </xdr:cNvPr>
        <xdr:cNvCxnSpPr/>
      </xdr:nvCxnSpPr>
      <xdr:spPr>
        <a:xfrm flipV="1">
          <a:off x="13703300" y="71954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27033</xdr:rowOff>
    </xdr:from>
    <xdr:to>
      <xdr:col>67</xdr:col>
      <xdr:colOff>101600</xdr:colOff>
      <xdr:row>42</xdr:row>
      <xdr:rowOff>128633</xdr:rowOff>
    </xdr:to>
    <xdr:sp macro="" textlink="">
      <xdr:nvSpPr>
        <xdr:cNvPr id="545" name="楕円 544">
          <a:extLst>
            <a:ext uri="{FF2B5EF4-FFF2-40B4-BE49-F238E27FC236}">
              <a16:creationId xmlns:a16="http://schemas.microsoft.com/office/drawing/2014/main" id="{81AC11E5-22D1-4DD0-9773-C27C89F89B5F}"/>
            </a:ext>
          </a:extLst>
        </xdr:cNvPr>
        <xdr:cNvSpPr/>
      </xdr:nvSpPr>
      <xdr:spPr>
        <a:xfrm>
          <a:off x="12763500" y="722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169273</xdr:rowOff>
    </xdr:from>
    <xdr:to>
      <xdr:col>71</xdr:col>
      <xdr:colOff>177800</xdr:colOff>
      <xdr:row>42</xdr:row>
      <xdr:rowOff>77833</xdr:rowOff>
    </xdr:to>
    <xdr:cxnSp macro="">
      <xdr:nvCxnSpPr>
        <xdr:cNvPr id="546" name="直線コネクタ 545">
          <a:extLst>
            <a:ext uri="{FF2B5EF4-FFF2-40B4-BE49-F238E27FC236}">
              <a16:creationId xmlns:a16="http://schemas.microsoft.com/office/drawing/2014/main" id="{AF9E3ABC-FDE4-409D-AA5B-183BEC278769}"/>
            </a:ext>
          </a:extLst>
        </xdr:cNvPr>
        <xdr:cNvCxnSpPr/>
      </xdr:nvCxnSpPr>
      <xdr:spPr>
        <a:xfrm flipV="1">
          <a:off x="12814300" y="7198723"/>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547" name="n_1aveValue【認定こども園・幼稚園・保育所】&#10;有形固定資産減価償却率">
          <a:extLst>
            <a:ext uri="{FF2B5EF4-FFF2-40B4-BE49-F238E27FC236}">
              <a16:creationId xmlns:a16="http://schemas.microsoft.com/office/drawing/2014/main" id="{5E08C6EC-978F-4F8C-8ADF-8E8A8E38E241}"/>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548" name="n_2aveValue【認定こども園・幼稚園・保育所】&#10;有形固定資産減価償却率">
          <a:extLst>
            <a:ext uri="{FF2B5EF4-FFF2-40B4-BE49-F238E27FC236}">
              <a16:creationId xmlns:a16="http://schemas.microsoft.com/office/drawing/2014/main" id="{073BB189-BBCE-4B9A-9C42-6D92EF5BB1E0}"/>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549" name="n_3aveValue【認定こども園・幼稚園・保育所】&#10;有形固定資産減価償却率">
          <a:extLst>
            <a:ext uri="{FF2B5EF4-FFF2-40B4-BE49-F238E27FC236}">
              <a16:creationId xmlns:a16="http://schemas.microsoft.com/office/drawing/2014/main" id="{31FEADA5-9EAC-41CB-AA82-65F846D962F7}"/>
            </a:ext>
          </a:extLst>
        </xdr:cNvPr>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550" name="n_4aveValue【認定こども園・幼稚園・保育所】&#10;有形固定資産減価償却率">
          <a:extLst>
            <a:ext uri="{FF2B5EF4-FFF2-40B4-BE49-F238E27FC236}">
              <a16:creationId xmlns:a16="http://schemas.microsoft.com/office/drawing/2014/main" id="{1331F0E0-819E-4976-9135-6A674FBEA5A3}"/>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46281</xdr:rowOff>
    </xdr:from>
    <xdr:ext cx="405111" cy="259045"/>
    <xdr:sp macro="" textlink="">
      <xdr:nvSpPr>
        <xdr:cNvPr id="551" name="n_1mainValue【認定こども園・幼稚園・保育所】&#10;有形固定資産減価償却率">
          <a:extLst>
            <a:ext uri="{FF2B5EF4-FFF2-40B4-BE49-F238E27FC236}">
              <a16:creationId xmlns:a16="http://schemas.microsoft.com/office/drawing/2014/main" id="{389EE48E-A92C-4FCA-86EF-6B8CF4D7EF61}"/>
            </a:ext>
          </a:extLst>
        </xdr:cNvPr>
        <xdr:cNvSpPr txBox="1"/>
      </xdr:nvSpPr>
      <xdr:spPr>
        <a:xfrm>
          <a:off x="15266044" y="724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36484</xdr:rowOff>
    </xdr:from>
    <xdr:ext cx="405111" cy="259045"/>
    <xdr:sp macro="" textlink="">
      <xdr:nvSpPr>
        <xdr:cNvPr id="552" name="n_2mainValue【認定こども園・幼稚園・保育所】&#10;有形固定資産減価償却率">
          <a:extLst>
            <a:ext uri="{FF2B5EF4-FFF2-40B4-BE49-F238E27FC236}">
              <a16:creationId xmlns:a16="http://schemas.microsoft.com/office/drawing/2014/main" id="{0ED81E49-8F48-4303-B1DE-FF360D8E3849}"/>
            </a:ext>
          </a:extLst>
        </xdr:cNvPr>
        <xdr:cNvSpPr txBox="1"/>
      </xdr:nvSpPr>
      <xdr:spPr>
        <a:xfrm>
          <a:off x="14389744" y="723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39750</xdr:rowOff>
    </xdr:from>
    <xdr:ext cx="405111" cy="259045"/>
    <xdr:sp macro="" textlink="">
      <xdr:nvSpPr>
        <xdr:cNvPr id="553" name="n_3mainValue【認定こども園・幼稚園・保育所】&#10;有形固定資産減価償却率">
          <a:extLst>
            <a:ext uri="{FF2B5EF4-FFF2-40B4-BE49-F238E27FC236}">
              <a16:creationId xmlns:a16="http://schemas.microsoft.com/office/drawing/2014/main" id="{95A6F54C-0303-42E4-8903-C8E0CB0F0883}"/>
            </a:ext>
          </a:extLst>
        </xdr:cNvPr>
        <xdr:cNvSpPr txBox="1"/>
      </xdr:nvSpPr>
      <xdr:spPr>
        <a:xfrm>
          <a:off x="13500744" y="724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119760</xdr:rowOff>
    </xdr:from>
    <xdr:ext cx="405111" cy="259045"/>
    <xdr:sp macro="" textlink="">
      <xdr:nvSpPr>
        <xdr:cNvPr id="554" name="n_4mainValue【認定こども園・幼稚園・保育所】&#10;有形固定資産減価償却率">
          <a:extLst>
            <a:ext uri="{FF2B5EF4-FFF2-40B4-BE49-F238E27FC236}">
              <a16:creationId xmlns:a16="http://schemas.microsoft.com/office/drawing/2014/main" id="{6248A313-BFE6-46AB-8E12-1A937368226B}"/>
            </a:ext>
          </a:extLst>
        </xdr:cNvPr>
        <xdr:cNvSpPr txBox="1"/>
      </xdr:nvSpPr>
      <xdr:spPr>
        <a:xfrm>
          <a:off x="12611744" y="7320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2BD9F80A-E815-4129-A968-1DDFD5B8C74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606D9B3F-ED30-4F39-B586-CDB945424CC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0C220261-047F-4908-B193-3C41D2E6EBC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6D5C109A-D230-4400-8651-A146EFB1E81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C79E0C77-4898-43EC-8FE7-A40FA3AB208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9DEE1C15-6F9E-422F-8855-DB8B631BCBA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5418E32A-EC07-416F-B761-CC836B9008E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F606EACA-7995-4D33-8151-5DECE30B74D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69C6A485-6A7C-45E6-9C83-A87060E31A0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61C7255D-C568-4658-BCDC-C8CB7CA6173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131FF383-11B5-4A29-9E2B-14AC509EFF6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6" name="テキスト ボックス 565">
          <a:extLst>
            <a:ext uri="{FF2B5EF4-FFF2-40B4-BE49-F238E27FC236}">
              <a16:creationId xmlns:a16="http://schemas.microsoft.com/office/drawing/2014/main" id="{7DF4906D-5CC6-4151-9700-B3209071046F}"/>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1EC58632-ECB5-417C-B032-B38E7F56742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8" name="テキスト ボックス 567">
          <a:extLst>
            <a:ext uri="{FF2B5EF4-FFF2-40B4-BE49-F238E27FC236}">
              <a16:creationId xmlns:a16="http://schemas.microsoft.com/office/drawing/2014/main" id="{08BD0C1A-3C1C-4118-85D4-536AEEC47C13}"/>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C6B642D5-F8B4-494B-A119-F3986AED020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70" name="テキスト ボックス 569">
          <a:extLst>
            <a:ext uri="{FF2B5EF4-FFF2-40B4-BE49-F238E27FC236}">
              <a16:creationId xmlns:a16="http://schemas.microsoft.com/office/drawing/2014/main" id="{3B8182B1-D340-4A80-A713-575F9E7C547A}"/>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C071DB7A-9C13-42CC-866C-CFE7924FD7F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2" name="テキスト ボックス 571">
          <a:extLst>
            <a:ext uri="{FF2B5EF4-FFF2-40B4-BE49-F238E27FC236}">
              <a16:creationId xmlns:a16="http://schemas.microsoft.com/office/drawing/2014/main" id="{E6D48226-8C2F-481B-A824-F6DAA5065D7C}"/>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6856760A-D602-460A-B32E-A3433294164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4" name="テキスト ボックス 573">
          <a:extLst>
            <a:ext uri="{FF2B5EF4-FFF2-40B4-BE49-F238E27FC236}">
              <a16:creationId xmlns:a16="http://schemas.microsoft.com/office/drawing/2014/main" id="{D24E15DE-0A7D-4383-94D2-5B994619F73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認定こども園・幼稚園・保育所】&#10;一人当たり面積グラフ枠">
          <a:extLst>
            <a:ext uri="{FF2B5EF4-FFF2-40B4-BE49-F238E27FC236}">
              <a16:creationId xmlns:a16="http://schemas.microsoft.com/office/drawing/2014/main" id="{93FA1ADD-EDE1-459C-A973-A63CF27E13E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576" name="直線コネクタ 575">
          <a:extLst>
            <a:ext uri="{FF2B5EF4-FFF2-40B4-BE49-F238E27FC236}">
              <a16:creationId xmlns:a16="http://schemas.microsoft.com/office/drawing/2014/main" id="{872C2DC7-7578-46C6-BEAF-DFFC91771F4C}"/>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577" name="【認定こども園・幼稚園・保育所】&#10;一人当たり面積最小値テキスト">
          <a:extLst>
            <a:ext uri="{FF2B5EF4-FFF2-40B4-BE49-F238E27FC236}">
              <a16:creationId xmlns:a16="http://schemas.microsoft.com/office/drawing/2014/main" id="{C2F732F5-0088-4291-9AAC-DA88A3CFE834}"/>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578" name="直線コネクタ 577">
          <a:extLst>
            <a:ext uri="{FF2B5EF4-FFF2-40B4-BE49-F238E27FC236}">
              <a16:creationId xmlns:a16="http://schemas.microsoft.com/office/drawing/2014/main" id="{D3E93D64-C716-47F7-803C-37904D7083A9}"/>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579" name="【認定こども園・幼稚園・保育所】&#10;一人当たり面積最大値テキスト">
          <a:extLst>
            <a:ext uri="{FF2B5EF4-FFF2-40B4-BE49-F238E27FC236}">
              <a16:creationId xmlns:a16="http://schemas.microsoft.com/office/drawing/2014/main" id="{CD163948-76E9-475C-9833-0325F0D5E9EB}"/>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580" name="直線コネクタ 579">
          <a:extLst>
            <a:ext uri="{FF2B5EF4-FFF2-40B4-BE49-F238E27FC236}">
              <a16:creationId xmlns:a16="http://schemas.microsoft.com/office/drawing/2014/main" id="{01FB7D05-73B1-47EC-BD10-D20B1082B57A}"/>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67022</xdr:rowOff>
    </xdr:from>
    <xdr:ext cx="469744" cy="259045"/>
    <xdr:sp macro="" textlink="">
      <xdr:nvSpPr>
        <xdr:cNvPr id="581" name="【認定こども園・幼稚園・保育所】&#10;一人当たり面積平均値テキスト">
          <a:extLst>
            <a:ext uri="{FF2B5EF4-FFF2-40B4-BE49-F238E27FC236}">
              <a16:creationId xmlns:a16="http://schemas.microsoft.com/office/drawing/2014/main" id="{1112BB8A-169C-4E7E-B91F-21A0602C92BD}"/>
            </a:ext>
          </a:extLst>
        </xdr:cNvPr>
        <xdr:cNvSpPr txBox="1"/>
      </xdr:nvSpPr>
      <xdr:spPr>
        <a:xfrm>
          <a:off x="22199600" y="6582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582" name="フローチャート: 判断 581">
          <a:extLst>
            <a:ext uri="{FF2B5EF4-FFF2-40B4-BE49-F238E27FC236}">
              <a16:creationId xmlns:a16="http://schemas.microsoft.com/office/drawing/2014/main" id="{9AE6FB9F-64CC-4BBE-8701-55432F957863}"/>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583" name="フローチャート: 判断 582">
          <a:extLst>
            <a:ext uri="{FF2B5EF4-FFF2-40B4-BE49-F238E27FC236}">
              <a16:creationId xmlns:a16="http://schemas.microsoft.com/office/drawing/2014/main" id="{5C3A09EB-580E-4F80-8B1B-9433FCB5A8BF}"/>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584" name="フローチャート: 判断 583">
          <a:extLst>
            <a:ext uri="{FF2B5EF4-FFF2-40B4-BE49-F238E27FC236}">
              <a16:creationId xmlns:a16="http://schemas.microsoft.com/office/drawing/2014/main" id="{A9B14CD1-4E3E-4763-B70B-5BCA53D7A512}"/>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585" name="フローチャート: 判断 584">
          <a:extLst>
            <a:ext uri="{FF2B5EF4-FFF2-40B4-BE49-F238E27FC236}">
              <a16:creationId xmlns:a16="http://schemas.microsoft.com/office/drawing/2014/main" id="{AF54D2A5-93AA-4382-8431-328E9974C990}"/>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586" name="フローチャート: 判断 585">
          <a:extLst>
            <a:ext uri="{FF2B5EF4-FFF2-40B4-BE49-F238E27FC236}">
              <a16:creationId xmlns:a16="http://schemas.microsoft.com/office/drawing/2014/main" id="{47E08FCF-BFCA-4039-BF64-0166325F11E7}"/>
            </a:ext>
          </a:extLst>
        </xdr:cNvPr>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4812140-D31E-4146-B5A7-9473F6F5751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145C44A1-D4CF-4CDA-9EAB-61AFC8FD7A0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8106FA8E-E8E9-4F7B-998F-D6267541D0B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E0ECCFA9-F7FB-45D2-A8C5-1382C2DF4B0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AFB73240-BD65-4C82-A5A5-A409F0D4E11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93523</xdr:rowOff>
    </xdr:from>
    <xdr:to>
      <xdr:col>116</xdr:col>
      <xdr:colOff>114300</xdr:colOff>
      <xdr:row>40</xdr:row>
      <xdr:rowOff>23673</xdr:rowOff>
    </xdr:to>
    <xdr:sp macro="" textlink="">
      <xdr:nvSpPr>
        <xdr:cNvPr id="592" name="楕円 591">
          <a:extLst>
            <a:ext uri="{FF2B5EF4-FFF2-40B4-BE49-F238E27FC236}">
              <a16:creationId xmlns:a16="http://schemas.microsoft.com/office/drawing/2014/main" id="{7569BD7C-60FF-4D14-9B7D-ECFE91297150}"/>
            </a:ext>
          </a:extLst>
        </xdr:cNvPr>
        <xdr:cNvSpPr/>
      </xdr:nvSpPr>
      <xdr:spPr>
        <a:xfrm>
          <a:off x="22110700" y="67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71950</xdr:rowOff>
    </xdr:from>
    <xdr:ext cx="469744" cy="259045"/>
    <xdr:sp macro="" textlink="">
      <xdr:nvSpPr>
        <xdr:cNvPr id="593" name="【認定こども園・幼稚園・保育所】&#10;一人当たり面積該当値テキスト">
          <a:extLst>
            <a:ext uri="{FF2B5EF4-FFF2-40B4-BE49-F238E27FC236}">
              <a16:creationId xmlns:a16="http://schemas.microsoft.com/office/drawing/2014/main" id="{70153B3C-422C-4454-95FF-BD243295B56B}"/>
            </a:ext>
          </a:extLst>
        </xdr:cNvPr>
        <xdr:cNvSpPr txBox="1"/>
      </xdr:nvSpPr>
      <xdr:spPr>
        <a:xfrm>
          <a:off x="22199600" y="675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112725</xdr:rowOff>
    </xdr:from>
    <xdr:to>
      <xdr:col>112</xdr:col>
      <xdr:colOff>38100</xdr:colOff>
      <xdr:row>40</xdr:row>
      <xdr:rowOff>42875</xdr:rowOff>
    </xdr:to>
    <xdr:sp macro="" textlink="">
      <xdr:nvSpPr>
        <xdr:cNvPr id="594" name="楕円 593">
          <a:extLst>
            <a:ext uri="{FF2B5EF4-FFF2-40B4-BE49-F238E27FC236}">
              <a16:creationId xmlns:a16="http://schemas.microsoft.com/office/drawing/2014/main" id="{4603947A-FFB8-48CA-8213-EC88EF0AA50D}"/>
            </a:ext>
          </a:extLst>
        </xdr:cNvPr>
        <xdr:cNvSpPr/>
      </xdr:nvSpPr>
      <xdr:spPr>
        <a:xfrm>
          <a:off x="21272500" y="679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144323</xdr:rowOff>
    </xdr:from>
    <xdr:to>
      <xdr:col>116</xdr:col>
      <xdr:colOff>63500</xdr:colOff>
      <xdr:row>39</xdr:row>
      <xdr:rowOff>163525</xdr:rowOff>
    </xdr:to>
    <xdr:cxnSp macro="">
      <xdr:nvCxnSpPr>
        <xdr:cNvPr id="595" name="直線コネクタ 594">
          <a:extLst>
            <a:ext uri="{FF2B5EF4-FFF2-40B4-BE49-F238E27FC236}">
              <a16:creationId xmlns:a16="http://schemas.microsoft.com/office/drawing/2014/main" id="{FE96680E-F8FA-4ACA-85BA-9D37D3C1BB82}"/>
            </a:ext>
          </a:extLst>
        </xdr:cNvPr>
        <xdr:cNvCxnSpPr/>
      </xdr:nvCxnSpPr>
      <xdr:spPr>
        <a:xfrm flipV="1">
          <a:off x="21323300" y="6830873"/>
          <a:ext cx="8382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117297</xdr:rowOff>
    </xdr:from>
    <xdr:to>
      <xdr:col>107</xdr:col>
      <xdr:colOff>101600</xdr:colOff>
      <xdr:row>40</xdr:row>
      <xdr:rowOff>47447</xdr:rowOff>
    </xdr:to>
    <xdr:sp macro="" textlink="">
      <xdr:nvSpPr>
        <xdr:cNvPr id="596" name="楕円 595">
          <a:extLst>
            <a:ext uri="{FF2B5EF4-FFF2-40B4-BE49-F238E27FC236}">
              <a16:creationId xmlns:a16="http://schemas.microsoft.com/office/drawing/2014/main" id="{0C61F38A-F7F5-4F00-849C-2D9D21918E0F}"/>
            </a:ext>
          </a:extLst>
        </xdr:cNvPr>
        <xdr:cNvSpPr/>
      </xdr:nvSpPr>
      <xdr:spPr>
        <a:xfrm>
          <a:off x="20383500" y="680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163525</xdr:rowOff>
    </xdr:from>
    <xdr:to>
      <xdr:col>111</xdr:col>
      <xdr:colOff>177800</xdr:colOff>
      <xdr:row>39</xdr:row>
      <xdr:rowOff>168097</xdr:rowOff>
    </xdr:to>
    <xdr:cxnSp macro="">
      <xdr:nvCxnSpPr>
        <xdr:cNvPr id="597" name="直線コネクタ 596">
          <a:extLst>
            <a:ext uri="{FF2B5EF4-FFF2-40B4-BE49-F238E27FC236}">
              <a16:creationId xmlns:a16="http://schemas.microsoft.com/office/drawing/2014/main" id="{9F222225-BDF5-4729-8A58-D6F023D82473}"/>
            </a:ext>
          </a:extLst>
        </xdr:cNvPr>
        <xdr:cNvCxnSpPr/>
      </xdr:nvCxnSpPr>
      <xdr:spPr>
        <a:xfrm flipV="1">
          <a:off x="20434300" y="685007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118211</xdr:rowOff>
    </xdr:from>
    <xdr:to>
      <xdr:col>102</xdr:col>
      <xdr:colOff>165100</xdr:colOff>
      <xdr:row>40</xdr:row>
      <xdr:rowOff>48361</xdr:rowOff>
    </xdr:to>
    <xdr:sp macro="" textlink="">
      <xdr:nvSpPr>
        <xdr:cNvPr id="598" name="楕円 597">
          <a:extLst>
            <a:ext uri="{FF2B5EF4-FFF2-40B4-BE49-F238E27FC236}">
              <a16:creationId xmlns:a16="http://schemas.microsoft.com/office/drawing/2014/main" id="{B3652FF5-F018-49FD-BEB0-ED7B0C4668E2}"/>
            </a:ext>
          </a:extLst>
        </xdr:cNvPr>
        <xdr:cNvSpPr/>
      </xdr:nvSpPr>
      <xdr:spPr>
        <a:xfrm>
          <a:off x="19494500" y="680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168097</xdr:rowOff>
    </xdr:from>
    <xdr:to>
      <xdr:col>107</xdr:col>
      <xdr:colOff>50800</xdr:colOff>
      <xdr:row>39</xdr:row>
      <xdr:rowOff>169011</xdr:rowOff>
    </xdr:to>
    <xdr:cxnSp macro="">
      <xdr:nvCxnSpPr>
        <xdr:cNvPr id="599" name="直線コネクタ 598">
          <a:extLst>
            <a:ext uri="{FF2B5EF4-FFF2-40B4-BE49-F238E27FC236}">
              <a16:creationId xmlns:a16="http://schemas.microsoft.com/office/drawing/2014/main" id="{F71E5AD8-2BCF-49BB-871F-E19CC60CE8D6}"/>
            </a:ext>
          </a:extLst>
        </xdr:cNvPr>
        <xdr:cNvCxnSpPr/>
      </xdr:nvCxnSpPr>
      <xdr:spPr>
        <a:xfrm flipV="1">
          <a:off x="19545300" y="685464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127356</xdr:rowOff>
    </xdr:from>
    <xdr:to>
      <xdr:col>98</xdr:col>
      <xdr:colOff>38100</xdr:colOff>
      <xdr:row>40</xdr:row>
      <xdr:rowOff>57506</xdr:rowOff>
    </xdr:to>
    <xdr:sp macro="" textlink="">
      <xdr:nvSpPr>
        <xdr:cNvPr id="600" name="楕円 599">
          <a:extLst>
            <a:ext uri="{FF2B5EF4-FFF2-40B4-BE49-F238E27FC236}">
              <a16:creationId xmlns:a16="http://schemas.microsoft.com/office/drawing/2014/main" id="{9947EBB2-285D-4F79-A173-B43CEF1A9EA3}"/>
            </a:ext>
          </a:extLst>
        </xdr:cNvPr>
        <xdr:cNvSpPr/>
      </xdr:nvSpPr>
      <xdr:spPr>
        <a:xfrm>
          <a:off x="18605500" y="68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169011</xdr:rowOff>
    </xdr:from>
    <xdr:to>
      <xdr:col>102</xdr:col>
      <xdr:colOff>114300</xdr:colOff>
      <xdr:row>40</xdr:row>
      <xdr:rowOff>6706</xdr:rowOff>
    </xdr:to>
    <xdr:cxnSp macro="">
      <xdr:nvCxnSpPr>
        <xdr:cNvPr id="601" name="直線コネクタ 600">
          <a:extLst>
            <a:ext uri="{FF2B5EF4-FFF2-40B4-BE49-F238E27FC236}">
              <a16:creationId xmlns:a16="http://schemas.microsoft.com/office/drawing/2014/main" id="{B70C5BD0-E4DB-48D2-8218-6F586BDF717D}"/>
            </a:ext>
          </a:extLst>
        </xdr:cNvPr>
        <xdr:cNvCxnSpPr/>
      </xdr:nvCxnSpPr>
      <xdr:spPr>
        <a:xfrm flipV="1">
          <a:off x="18656300" y="6855561"/>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881</xdr:rowOff>
    </xdr:from>
    <xdr:ext cx="469744" cy="259045"/>
    <xdr:sp macro="" textlink="">
      <xdr:nvSpPr>
        <xdr:cNvPr id="602" name="n_1aveValue【認定こども園・幼稚園・保育所】&#10;一人当たり面積">
          <a:extLst>
            <a:ext uri="{FF2B5EF4-FFF2-40B4-BE49-F238E27FC236}">
              <a16:creationId xmlns:a16="http://schemas.microsoft.com/office/drawing/2014/main" id="{9950CD20-CEDA-4DC9-8F80-5BC7E3D8013C}"/>
            </a:ext>
          </a:extLst>
        </xdr:cNvPr>
        <xdr:cNvSpPr txBox="1"/>
      </xdr:nvSpPr>
      <xdr:spPr>
        <a:xfrm>
          <a:off x="21075727" y="65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165930</xdr:rowOff>
    </xdr:from>
    <xdr:ext cx="469744" cy="259045"/>
    <xdr:sp macro="" textlink="">
      <xdr:nvSpPr>
        <xdr:cNvPr id="603" name="n_2aveValue【認定こども園・幼稚園・保育所】&#10;一人当たり面積">
          <a:extLst>
            <a:ext uri="{FF2B5EF4-FFF2-40B4-BE49-F238E27FC236}">
              <a16:creationId xmlns:a16="http://schemas.microsoft.com/office/drawing/2014/main" id="{A8773AD4-F047-47D7-84B0-EE6734676DF3}"/>
            </a:ext>
          </a:extLst>
        </xdr:cNvPr>
        <xdr:cNvSpPr txBox="1"/>
      </xdr:nvSpPr>
      <xdr:spPr>
        <a:xfrm>
          <a:off x="201994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18254</xdr:rowOff>
    </xdr:from>
    <xdr:ext cx="469744" cy="259045"/>
    <xdr:sp macro="" textlink="">
      <xdr:nvSpPr>
        <xdr:cNvPr id="604" name="n_3aveValue【認定こども園・幼稚園・保育所】&#10;一人当たり面積">
          <a:extLst>
            <a:ext uri="{FF2B5EF4-FFF2-40B4-BE49-F238E27FC236}">
              <a16:creationId xmlns:a16="http://schemas.microsoft.com/office/drawing/2014/main" id="{61DCC505-9160-4337-AD84-5BC322DFBDAF}"/>
            </a:ext>
          </a:extLst>
        </xdr:cNvPr>
        <xdr:cNvSpPr txBox="1"/>
      </xdr:nvSpPr>
      <xdr:spPr>
        <a:xfrm>
          <a:off x="19310427" y="6533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27398</xdr:rowOff>
    </xdr:from>
    <xdr:ext cx="469744" cy="259045"/>
    <xdr:sp macro="" textlink="">
      <xdr:nvSpPr>
        <xdr:cNvPr id="605" name="n_4aveValue【認定こども園・幼稚園・保育所】&#10;一人当たり面積">
          <a:extLst>
            <a:ext uri="{FF2B5EF4-FFF2-40B4-BE49-F238E27FC236}">
              <a16:creationId xmlns:a16="http://schemas.microsoft.com/office/drawing/2014/main" id="{99FB915F-B616-4D23-95A5-664525C8B1FF}"/>
            </a:ext>
          </a:extLst>
        </xdr:cNvPr>
        <xdr:cNvSpPr txBox="1"/>
      </xdr:nvSpPr>
      <xdr:spPr>
        <a:xfrm>
          <a:off x="18421427" y="654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34002</xdr:rowOff>
    </xdr:from>
    <xdr:ext cx="469744" cy="259045"/>
    <xdr:sp macro="" textlink="">
      <xdr:nvSpPr>
        <xdr:cNvPr id="606" name="n_1mainValue【認定こども園・幼稚園・保育所】&#10;一人当たり面積">
          <a:extLst>
            <a:ext uri="{FF2B5EF4-FFF2-40B4-BE49-F238E27FC236}">
              <a16:creationId xmlns:a16="http://schemas.microsoft.com/office/drawing/2014/main" id="{36FBC849-6A47-4C78-AC9E-85122CC31854}"/>
            </a:ext>
          </a:extLst>
        </xdr:cNvPr>
        <xdr:cNvSpPr txBox="1"/>
      </xdr:nvSpPr>
      <xdr:spPr>
        <a:xfrm>
          <a:off x="21075727" y="689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38574</xdr:rowOff>
    </xdr:from>
    <xdr:ext cx="469744" cy="259045"/>
    <xdr:sp macro="" textlink="">
      <xdr:nvSpPr>
        <xdr:cNvPr id="607" name="n_2mainValue【認定こども園・幼稚園・保育所】&#10;一人当たり面積">
          <a:extLst>
            <a:ext uri="{FF2B5EF4-FFF2-40B4-BE49-F238E27FC236}">
              <a16:creationId xmlns:a16="http://schemas.microsoft.com/office/drawing/2014/main" id="{569C1C27-8CEC-49B7-870E-F412134974B5}"/>
            </a:ext>
          </a:extLst>
        </xdr:cNvPr>
        <xdr:cNvSpPr txBox="1"/>
      </xdr:nvSpPr>
      <xdr:spPr>
        <a:xfrm>
          <a:off x="20199427" y="689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39488</xdr:rowOff>
    </xdr:from>
    <xdr:ext cx="469744" cy="259045"/>
    <xdr:sp macro="" textlink="">
      <xdr:nvSpPr>
        <xdr:cNvPr id="608" name="n_3mainValue【認定こども園・幼稚園・保育所】&#10;一人当たり面積">
          <a:extLst>
            <a:ext uri="{FF2B5EF4-FFF2-40B4-BE49-F238E27FC236}">
              <a16:creationId xmlns:a16="http://schemas.microsoft.com/office/drawing/2014/main" id="{016256CC-7136-4708-BC0C-09728931A3BB}"/>
            </a:ext>
          </a:extLst>
        </xdr:cNvPr>
        <xdr:cNvSpPr txBox="1"/>
      </xdr:nvSpPr>
      <xdr:spPr>
        <a:xfrm>
          <a:off x="19310427" y="689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48633</xdr:rowOff>
    </xdr:from>
    <xdr:ext cx="469744" cy="259045"/>
    <xdr:sp macro="" textlink="">
      <xdr:nvSpPr>
        <xdr:cNvPr id="609" name="n_4mainValue【認定こども園・幼稚園・保育所】&#10;一人当たり面積">
          <a:extLst>
            <a:ext uri="{FF2B5EF4-FFF2-40B4-BE49-F238E27FC236}">
              <a16:creationId xmlns:a16="http://schemas.microsoft.com/office/drawing/2014/main" id="{45110125-EAB4-4E09-A7A9-C065406A03AB}"/>
            </a:ext>
          </a:extLst>
        </xdr:cNvPr>
        <xdr:cNvSpPr txBox="1"/>
      </xdr:nvSpPr>
      <xdr:spPr>
        <a:xfrm>
          <a:off x="18421427" y="690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8AAFC59C-557A-42DB-BB86-E608F2120C5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AEB5E546-5361-4365-B094-0C2FE1975FB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4F48A521-8FB4-4F5F-B83A-9D7204692CF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C965A76A-A390-4154-9001-462EF2DEEFB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9F76DFCF-F872-419B-AB9E-7D49A0B334A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8CC20602-399D-474D-BE0A-259C3A6F3A5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5BC0FB8D-711F-47DC-A053-87DA289FDAC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A5383723-CBDC-41E2-A2E1-B99C240088D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ED58ADC2-1139-4981-BBDE-48B9B9EDC6A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6BDEA2D6-2D8A-4CDE-B275-87869F54B22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F67C7E8C-AA4C-4159-803E-6E78174AA03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28DF67DD-3ED3-4535-93FF-5B1F7995CA1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EA2347D0-B51B-4475-A192-5DEC5555234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58D889C4-550F-4CBA-BAF7-884F40F17D8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60AA3455-0553-417F-942A-8D3409D6E51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07816450-F7A3-48B6-97B2-D44C67E59F5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CE490AC0-48F6-4A28-B392-35A82A22D37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831A8DD0-6191-4992-BF91-A3D268EF3F3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5D7BC531-2F5A-4FD7-9B61-812DDFFC590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D5AEEB0D-FE6A-49D3-BADF-172ABA794D1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844131A4-F222-485E-AB0E-69C039C2038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891C2FFD-2B42-4AF3-919D-E4EA9F5F469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607C5E5A-4E9B-46A3-87A5-31BA68C392F9}"/>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759A4381-8AA9-4CC7-B622-AB6D87E681D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学校施設】&#10;有形固定資産減価償却率グラフ枠">
          <a:extLst>
            <a:ext uri="{FF2B5EF4-FFF2-40B4-BE49-F238E27FC236}">
              <a16:creationId xmlns:a16="http://schemas.microsoft.com/office/drawing/2014/main" id="{8263EAE0-7FE9-4115-8395-11BB6FC089F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635" name="直線コネクタ 634">
          <a:extLst>
            <a:ext uri="{FF2B5EF4-FFF2-40B4-BE49-F238E27FC236}">
              <a16:creationId xmlns:a16="http://schemas.microsoft.com/office/drawing/2014/main" id="{B9229499-87E4-4011-8F15-A47489DC0C25}"/>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学校施設】&#10;有形固定資産減価償却率最小値テキスト">
          <a:extLst>
            <a:ext uri="{FF2B5EF4-FFF2-40B4-BE49-F238E27FC236}">
              <a16:creationId xmlns:a16="http://schemas.microsoft.com/office/drawing/2014/main" id="{6BC8FB4B-BE3E-48AC-8D7C-EB348E6EA28B}"/>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a:extLst>
            <a:ext uri="{FF2B5EF4-FFF2-40B4-BE49-F238E27FC236}">
              <a16:creationId xmlns:a16="http://schemas.microsoft.com/office/drawing/2014/main" id="{959D7AA2-BF7A-44F8-AEF3-7FF1964561CC}"/>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38" name="【学校施設】&#10;有形固定資産減価償却率最大値テキスト">
          <a:extLst>
            <a:ext uri="{FF2B5EF4-FFF2-40B4-BE49-F238E27FC236}">
              <a16:creationId xmlns:a16="http://schemas.microsoft.com/office/drawing/2014/main" id="{6BE3C164-0C6B-4FA7-AAF5-0E95E2C838CB}"/>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39" name="直線コネクタ 638">
          <a:extLst>
            <a:ext uri="{FF2B5EF4-FFF2-40B4-BE49-F238E27FC236}">
              <a16:creationId xmlns:a16="http://schemas.microsoft.com/office/drawing/2014/main" id="{7846B31B-1BD1-4937-BCE6-1B35D825F7E1}"/>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640" name="【学校施設】&#10;有形固定資産減価償却率平均値テキスト">
          <a:extLst>
            <a:ext uri="{FF2B5EF4-FFF2-40B4-BE49-F238E27FC236}">
              <a16:creationId xmlns:a16="http://schemas.microsoft.com/office/drawing/2014/main" id="{0C9ACC79-7D8F-4729-8F88-A79AD6BD79B8}"/>
            </a:ext>
          </a:extLst>
        </xdr:cNvPr>
        <xdr:cNvSpPr txBox="1"/>
      </xdr:nvSpPr>
      <xdr:spPr>
        <a:xfrm>
          <a:off x="16357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641" name="フローチャート: 判断 640">
          <a:extLst>
            <a:ext uri="{FF2B5EF4-FFF2-40B4-BE49-F238E27FC236}">
              <a16:creationId xmlns:a16="http://schemas.microsoft.com/office/drawing/2014/main" id="{55A366C9-439F-4211-9AF6-563303B1A4B8}"/>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642" name="フローチャート: 判断 641">
          <a:extLst>
            <a:ext uri="{FF2B5EF4-FFF2-40B4-BE49-F238E27FC236}">
              <a16:creationId xmlns:a16="http://schemas.microsoft.com/office/drawing/2014/main" id="{DECF9DC5-B598-418E-B3DF-C8101D141015}"/>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643" name="フローチャート: 判断 642">
          <a:extLst>
            <a:ext uri="{FF2B5EF4-FFF2-40B4-BE49-F238E27FC236}">
              <a16:creationId xmlns:a16="http://schemas.microsoft.com/office/drawing/2014/main" id="{59F6C8F5-B804-45C3-815E-63D8890094E0}"/>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644" name="フローチャート: 判断 643">
          <a:extLst>
            <a:ext uri="{FF2B5EF4-FFF2-40B4-BE49-F238E27FC236}">
              <a16:creationId xmlns:a16="http://schemas.microsoft.com/office/drawing/2014/main" id="{1D8B0B54-9AAA-4DD1-A314-5333F67621AA}"/>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645" name="フローチャート: 判断 644">
          <a:extLst>
            <a:ext uri="{FF2B5EF4-FFF2-40B4-BE49-F238E27FC236}">
              <a16:creationId xmlns:a16="http://schemas.microsoft.com/office/drawing/2014/main" id="{2776281C-B503-4E87-A055-10DC580711A4}"/>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40C991C8-C574-4A60-AE44-6A4168A778A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8ABA70AE-8514-4B1A-8E3B-355C54D3839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C3E6F122-B20E-4F9B-8CDF-81383BF5A22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83607960-5E08-4879-9EE2-61FB5E5D22B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75A54C00-5B2D-4810-9CB0-21B7E2BFA2E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87993</xdr:rowOff>
    </xdr:from>
    <xdr:to>
      <xdr:col>85</xdr:col>
      <xdr:colOff>177800</xdr:colOff>
      <xdr:row>60</xdr:row>
      <xdr:rowOff>18143</xdr:rowOff>
    </xdr:to>
    <xdr:sp macro="" textlink="">
      <xdr:nvSpPr>
        <xdr:cNvPr id="651" name="楕円 650">
          <a:extLst>
            <a:ext uri="{FF2B5EF4-FFF2-40B4-BE49-F238E27FC236}">
              <a16:creationId xmlns:a16="http://schemas.microsoft.com/office/drawing/2014/main" id="{2523FD11-E27E-409B-905C-D9D487FE1169}"/>
            </a:ext>
          </a:extLst>
        </xdr:cNvPr>
        <xdr:cNvSpPr/>
      </xdr:nvSpPr>
      <xdr:spPr>
        <a:xfrm>
          <a:off x="162687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110870</xdr:rowOff>
    </xdr:from>
    <xdr:ext cx="405111" cy="259045"/>
    <xdr:sp macro="" textlink="">
      <xdr:nvSpPr>
        <xdr:cNvPr id="652" name="【学校施設】&#10;有形固定資産減価償却率該当値テキスト">
          <a:extLst>
            <a:ext uri="{FF2B5EF4-FFF2-40B4-BE49-F238E27FC236}">
              <a16:creationId xmlns:a16="http://schemas.microsoft.com/office/drawing/2014/main" id="{3FDAF673-15CD-4C07-96F1-6910C3B83B9F}"/>
            </a:ext>
          </a:extLst>
        </xdr:cNvPr>
        <xdr:cNvSpPr txBox="1"/>
      </xdr:nvSpPr>
      <xdr:spPr>
        <a:xfrm>
          <a:off x="16357600" y="1005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50437</xdr:rowOff>
    </xdr:from>
    <xdr:to>
      <xdr:col>81</xdr:col>
      <xdr:colOff>101600</xdr:colOff>
      <xdr:row>59</xdr:row>
      <xdr:rowOff>152037</xdr:rowOff>
    </xdr:to>
    <xdr:sp macro="" textlink="">
      <xdr:nvSpPr>
        <xdr:cNvPr id="653" name="楕円 652">
          <a:extLst>
            <a:ext uri="{FF2B5EF4-FFF2-40B4-BE49-F238E27FC236}">
              <a16:creationId xmlns:a16="http://schemas.microsoft.com/office/drawing/2014/main" id="{7E892D56-80C5-4946-BE34-00564048ADCA}"/>
            </a:ext>
          </a:extLst>
        </xdr:cNvPr>
        <xdr:cNvSpPr/>
      </xdr:nvSpPr>
      <xdr:spPr>
        <a:xfrm>
          <a:off x="154305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101237</xdr:rowOff>
    </xdr:from>
    <xdr:to>
      <xdr:col>85</xdr:col>
      <xdr:colOff>127000</xdr:colOff>
      <xdr:row>59</xdr:row>
      <xdr:rowOff>138793</xdr:rowOff>
    </xdr:to>
    <xdr:cxnSp macro="">
      <xdr:nvCxnSpPr>
        <xdr:cNvPr id="654" name="直線コネクタ 653">
          <a:extLst>
            <a:ext uri="{FF2B5EF4-FFF2-40B4-BE49-F238E27FC236}">
              <a16:creationId xmlns:a16="http://schemas.microsoft.com/office/drawing/2014/main" id="{AF0CDAD4-98F5-42BF-AE56-49F8485B58B7}"/>
            </a:ext>
          </a:extLst>
        </xdr:cNvPr>
        <xdr:cNvCxnSpPr/>
      </xdr:nvCxnSpPr>
      <xdr:spPr>
        <a:xfrm>
          <a:off x="15481300" y="1021678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25944</xdr:rowOff>
    </xdr:from>
    <xdr:to>
      <xdr:col>76</xdr:col>
      <xdr:colOff>165100</xdr:colOff>
      <xdr:row>59</xdr:row>
      <xdr:rowOff>127544</xdr:rowOff>
    </xdr:to>
    <xdr:sp macro="" textlink="">
      <xdr:nvSpPr>
        <xdr:cNvPr id="655" name="楕円 654">
          <a:extLst>
            <a:ext uri="{FF2B5EF4-FFF2-40B4-BE49-F238E27FC236}">
              <a16:creationId xmlns:a16="http://schemas.microsoft.com/office/drawing/2014/main" id="{97FF187B-DEAF-4DEF-BDC5-9123499D05B4}"/>
            </a:ext>
          </a:extLst>
        </xdr:cNvPr>
        <xdr:cNvSpPr/>
      </xdr:nvSpPr>
      <xdr:spPr>
        <a:xfrm>
          <a:off x="145415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76744</xdr:rowOff>
    </xdr:from>
    <xdr:to>
      <xdr:col>81</xdr:col>
      <xdr:colOff>50800</xdr:colOff>
      <xdr:row>59</xdr:row>
      <xdr:rowOff>101237</xdr:rowOff>
    </xdr:to>
    <xdr:cxnSp macro="">
      <xdr:nvCxnSpPr>
        <xdr:cNvPr id="656" name="直線コネクタ 655">
          <a:extLst>
            <a:ext uri="{FF2B5EF4-FFF2-40B4-BE49-F238E27FC236}">
              <a16:creationId xmlns:a16="http://schemas.microsoft.com/office/drawing/2014/main" id="{9E890F39-C8FB-47B8-82F5-8657A4B090E1}"/>
            </a:ext>
          </a:extLst>
        </xdr:cNvPr>
        <xdr:cNvCxnSpPr/>
      </xdr:nvCxnSpPr>
      <xdr:spPr>
        <a:xfrm>
          <a:off x="14592300" y="1019229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158206</xdr:rowOff>
    </xdr:from>
    <xdr:to>
      <xdr:col>72</xdr:col>
      <xdr:colOff>38100</xdr:colOff>
      <xdr:row>59</xdr:row>
      <xdr:rowOff>88356</xdr:rowOff>
    </xdr:to>
    <xdr:sp macro="" textlink="">
      <xdr:nvSpPr>
        <xdr:cNvPr id="657" name="楕円 656">
          <a:extLst>
            <a:ext uri="{FF2B5EF4-FFF2-40B4-BE49-F238E27FC236}">
              <a16:creationId xmlns:a16="http://schemas.microsoft.com/office/drawing/2014/main" id="{6041C98B-96D9-44C4-8D43-47C1433DC24F}"/>
            </a:ext>
          </a:extLst>
        </xdr:cNvPr>
        <xdr:cNvSpPr/>
      </xdr:nvSpPr>
      <xdr:spPr>
        <a:xfrm>
          <a:off x="13652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37556</xdr:rowOff>
    </xdr:from>
    <xdr:to>
      <xdr:col>76</xdr:col>
      <xdr:colOff>114300</xdr:colOff>
      <xdr:row>59</xdr:row>
      <xdr:rowOff>76744</xdr:rowOff>
    </xdr:to>
    <xdr:cxnSp macro="">
      <xdr:nvCxnSpPr>
        <xdr:cNvPr id="658" name="直線コネクタ 657">
          <a:extLst>
            <a:ext uri="{FF2B5EF4-FFF2-40B4-BE49-F238E27FC236}">
              <a16:creationId xmlns:a16="http://schemas.microsoft.com/office/drawing/2014/main" id="{DC38B967-114A-4B40-B6F1-3362E8AFAF7B}"/>
            </a:ext>
          </a:extLst>
        </xdr:cNvPr>
        <xdr:cNvCxnSpPr/>
      </xdr:nvCxnSpPr>
      <xdr:spPr>
        <a:xfrm>
          <a:off x="13703300" y="101531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123916</xdr:rowOff>
    </xdr:from>
    <xdr:to>
      <xdr:col>67</xdr:col>
      <xdr:colOff>101600</xdr:colOff>
      <xdr:row>59</xdr:row>
      <xdr:rowOff>54066</xdr:rowOff>
    </xdr:to>
    <xdr:sp macro="" textlink="">
      <xdr:nvSpPr>
        <xdr:cNvPr id="659" name="楕円 658">
          <a:extLst>
            <a:ext uri="{FF2B5EF4-FFF2-40B4-BE49-F238E27FC236}">
              <a16:creationId xmlns:a16="http://schemas.microsoft.com/office/drawing/2014/main" id="{EE24A705-CA9F-47D8-AB41-03D89C74D248}"/>
            </a:ext>
          </a:extLst>
        </xdr:cNvPr>
        <xdr:cNvSpPr/>
      </xdr:nvSpPr>
      <xdr:spPr>
        <a:xfrm>
          <a:off x="12763500" y="100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3266</xdr:rowOff>
    </xdr:from>
    <xdr:to>
      <xdr:col>71</xdr:col>
      <xdr:colOff>177800</xdr:colOff>
      <xdr:row>59</xdr:row>
      <xdr:rowOff>37556</xdr:rowOff>
    </xdr:to>
    <xdr:cxnSp macro="">
      <xdr:nvCxnSpPr>
        <xdr:cNvPr id="660" name="直線コネクタ 659">
          <a:extLst>
            <a:ext uri="{FF2B5EF4-FFF2-40B4-BE49-F238E27FC236}">
              <a16:creationId xmlns:a16="http://schemas.microsoft.com/office/drawing/2014/main" id="{D9B77640-0212-4DB7-932C-801B539CFD9E}"/>
            </a:ext>
          </a:extLst>
        </xdr:cNvPr>
        <xdr:cNvCxnSpPr/>
      </xdr:nvCxnSpPr>
      <xdr:spPr>
        <a:xfrm>
          <a:off x="12814300" y="101188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661" name="n_1aveValue【学校施設】&#10;有形固定資産減価償却率">
          <a:extLst>
            <a:ext uri="{FF2B5EF4-FFF2-40B4-BE49-F238E27FC236}">
              <a16:creationId xmlns:a16="http://schemas.microsoft.com/office/drawing/2014/main" id="{80FC5084-E686-483C-B8CE-3CAE0B8D8BFF}"/>
            </a:ext>
          </a:extLst>
        </xdr:cNvPr>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170923</xdr:rowOff>
    </xdr:from>
    <xdr:ext cx="405111" cy="259045"/>
    <xdr:sp macro="" textlink="">
      <xdr:nvSpPr>
        <xdr:cNvPr id="662" name="n_2aveValue【学校施設】&#10;有形固定資産減価償却率">
          <a:extLst>
            <a:ext uri="{FF2B5EF4-FFF2-40B4-BE49-F238E27FC236}">
              <a16:creationId xmlns:a16="http://schemas.microsoft.com/office/drawing/2014/main" id="{EFBBA474-D97C-4268-B2D0-08B0506611FE}"/>
            </a:ext>
          </a:extLst>
        </xdr:cNvPr>
        <xdr:cNvSpPr txBox="1"/>
      </xdr:nvSpPr>
      <xdr:spPr>
        <a:xfrm>
          <a:off x="14389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663" name="n_3aveValue【学校施設】&#10;有形固定資産減価償却率">
          <a:extLst>
            <a:ext uri="{FF2B5EF4-FFF2-40B4-BE49-F238E27FC236}">
              <a16:creationId xmlns:a16="http://schemas.microsoft.com/office/drawing/2014/main" id="{76443DCF-A639-435F-A821-E27F724CEA18}"/>
            </a:ext>
          </a:extLst>
        </xdr:cNvPr>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144797</xdr:rowOff>
    </xdr:from>
    <xdr:ext cx="405111" cy="259045"/>
    <xdr:sp macro="" textlink="">
      <xdr:nvSpPr>
        <xdr:cNvPr id="664" name="n_4aveValue【学校施設】&#10;有形固定資産減価償却率">
          <a:extLst>
            <a:ext uri="{FF2B5EF4-FFF2-40B4-BE49-F238E27FC236}">
              <a16:creationId xmlns:a16="http://schemas.microsoft.com/office/drawing/2014/main" id="{F3BDC389-28D6-4FF5-9B44-DA24ED7CF1DB}"/>
            </a:ext>
          </a:extLst>
        </xdr:cNvPr>
        <xdr:cNvSpPr txBox="1"/>
      </xdr:nvSpPr>
      <xdr:spPr>
        <a:xfrm>
          <a:off x="12611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168564</xdr:rowOff>
    </xdr:from>
    <xdr:ext cx="405111" cy="259045"/>
    <xdr:sp macro="" textlink="">
      <xdr:nvSpPr>
        <xdr:cNvPr id="665" name="n_1mainValue【学校施設】&#10;有形固定資産減価償却率">
          <a:extLst>
            <a:ext uri="{FF2B5EF4-FFF2-40B4-BE49-F238E27FC236}">
              <a16:creationId xmlns:a16="http://schemas.microsoft.com/office/drawing/2014/main" id="{0D618A41-E475-4C1B-9DD3-529D1A292EC3}"/>
            </a:ext>
          </a:extLst>
        </xdr:cNvPr>
        <xdr:cNvSpPr txBox="1"/>
      </xdr:nvSpPr>
      <xdr:spPr>
        <a:xfrm>
          <a:off x="152660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144071</xdr:rowOff>
    </xdr:from>
    <xdr:ext cx="405111" cy="259045"/>
    <xdr:sp macro="" textlink="">
      <xdr:nvSpPr>
        <xdr:cNvPr id="666" name="n_2mainValue【学校施設】&#10;有形固定資産減価償却率">
          <a:extLst>
            <a:ext uri="{FF2B5EF4-FFF2-40B4-BE49-F238E27FC236}">
              <a16:creationId xmlns:a16="http://schemas.microsoft.com/office/drawing/2014/main" id="{10D15F38-6F75-4EE7-8279-1CA0CB47AE9F}"/>
            </a:ext>
          </a:extLst>
        </xdr:cNvPr>
        <xdr:cNvSpPr txBox="1"/>
      </xdr:nvSpPr>
      <xdr:spPr>
        <a:xfrm>
          <a:off x="14389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104883</xdr:rowOff>
    </xdr:from>
    <xdr:ext cx="405111" cy="259045"/>
    <xdr:sp macro="" textlink="">
      <xdr:nvSpPr>
        <xdr:cNvPr id="667" name="n_3mainValue【学校施設】&#10;有形固定資産減価償却率">
          <a:extLst>
            <a:ext uri="{FF2B5EF4-FFF2-40B4-BE49-F238E27FC236}">
              <a16:creationId xmlns:a16="http://schemas.microsoft.com/office/drawing/2014/main" id="{8D90E755-107C-49F3-9984-829F8A134234}"/>
            </a:ext>
          </a:extLst>
        </xdr:cNvPr>
        <xdr:cNvSpPr txBox="1"/>
      </xdr:nvSpPr>
      <xdr:spPr>
        <a:xfrm>
          <a:off x="13500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70593</xdr:rowOff>
    </xdr:from>
    <xdr:ext cx="405111" cy="259045"/>
    <xdr:sp macro="" textlink="">
      <xdr:nvSpPr>
        <xdr:cNvPr id="668" name="n_4mainValue【学校施設】&#10;有形固定資産減価償却率">
          <a:extLst>
            <a:ext uri="{FF2B5EF4-FFF2-40B4-BE49-F238E27FC236}">
              <a16:creationId xmlns:a16="http://schemas.microsoft.com/office/drawing/2014/main" id="{254AEBF1-6DCC-479D-9B47-E49B176E56BF}"/>
            </a:ext>
          </a:extLst>
        </xdr:cNvPr>
        <xdr:cNvSpPr txBox="1"/>
      </xdr:nvSpPr>
      <xdr:spPr>
        <a:xfrm>
          <a:off x="12611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41099751-9A49-4B9C-B55F-7DD996C02FF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4E5AD3CF-1440-4C7D-BFF6-CA8BA96D7A8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7BB668FA-81B6-46BF-8EC4-FB7BDE97EA3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DAC1AB95-2977-4F00-BC4B-510C7AEF78D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9339F1DF-3110-4F2B-AB24-04489CFFDC0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B1DED2AC-EF36-4541-8103-A6C79F3A4B7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8A2A96C9-36B4-4B0C-A74B-4E4A2F61F6A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F9F39F50-F2BE-4429-9B37-69D4B76E891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A905A499-959F-43CD-93A5-C9ACA3D0EE0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0E63A04A-3716-4AE5-8B64-4EA76F259D8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a:extLst>
            <a:ext uri="{FF2B5EF4-FFF2-40B4-BE49-F238E27FC236}">
              <a16:creationId xmlns:a16="http://schemas.microsoft.com/office/drawing/2014/main" id="{669C172A-E8D3-4568-81FD-4D443CCF909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a:extLst>
            <a:ext uri="{FF2B5EF4-FFF2-40B4-BE49-F238E27FC236}">
              <a16:creationId xmlns:a16="http://schemas.microsoft.com/office/drawing/2014/main" id="{91AAF8D1-B647-4E87-A77D-E926CD1E96BC}"/>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a:extLst>
            <a:ext uri="{FF2B5EF4-FFF2-40B4-BE49-F238E27FC236}">
              <a16:creationId xmlns:a16="http://schemas.microsoft.com/office/drawing/2014/main" id="{AF41BADC-22D2-4605-BF30-E60E023A363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682" name="テキスト ボックス 681">
          <a:extLst>
            <a:ext uri="{FF2B5EF4-FFF2-40B4-BE49-F238E27FC236}">
              <a16:creationId xmlns:a16="http://schemas.microsoft.com/office/drawing/2014/main" id="{ED5728FB-3E7D-4F4D-B0B7-5FD47BE73D40}"/>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a:extLst>
            <a:ext uri="{FF2B5EF4-FFF2-40B4-BE49-F238E27FC236}">
              <a16:creationId xmlns:a16="http://schemas.microsoft.com/office/drawing/2014/main" id="{C5DCF6AC-F91A-4A5E-9899-0D2A3FB70906}"/>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684" name="テキスト ボックス 683">
          <a:extLst>
            <a:ext uri="{FF2B5EF4-FFF2-40B4-BE49-F238E27FC236}">
              <a16:creationId xmlns:a16="http://schemas.microsoft.com/office/drawing/2014/main" id="{FA893AC9-EF83-4D22-9514-38A8CBB90867}"/>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a:extLst>
            <a:ext uri="{FF2B5EF4-FFF2-40B4-BE49-F238E27FC236}">
              <a16:creationId xmlns:a16="http://schemas.microsoft.com/office/drawing/2014/main" id="{409DFC80-2A06-49EE-A3F8-6AF66BEFF86A}"/>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686" name="テキスト ボックス 685">
          <a:extLst>
            <a:ext uri="{FF2B5EF4-FFF2-40B4-BE49-F238E27FC236}">
              <a16:creationId xmlns:a16="http://schemas.microsoft.com/office/drawing/2014/main" id="{4B47CA4F-43A4-49A0-A99F-F36F8098BD3A}"/>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a:extLst>
            <a:ext uri="{FF2B5EF4-FFF2-40B4-BE49-F238E27FC236}">
              <a16:creationId xmlns:a16="http://schemas.microsoft.com/office/drawing/2014/main" id="{09535998-A1B5-4EFD-9A65-B93933E3100A}"/>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88" name="テキスト ボックス 687">
          <a:extLst>
            <a:ext uri="{FF2B5EF4-FFF2-40B4-BE49-F238E27FC236}">
              <a16:creationId xmlns:a16="http://schemas.microsoft.com/office/drawing/2014/main" id="{DEB7A535-4D8D-47E8-ABDB-5876DC7688DE}"/>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a:extLst>
            <a:ext uri="{FF2B5EF4-FFF2-40B4-BE49-F238E27FC236}">
              <a16:creationId xmlns:a16="http://schemas.microsoft.com/office/drawing/2014/main" id="{A6F60809-08DC-49EE-A8CC-FDCE7525767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90" name="テキスト ボックス 689">
          <a:extLst>
            <a:ext uri="{FF2B5EF4-FFF2-40B4-BE49-F238E27FC236}">
              <a16:creationId xmlns:a16="http://schemas.microsoft.com/office/drawing/2014/main" id="{04E51433-93A1-40EA-95E6-5DEE01D35C85}"/>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99F76EE0-5950-46E1-A2A1-D37BAAFBBBC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92" name="テキスト ボックス 691">
          <a:extLst>
            <a:ext uri="{FF2B5EF4-FFF2-40B4-BE49-F238E27FC236}">
              <a16:creationId xmlns:a16="http://schemas.microsoft.com/office/drawing/2014/main" id="{558F8B94-B4E9-4070-B75F-6EDE56C110C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学校施設】&#10;一人当たり面積グラフ枠">
          <a:extLst>
            <a:ext uri="{FF2B5EF4-FFF2-40B4-BE49-F238E27FC236}">
              <a16:creationId xmlns:a16="http://schemas.microsoft.com/office/drawing/2014/main" id="{99B8F6B2-4354-4600-BFA2-9E965001DDF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694" name="直線コネクタ 693">
          <a:extLst>
            <a:ext uri="{FF2B5EF4-FFF2-40B4-BE49-F238E27FC236}">
              <a16:creationId xmlns:a16="http://schemas.microsoft.com/office/drawing/2014/main" id="{BFE3A9E8-8B4B-40BD-AB9B-1DA321690352}"/>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695" name="【学校施設】&#10;一人当たり面積最小値テキスト">
          <a:extLst>
            <a:ext uri="{FF2B5EF4-FFF2-40B4-BE49-F238E27FC236}">
              <a16:creationId xmlns:a16="http://schemas.microsoft.com/office/drawing/2014/main" id="{C0F78F92-F9CB-401A-909D-76059F3ECF6A}"/>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696" name="直線コネクタ 695">
          <a:extLst>
            <a:ext uri="{FF2B5EF4-FFF2-40B4-BE49-F238E27FC236}">
              <a16:creationId xmlns:a16="http://schemas.microsoft.com/office/drawing/2014/main" id="{8CF70EFD-E563-48AA-8FAC-5A2DC836376E}"/>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697" name="【学校施設】&#10;一人当たり面積最大値テキスト">
          <a:extLst>
            <a:ext uri="{FF2B5EF4-FFF2-40B4-BE49-F238E27FC236}">
              <a16:creationId xmlns:a16="http://schemas.microsoft.com/office/drawing/2014/main" id="{B694F15C-69DC-47F1-A460-35C7844DC75A}"/>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698" name="直線コネクタ 697">
          <a:extLst>
            <a:ext uri="{FF2B5EF4-FFF2-40B4-BE49-F238E27FC236}">
              <a16:creationId xmlns:a16="http://schemas.microsoft.com/office/drawing/2014/main" id="{7E6D9690-D8A3-44A9-8E6E-9F12E5A88424}"/>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128374</xdr:rowOff>
    </xdr:from>
    <xdr:ext cx="469744" cy="259045"/>
    <xdr:sp macro="" textlink="">
      <xdr:nvSpPr>
        <xdr:cNvPr id="699" name="【学校施設】&#10;一人当たり面積平均値テキスト">
          <a:extLst>
            <a:ext uri="{FF2B5EF4-FFF2-40B4-BE49-F238E27FC236}">
              <a16:creationId xmlns:a16="http://schemas.microsoft.com/office/drawing/2014/main" id="{43ACD519-229E-4564-8A1D-DD8EF5243357}"/>
            </a:ext>
          </a:extLst>
        </xdr:cNvPr>
        <xdr:cNvSpPr txBox="1"/>
      </xdr:nvSpPr>
      <xdr:spPr>
        <a:xfrm>
          <a:off x="22199600" y="10758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700" name="フローチャート: 判断 699">
          <a:extLst>
            <a:ext uri="{FF2B5EF4-FFF2-40B4-BE49-F238E27FC236}">
              <a16:creationId xmlns:a16="http://schemas.microsoft.com/office/drawing/2014/main" id="{1373E98B-2E49-42D5-A0E6-371CC5C66D7F}"/>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701" name="フローチャート: 判断 700">
          <a:extLst>
            <a:ext uri="{FF2B5EF4-FFF2-40B4-BE49-F238E27FC236}">
              <a16:creationId xmlns:a16="http://schemas.microsoft.com/office/drawing/2014/main" id="{1AAD1D29-94B2-4AF1-B175-E0A651A172CD}"/>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702" name="フローチャート: 判断 701">
          <a:extLst>
            <a:ext uri="{FF2B5EF4-FFF2-40B4-BE49-F238E27FC236}">
              <a16:creationId xmlns:a16="http://schemas.microsoft.com/office/drawing/2014/main" id="{E35A1623-BA46-46F1-94BF-EF825CDE8BB4}"/>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703" name="フローチャート: 判断 702">
          <a:extLst>
            <a:ext uri="{FF2B5EF4-FFF2-40B4-BE49-F238E27FC236}">
              <a16:creationId xmlns:a16="http://schemas.microsoft.com/office/drawing/2014/main" id="{165A7FF7-2B99-4A21-9C1D-EE4AC8C88034}"/>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704" name="フローチャート: 判断 703">
          <a:extLst>
            <a:ext uri="{FF2B5EF4-FFF2-40B4-BE49-F238E27FC236}">
              <a16:creationId xmlns:a16="http://schemas.microsoft.com/office/drawing/2014/main" id="{42865019-10DF-4A8E-89B1-ED7E7E2D7BE9}"/>
            </a:ext>
          </a:extLst>
        </xdr:cNvPr>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8A900EF-FF9D-43A0-86FB-649D56850EE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FCCE0BF3-F833-44EB-9437-71FB09998E5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FCB7ACBD-DF3C-4BBF-8C66-85BF9DE3C8F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AA36734E-5187-48E4-996B-89164EAA0F9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B0FACF26-94AD-45B3-B153-DA3E52CD141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119311</xdr:rowOff>
    </xdr:from>
    <xdr:to>
      <xdr:col>116</xdr:col>
      <xdr:colOff>114300</xdr:colOff>
      <xdr:row>64</xdr:row>
      <xdr:rowOff>49461</xdr:rowOff>
    </xdr:to>
    <xdr:sp macro="" textlink="">
      <xdr:nvSpPr>
        <xdr:cNvPr id="710" name="楕円 709">
          <a:extLst>
            <a:ext uri="{FF2B5EF4-FFF2-40B4-BE49-F238E27FC236}">
              <a16:creationId xmlns:a16="http://schemas.microsoft.com/office/drawing/2014/main" id="{9C1FB69B-D445-4B19-B304-2F9623D7FE80}"/>
            </a:ext>
          </a:extLst>
        </xdr:cNvPr>
        <xdr:cNvSpPr/>
      </xdr:nvSpPr>
      <xdr:spPr>
        <a:xfrm>
          <a:off x="22110700" y="1092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83924</xdr:rowOff>
    </xdr:from>
    <xdr:ext cx="469744" cy="259045"/>
    <xdr:sp macro="" textlink="">
      <xdr:nvSpPr>
        <xdr:cNvPr id="711" name="【学校施設】&#10;一人当たり面積該当値テキスト">
          <a:extLst>
            <a:ext uri="{FF2B5EF4-FFF2-40B4-BE49-F238E27FC236}">
              <a16:creationId xmlns:a16="http://schemas.microsoft.com/office/drawing/2014/main" id="{902D82FB-F7D8-441C-B368-8C74A29F2434}"/>
            </a:ext>
          </a:extLst>
        </xdr:cNvPr>
        <xdr:cNvSpPr txBox="1"/>
      </xdr:nvSpPr>
      <xdr:spPr>
        <a:xfrm>
          <a:off x="22199600" y="1088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121565</xdr:rowOff>
    </xdr:from>
    <xdr:to>
      <xdr:col>112</xdr:col>
      <xdr:colOff>38100</xdr:colOff>
      <xdr:row>64</xdr:row>
      <xdr:rowOff>51715</xdr:rowOff>
    </xdr:to>
    <xdr:sp macro="" textlink="">
      <xdr:nvSpPr>
        <xdr:cNvPr id="712" name="楕円 711">
          <a:extLst>
            <a:ext uri="{FF2B5EF4-FFF2-40B4-BE49-F238E27FC236}">
              <a16:creationId xmlns:a16="http://schemas.microsoft.com/office/drawing/2014/main" id="{59E585C6-F7EA-4D33-9466-A108017A6E93}"/>
            </a:ext>
          </a:extLst>
        </xdr:cNvPr>
        <xdr:cNvSpPr/>
      </xdr:nvSpPr>
      <xdr:spPr>
        <a:xfrm>
          <a:off x="21272500" y="109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170111</xdr:rowOff>
    </xdr:from>
    <xdr:to>
      <xdr:col>116</xdr:col>
      <xdr:colOff>63500</xdr:colOff>
      <xdr:row>64</xdr:row>
      <xdr:rowOff>915</xdr:rowOff>
    </xdr:to>
    <xdr:cxnSp macro="">
      <xdr:nvCxnSpPr>
        <xdr:cNvPr id="713" name="直線コネクタ 712">
          <a:extLst>
            <a:ext uri="{FF2B5EF4-FFF2-40B4-BE49-F238E27FC236}">
              <a16:creationId xmlns:a16="http://schemas.microsoft.com/office/drawing/2014/main" id="{AACA24F0-16FD-4CA9-9888-E41BD379E4AE}"/>
            </a:ext>
          </a:extLst>
        </xdr:cNvPr>
        <xdr:cNvCxnSpPr/>
      </xdr:nvCxnSpPr>
      <xdr:spPr>
        <a:xfrm flipV="1">
          <a:off x="21323300" y="10971461"/>
          <a:ext cx="838200" cy="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114837</xdr:rowOff>
    </xdr:from>
    <xdr:to>
      <xdr:col>107</xdr:col>
      <xdr:colOff>101600</xdr:colOff>
      <xdr:row>64</xdr:row>
      <xdr:rowOff>44987</xdr:rowOff>
    </xdr:to>
    <xdr:sp macro="" textlink="">
      <xdr:nvSpPr>
        <xdr:cNvPr id="714" name="楕円 713">
          <a:extLst>
            <a:ext uri="{FF2B5EF4-FFF2-40B4-BE49-F238E27FC236}">
              <a16:creationId xmlns:a16="http://schemas.microsoft.com/office/drawing/2014/main" id="{A528FC69-795E-4F7A-ADEC-31D0B0EFE58A}"/>
            </a:ext>
          </a:extLst>
        </xdr:cNvPr>
        <xdr:cNvSpPr/>
      </xdr:nvSpPr>
      <xdr:spPr>
        <a:xfrm>
          <a:off x="20383500" y="1091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165637</xdr:rowOff>
    </xdr:from>
    <xdr:to>
      <xdr:col>111</xdr:col>
      <xdr:colOff>177800</xdr:colOff>
      <xdr:row>64</xdr:row>
      <xdr:rowOff>915</xdr:rowOff>
    </xdr:to>
    <xdr:cxnSp macro="">
      <xdr:nvCxnSpPr>
        <xdr:cNvPr id="715" name="直線コネクタ 714">
          <a:extLst>
            <a:ext uri="{FF2B5EF4-FFF2-40B4-BE49-F238E27FC236}">
              <a16:creationId xmlns:a16="http://schemas.microsoft.com/office/drawing/2014/main" id="{CD14E57C-80BF-4FB5-9764-8AF9E942817F}"/>
            </a:ext>
          </a:extLst>
        </xdr:cNvPr>
        <xdr:cNvCxnSpPr/>
      </xdr:nvCxnSpPr>
      <xdr:spPr>
        <a:xfrm>
          <a:off x="20434300" y="10966987"/>
          <a:ext cx="889000" cy="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119474</xdr:rowOff>
    </xdr:from>
    <xdr:to>
      <xdr:col>102</xdr:col>
      <xdr:colOff>165100</xdr:colOff>
      <xdr:row>64</xdr:row>
      <xdr:rowOff>49624</xdr:rowOff>
    </xdr:to>
    <xdr:sp macro="" textlink="">
      <xdr:nvSpPr>
        <xdr:cNvPr id="716" name="楕円 715">
          <a:extLst>
            <a:ext uri="{FF2B5EF4-FFF2-40B4-BE49-F238E27FC236}">
              <a16:creationId xmlns:a16="http://schemas.microsoft.com/office/drawing/2014/main" id="{7A7F4ADF-B0D7-4D24-8F13-6489F6F1C385}"/>
            </a:ext>
          </a:extLst>
        </xdr:cNvPr>
        <xdr:cNvSpPr/>
      </xdr:nvSpPr>
      <xdr:spPr>
        <a:xfrm>
          <a:off x="19494500" y="1092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165637</xdr:rowOff>
    </xdr:from>
    <xdr:to>
      <xdr:col>107</xdr:col>
      <xdr:colOff>50800</xdr:colOff>
      <xdr:row>63</xdr:row>
      <xdr:rowOff>170274</xdr:rowOff>
    </xdr:to>
    <xdr:cxnSp macro="">
      <xdr:nvCxnSpPr>
        <xdr:cNvPr id="717" name="直線コネクタ 716">
          <a:extLst>
            <a:ext uri="{FF2B5EF4-FFF2-40B4-BE49-F238E27FC236}">
              <a16:creationId xmlns:a16="http://schemas.microsoft.com/office/drawing/2014/main" id="{B2B206CC-68D0-495D-BB71-9CBAAAC1B84A}"/>
            </a:ext>
          </a:extLst>
        </xdr:cNvPr>
        <xdr:cNvCxnSpPr/>
      </xdr:nvCxnSpPr>
      <xdr:spPr>
        <a:xfrm flipV="1">
          <a:off x="19545300" y="10966987"/>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122316</xdr:rowOff>
    </xdr:from>
    <xdr:to>
      <xdr:col>98</xdr:col>
      <xdr:colOff>38100</xdr:colOff>
      <xdr:row>64</xdr:row>
      <xdr:rowOff>52466</xdr:rowOff>
    </xdr:to>
    <xdr:sp macro="" textlink="">
      <xdr:nvSpPr>
        <xdr:cNvPr id="718" name="楕円 717">
          <a:extLst>
            <a:ext uri="{FF2B5EF4-FFF2-40B4-BE49-F238E27FC236}">
              <a16:creationId xmlns:a16="http://schemas.microsoft.com/office/drawing/2014/main" id="{3C05DD60-0714-4BD3-851E-A70F392CD0C0}"/>
            </a:ext>
          </a:extLst>
        </xdr:cNvPr>
        <xdr:cNvSpPr/>
      </xdr:nvSpPr>
      <xdr:spPr>
        <a:xfrm>
          <a:off x="18605500" y="1092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170274</xdr:rowOff>
    </xdr:from>
    <xdr:to>
      <xdr:col>102</xdr:col>
      <xdr:colOff>114300</xdr:colOff>
      <xdr:row>64</xdr:row>
      <xdr:rowOff>1666</xdr:rowOff>
    </xdr:to>
    <xdr:cxnSp macro="">
      <xdr:nvCxnSpPr>
        <xdr:cNvPr id="719" name="直線コネクタ 718">
          <a:extLst>
            <a:ext uri="{FF2B5EF4-FFF2-40B4-BE49-F238E27FC236}">
              <a16:creationId xmlns:a16="http://schemas.microsoft.com/office/drawing/2014/main" id="{0C66C8D9-3265-4E90-AF29-7963FBD76095}"/>
            </a:ext>
          </a:extLst>
        </xdr:cNvPr>
        <xdr:cNvCxnSpPr/>
      </xdr:nvCxnSpPr>
      <xdr:spPr>
        <a:xfrm flipV="1">
          <a:off x="18656300" y="10971624"/>
          <a:ext cx="889000" cy="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720" name="n_1aveValue【学校施設】&#10;一人当たり面積">
          <a:extLst>
            <a:ext uri="{FF2B5EF4-FFF2-40B4-BE49-F238E27FC236}">
              <a16:creationId xmlns:a16="http://schemas.microsoft.com/office/drawing/2014/main" id="{CB8A0EA7-165C-4D23-9218-67A67D78FDE5}"/>
            </a:ext>
          </a:extLst>
        </xdr:cNvPr>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721" name="n_2aveValue【学校施設】&#10;一人当たり面積">
          <a:extLst>
            <a:ext uri="{FF2B5EF4-FFF2-40B4-BE49-F238E27FC236}">
              <a16:creationId xmlns:a16="http://schemas.microsoft.com/office/drawing/2014/main" id="{AB6C357D-6670-43CB-80D1-35EC6F4C2794}"/>
            </a:ext>
          </a:extLst>
        </xdr:cNvPr>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722" name="n_3aveValue【学校施設】&#10;一人当たり面積">
          <a:extLst>
            <a:ext uri="{FF2B5EF4-FFF2-40B4-BE49-F238E27FC236}">
              <a16:creationId xmlns:a16="http://schemas.microsoft.com/office/drawing/2014/main" id="{570D71DE-A9A6-4B3C-9769-5E5F03B7F42D}"/>
            </a:ext>
          </a:extLst>
        </xdr:cNvPr>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49438</xdr:rowOff>
    </xdr:from>
    <xdr:ext cx="469744" cy="259045"/>
    <xdr:sp macro="" textlink="">
      <xdr:nvSpPr>
        <xdr:cNvPr id="723" name="n_4aveValue【学校施設】&#10;一人当たり面積">
          <a:extLst>
            <a:ext uri="{FF2B5EF4-FFF2-40B4-BE49-F238E27FC236}">
              <a16:creationId xmlns:a16="http://schemas.microsoft.com/office/drawing/2014/main" id="{879D57E1-2856-4CAA-AF25-DA0360E2315A}"/>
            </a:ext>
          </a:extLst>
        </xdr:cNvPr>
        <xdr:cNvSpPr txBox="1"/>
      </xdr:nvSpPr>
      <xdr:spPr>
        <a:xfrm>
          <a:off x="184214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42842</xdr:rowOff>
    </xdr:from>
    <xdr:ext cx="469744" cy="259045"/>
    <xdr:sp macro="" textlink="">
      <xdr:nvSpPr>
        <xdr:cNvPr id="724" name="n_1mainValue【学校施設】&#10;一人当たり面積">
          <a:extLst>
            <a:ext uri="{FF2B5EF4-FFF2-40B4-BE49-F238E27FC236}">
              <a16:creationId xmlns:a16="http://schemas.microsoft.com/office/drawing/2014/main" id="{D75C5B5E-CA9C-4AD7-B1AC-7499DD895967}"/>
            </a:ext>
          </a:extLst>
        </xdr:cNvPr>
        <xdr:cNvSpPr txBox="1"/>
      </xdr:nvSpPr>
      <xdr:spPr>
        <a:xfrm>
          <a:off x="21075727" y="1101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36114</xdr:rowOff>
    </xdr:from>
    <xdr:ext cx="469744" cy="259045"/>
    <xdr:sp macro="" textlink="">
      <xdr:nvSpPr>
        <xdr:cNvPr id="725" name="n_2mainValue【学校施設】&#10;一人当たり面積">
          <a:extLst>
            <a:ext uri="{FF2B5EF4-FFF2-40B4-BE49-F238E27FC236}">
              <a16:creationId xmlns:a16="http://schemas.microsoft.com/office/drawing/2014/main" id="{E57BC9D4-1776-4605-AA15-5AC42359F5B7}"/>
            </a:ext>
          </a:extLst>
        </xdr:cNvPr>
        <xdr:cNvSpPr txBox="1"/>
      </xdr:nvSpPr>
      <xdr:spPr>
        <a:xfrm>
          <a:off x="20199427" y="1100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40751</xdr:rowOff>
    </xdr:from>
    <xdr:ext cx="469744" cy="259045"/>
    <xdr:sp macro="" textlink="">
      <xdr:nvSpPr>
        <xdr:cNvPr id="726" name="n_3mainValue【学校施設】&#10;一人当たり面積">
          <a:extLst>
            <a:ext uri="{FF2B5EF4-FFF2-40B4-BE49-F238E27FC236}">
              <a16:creationId xmlns:a16="http://schemas.microsoft.com/office/drawing/2014/main" id="{3850B6CC-016A-41E2-91A3-A9DDBC34BF8C}"/>
            </a:ext>
          </a:extLst>
        </xdr:cNvPr>
        <xdr:cNvSpPr txBox="1"/>
      </xdr:nvSpPr>
      <xdr:spPr>
        <a:xfrm>
          <a:off x="19310427" y="1101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68993</xdr:rowOff>
    </xdr:from>
    <xdr:ext cx="469744" cy="259045"/>
    <xdr:sp macro="" textlink="">
      <xdr:nvSpPr>
        <xdr:cNvPr id="727" name="n_4mainValue【学校施設】&#10;一人当たり面積">
          <a:extLst>
            <a:ext uri="{FF2B5EF4-FFF2-40B4-BE49-F238E27FC236}">
              <a16:creationId xmlns:a16="http://schemas.microsoft.com/office/drawing/2014/main" id="{BF0588A6-CF8F-4062-ADBD-9DFE6581C897}"/>
            </a:ext>
          </a:extLst>
        </xdr:cNvPr>
        <xdr:cNvSpPr txBox="1"/>
      </xdr:nvSpPr>
      <xdr:spPr>
        <a:xfrm>
          <a:off x="18421427" y="1069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6000FC80-EA7C-492B-95E6-92C660ADD79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7F51DEA5-5F65-479E-8E6D-B905E16F813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384358B2-806D-4F43-BA11-7422AE3D1AF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B80E8D15-9B13-438E-9A69-E3C37F7EB24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D605698E-FD2C-4973-BB37-E52CB28D4F8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99D86A79-1585-4814-A4A9-5945EB79B4D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5F0C5DC6-695B-4716-BB0F-E960E9DC5DD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EBA945E4-53B8-438F-8BBE-8AA61CC3831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6" name="正方形/長方形 735">
          <a:extLst>
            <a:ext uri="{FF2B5EF4-FFF2-40B4-BE49-F238E27FC236}">
              <a16:creationId xmlns:a16="http://schemas.microsoft.com/office/drawing/2014/main" id="{D34FA853-AC54-41C5-8609-07C423C01BF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7" name="正方形/長方形 736">
          <a:extLst>
            <a:ext uri="{FF2B5EF4-FFF2-40B4-BE49-F238E27FC236}">
              <a16:creationId xmlns:a16="http://schemas.microsoft.com/office/drawing/2014/main" id="{76FA2987-498F-4DFF-A652-CDDB69E2DA4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8" name="正方形/長方形 737">
          <a:extLst>
            <a:ext uri="{FF2B5EF4-FFF2-40B4-BE49-F238E27FC236}">
              <a16:creationId xmlns:a16="http://schemas.microsoft.com/office/drawing/2014/main" id="{98F93E5B-0449-4853-B8E6-7A036709C66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9" name="正方形/長方形 738">
          <a:extLst>
            <a:ext uri="{FF2B5EF4-FFF2-40B4-BE49-F238E27FC236}">
              <a16:creationId xmlns:a16="http://schemas.microsoft.com/office/drawing/2014/main" id="{4261D695-F1FE-4C8B-8863-0747C14195B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0" name="正方形/長方形 739">
          <a:extLst>
            <a:ext uri="{FF2B5EF4-FFF2-40B4-BE49-F238E27FC236}">
              <a16:creationId xmlns:a16="http://schemas.microsoft.com/office/drawing/2014/main" id="{57F070D4-A69E-4869-A9CE-83B82A4B589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1" name="正方形/長方形 740">
          <a:extLst>
            <a:ext uri="{FF2B5EF4-FFF2-40B4-BE49-F238E27FC236}">
              <a16:creationId xmlns:a16="http://schemas.microsoft.com/office/drawing/2014/main" id="{4F092541-0872-471D-BA97-475EE6BD261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2" name="正方形/長方形 741">
          <a:extLst>
            <a:ext uri="{FF2B5EF4-FFF2-40B4-BE49-F238E27FC236}">
              <a16:creationId xmlns:a16="http://schemas.microsoft.com/office/drawing/2014/main" id="{B9DB16D2-2AA9-41B4-9336-CBB787FFBAA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3" name="正方形/長方形 742">
          <a:extLst>
            <a:ext uri="{FF2B5EF4-FFF2-40B4-BE49-F238E27FC236}">
              <a16:creationId xmlns:a16="http://schemas.microsoft.com/office/drawing/2014/main" id="{30478333-C33E-460F-B07F-C771C5C4270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B07356A7-9F11-4F79-BDD4-CC353B61239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376E4B2F-DD55-44BF-9951-6FADCF35B18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12C37990-B28A-469B-8E23-E2E3071C414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4B719D35-1CC8-4047-9EEA-70BAD4DDDA1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D26DE737-79C8-40AD-82D4-1FA74FDB83B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26A5BA5F-DDA9-4FC2-9F8B-4BAC1ABF863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438E10F3-79C1-4BC1-9F1F-5407A12F4B9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3D536C6D-E51E-4AC6-A8E5-D3D6D730FEA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a:extLst>
            <a:ext uri="{FF2B5EF4-FFF2-40B4-BE49-F238E27FC236}">
              <a16:creationId xmlns:a16="http://schemas.microsoft.com/office/drawing/2014/main" id="{4BAFEFE3-06F9-4FC6-A1B0-0901A5C1209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a:extLst>
            <a:ext uri="{FF2B5EF4-FFF2-40B4-BE49-F238E27FC236}">
              <a16:creationId xmlns:a16="http://schemas.microsoft.com/office/drawing/2014/main" id="{6D03ABBF-870D-4005-8F24-E2FDA2626BF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a:extLst>
            <a:ext uri="{FF2B5EF4-FFF2-40B4-BE49-F238E27FC236}">
              <a16:creationId xmlns:a16="http://schemas.microsoft.com/office/drawing/2014/main" id="{A9816CE6-2FC4-44FB-94FC-FEB84F48C81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5" name="直線コネクタ 754">
          <a:extLst>
            <a:ext uri="{FF2B5EF4-FFF2-40B4-BE49-F238E27FC236}">
              <a16:creationId xmlns:a16="http://schemas.microsoft.com/office/drawing/2014/main" id="{452CC973-EC10-4964-8934-3E0706B23E8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6" name="テキスト ボックス 755">
          <a:extLst>
            <a:ext uri="{FF2B5EF4-FFF2-40B4-BE49-F238E27FC236}">
              <a16:creationId xmlns:a16="http://schemas.microsoft.com/office/drawing/2014/main" id="{2FA6119F-32DD-49BB-A67F-E5178FF8E97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7" name="直線コネクタ 756">
          <a:extLst>
            <a:ext uri="{FF2B5EF4-FFF2-40B4-BE49-F238E27FC236}">
              <a16:creationId xmlns:a16="http://schemas.microsoft.com/office/drawing/2014/main" id="{FCE74805-78E4-407A-B96A-196069D3BD2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8" name="テキスト ボックス 757">
          <a:extLst>
            <a:ext uri="{FF2B5EF4-FFF2-40B4-BE49-F238E27FC236}">
              <a16:creationId xmlns:a16="http://schemas.microsoft.com/office/drawing/2014/main" id="{45FF71D0-711F-4779-B02B-EF1CDCC0188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9" name="直線コネクタ 758">
          <a:extLst>
            <a:ext uri="{FF2B5EF4-FFF2-40B4-BE49-F238E27FC236}">
              <a16:creationId xmlns:a16="http://schemas.microsoft.com/office/drawing/2014/main" id="{7B0151C7-D83F-4C8E-8D29-DC01DCA9CAB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0" name="テキスト ボックス 759">
          <a:extLst>
            <a:ext uri="{FF2B5EF4-FFF2-40B4-BE49-F238E27FC236}">
              <a16:creationId xmlns:a16="http://schemas.microsoft.com/office/drawing/2014/main" id="{2B1D21A9-B21F-4254-A0B5-27C52EFC3A2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1" name="直線コネクタ 760">
          <a:extLst>
            <a:ext uri="{FF2B5EF4-FFF2-40B4-BE49-F238E27FC236}">
              <a16:creationId xmlns:a16="http://schemas.microsoft.com/office/drawing/2014/main" id="{7E19766E-C781-46EB-8BB4-AEB4EF2AC9B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2" name="テキスト ボックス 761">
          <a:extLst>
            <a:ext uri="{FF2B5EF4-FFF2-40B4-BE49-F238E27FC236}">
              <a16:creationId xmlns:a16="http://schemas.microsoft.com/office/drawing/2014/main" id="{6D12A436-6CC8-48DA-BFEE-D30968F5554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3" name="直線コネクタ 762">
          <a:extLst>
            <a:ext uri="{FF2B5EF4-FFF2-40B4-BE49-F238E27FC236}">
              <a16:creationId xmlns:a16="http://schemas.microsoft.com/office/drawing/2014/main" id="{837F9451-EB99-453A-94F9-5117FE1551A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4" name="テキスト ボックス 763">
          <a:extLst>
            <a:ext uri="{FF2B5EF4-FFF2-40B4-BE49-F238E27FC236}">
              <a16:creationId xmlns:a16="http://schemas.microsoft.com/office/drawing/2014/main" id="{86C454C3-D358-4A38-959E-EF749AE5404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5" name="直線コネクタ 764">
          <a:extLst>
            <a:ext uri="{FF2B5EF4-FFF2-40B4-BE49-F238E27FC236}">
              <a16:creationId xmlns:a16="http://schemas.microsoft.com/office/drawing/2014/main" id="{C1AE4980-BA76-4A82-AF73-B39F3F3530B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6" name="テキスト ボックス 765">
          <a:extLst>
            <a:ext uri="{FF2B5EF4-FFF2-40B4-BE49-F238E27FC236}">
              <a16:creationId xmlns:a16="http://schemas.microsoft.com/office/drawing/2014/main" id="{14451EBF-6683-4B2D-984A-EBB5E5C09BC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a:extLst>
            <a:ext uri="{FF2B5EF4-FFF2-40B4-BE49-F238E27FC236}">
              <a16:creationId xmlns:a16="http://schemas.microsoft.com/office/drawing/2014/main" id="{B802C2EF-A5A2-41EA-9287-94D5437CAA1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公民館】&#10;有形固定資産減価償却率グラフ枠">
          <a:extLst>
            <a:ext uri="{FF2B5EF4-FFF2-40B4-BE49-F238E27FC236}">
              <a16:creationId xmlns:a16="http://schemas.microsoft.com/office/drawing/2014/main" id="{8EC40C99-B731-4FB3-9081-EE8E7B99272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769" name="直線コネクタ 768">
          <a:extLst>
            <a:ext uri="{FF2B5EF4-FFF2-40B4-BE49-F238E27FC236}">
              <a16:creationId xmlns:a16="http://schemas.microsoft.com/office/drawing/2014/main" id="{AD9BFC33-9899-4AC4-BE06-1EA59C744F00}"/>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70" name="【公民館】&#10;有形固定資産減価償却率最小値テキスト">
          <a:extLst>
            <a:ext uri="{FF2B5EF4-FFF2-40B4-BE49-F238E27FC236}">
              <a16:creationId xmlns:a16="http://schemas.microsoft.com/office/drawing/2014/main" id="{564E18BF-4A1D-4C67-AEC6-3BB51702DA9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1" name="直線コネクタ 770">
          <a:extLst>
            <a:ext uri="{FF2B5EF4-FFF2-40B4-BE49-F238E27FC236}">
              <a16:creationId xmlns:a16="http://schemas.microsoft.com/office/drawing/2014/main" id="{27AFC84A-C4C9-4A37-B52C-B64510587F9D}"/>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772" name="【公民館】&#10;有形固定資産減価償却率最大値テキスト">
          <a:extLst>
            <a:ext uri="{FF2B5EF4-FFF2-40B4-BE49-F238E27FC236}">
              <a16:creationId xmlns:a16="http://schemas.microsoft.com/office/drawing/2014/main" id="{A768C318-9DB2-44CB-8103-C5E11F5E3B06}"/>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773" name="直線コネクタ 772">
          <a:extLst>
            <a:ext uri="{FF2B5EF4-FFF2-40B4-BE49-F238E27FC236}">
              <a16:creationId xmlns:a16="http://schemas.microsoft.com/office/drawing/2014/main" id="{5EB836EC-F02E-489F-A708-D5EE8CD1D580}"/>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95266</xdr:rowOff>
    </xdr:from>
    <xdr:ext cx="405111" cy="259045"/>
    <xdr:sp macro="" textlink="">
      <xdr:nvSpPr>
        <xdr:cNvPr id="774" name="【公民館】&#10;有形固定資産減価償却率平均値テキスト">
          <a:extLst>
            <a:ext uri="{FF2B5EF4-FFF2-40B4-BE49-F238E27FC236}">
              <a16:creationId xmlns:a16="http://schemas.microsoft.com/office/drawing/2014/main" id="{8ECC3024-D034-40DF-8B10-5EB4544C152C}"/>
            </a:ext>
          </a:extLst>
        </xdr:cNvPr>
        <xdr:cNvSpPr txBox="1"/>
      </xdr:nvSpPr>
      <xdr:spPr>
        <a:xfrm>
          <a:off x="16357600" y="1809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775" name="フローチャート: 判断 774">
          <a:extLst>
            <a:ext uri="{FF2B5EF4-FFF2-40B4-BE49-F238E27FC236}">
              <a16:creationId xmlns:a16="http://schemas.microsoft.com/office/drawing/2014/main" id="{3BD60B9B-62CB-4BBA-BE87-5672AE932A46}"/>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776" name="フローチャート: 判断 775">
          <a:extLst>
            <a:ext uri="{FF2B5EF4-FFF2-40B4-BE49-F238E27FC236}">
              <a16:creationId xmlns:a16="http://schemas.microsoft.com/office/drawing/2014/main" id="{F9608031-769E-493A-AEEC-316D4294D37E}"/>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777" name="フローチャート: 判断 776">
          <a:extLst>
            <a:ext uri="{FF2B5EF4-FFF2-40B4-BE49-F238E27FC236}">
              <a16:creationId xmlns:a16="http://schemas.microsoft.com/office/drawing/2014/main" id="{2AE72F7E-5C81-4899-81BF-DB7D38206655}"/>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778" name="フローチャート: 判断 777">
          <a:extLst>
            <a:ext uri="{FF2B5EF4-FFF2-40B4-BE49-F238E27FC236}">
              <a16:creationId xmlns:a16="http://schemas.microsoft.com/office/drawing/2014/main" id="{0692A458-6ECA-47FC-B1B5-09CF1354C841}"/>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779" name="フローチャート: 判断 778">
          <a:extLst>
            <a:ext uri="{FF2B5EF4-FFF2-40B4-BE49-F238E27FC236}">
              <a16:creationId xmlns:a16="http://schemas.microsoft.com/office/drawing/2014/main" id="{C9C18245-E942-4FFD-AF9B-F657E8D34D46}"/>
            </a:ext>
          </a:extLst>
        </xdr:cNvPr>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D2DFE402-128A-44D4-AE96-6B7C11CF22E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6CAE0978-53ED-4F93-9D2B-5D03EF454E0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B6A61C80-B73B-4718-AEE1-6E2DD9665B5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9534F8E1-8F84-440B-91E3-281EA179DCE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19E4972F-666C-44AB-9C79-7680588691B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160927</xdr:rowOff>
    </xdr:from>
    <xdr:to>
      <xdr:col>81</xdr:col>
      <xdr:colOff>101600</xdr:colOff>
      <xdr:row>106</xdr:row>
      <xdr:rowOff>91077</xdr:rowOff>
    </xdr:to>
    <xdr:sp macro="" textlink="">
      <xdr:nvSpPr>
        <xdr:cNvPr id="785" name="楕円 784">
          <a:extLst>
            <a:ext uri="{FF2B5EF4-FFF2-40B4-BE49-F238E27FC236}">
              <a16:creationId xmlns:a16="http://schemas.microsoft.com/office/drawing/2014/main" id="{8FE10DF2-0048-4184-AF1D-D6454D25C900}"/>
            </a:ext>
          </a:extLst>
        </xdr:cNvPr>
        <xdr:cNvSpPr/>
      </xdr:nvSpPr>
      <xdr:spPr>
        <a:xfrm>
          <a:off x="15430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131536</xdr:rowOff>
    </xdr:from>
    <xdr:to>
      <xdr:col>76</xdr:col>
      <xdr:colOff>165100</xdr:colOff>
      <xdr:row>106</xdr:row>
      <xdr:rowOff>61686</xdr:rowOff>
    </xdr:to>
    <xdr:sp macro="" textlink="">
      <xdr:nvSpPr>
        <xdr:cNvPr id="786" name="楕円 785">
          <a:extLst>
            <a:ext uri="{FF2B5EF4-FFF2-40B4-BE49-F238E27FC236}">
              <a16:creationId xmlns:a16="http://schemas.microsoft.com/office/drawing/2014/main" id="{B5C4105B-CB5F-41FC-B544-3B9E2DA7EAEF}"/>
            </a:ext>
          </a:extLst>
        </xdr:cNvPr>
        <xdr:cNvSpPr/>
      </xdr:nvSpPr>
      <xdr:spPr>
        <a:xfrm>
          <a:off x="14541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10886</xdr:rowOff>
    </xdr:from>
    <xdr:to>
      <xdr:col>81</xdr:col>
      <xdr:colOff>50800</xdr:colOff>
      <xdr:row>106</xdr:row>
      <xdr:rowOff>40277</xdr:rowOff>
    </xdr:to>
    <xdr:cxnSp macro="">
      <xdr:nvCxnSpPr>
        <xdr:cNvPr id="787" name="直線コネクタ 786">
          <a:extLst>
            <a:ext uri="{FF2B5EF4-FFF2-40B4-BE49-F238E27FC236}">
              <a16:creationId xmlns:a16="http://schemas.microsoft.com/office/drawing/2014/main" id="{18F7F166-CFEE-4021-B14E-C93DAC7764E3}"/>
            </a:ext>
          </a:extLst>
        </xdr:cNvPr>
        <xdr:cNvCxnSpPr/>
      </xdr:nvCxnSpPr>
      <xdr:spPr>
        <a:xfrm>
          <a:off x="14592300" y="1818458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95613</xdr:rowOff>
    </xdr:from>
    <xdr:to>
      <xdr:col>72</xdr:col>
      <xdr:colOff>38100</xdr:colOff>
      <xdr:row>106</xdr:row>
      <xdr:rowOff>25763</xdr:rowOff>
    </xdr:to>
    <xdr:sp macro="" textlink="">
      <xdr:nvSpPr>
        <xdr:cNvPr id="788" name="楕円 787">
          <a:extLst>
            <a:ext uri="{FF2B5EF4-FFF2-40B4-BE49-F238E27FC236}">
              <a16:creationId xmlns:a16="http://schemas.microsoft.com/office/drawing/2014/main" id="{6AD7A281-B41F-47DC-AA12-6A3CDD4F2278}"/>
            </a:ext>
          </a:extLst>
        </xdr:cNvPr>
        <xdr:cNvSpPr/>
      </xdr:nvSpPr>
      <xdr:spPr>
        <a:xfrm>
          <a:off x="13652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146413</xdr:rowOff>
    </xdr:from>
    <xdr:to>
      <xdr:col>76</xdr:col>
      <xdr:colOff>114300</xdr:colOff>
      <xdr:row>106</xdr:row>
      <xdr:rowOff>10886</xdr:rowOff>
    </xdr:to>
    <xdr:cxnSp macro="">
      <xdr:nvCxnSpPr>
        <xdr:cNvPr id="789" name="直線コネクタ 788">
          <a:extLst>
            <a:ext uri="{FF2B5EF4-FFF2-40B4-BE49-F238E27FC236}">
              <a16:creationId xmlns:a16="http://schemas.microsoft.com/office/drawing/2014/main" id="{773D7588-77A7-470B-A468-2E70D84521F1}"/>
            </a:ext>
          </a:extLst>
        </xdr:cNvPr>
        <xdr:cNvCxnSpPr/>
      </xdr:nvCxnSpPr>
      <xdr:spPr>
        <a:xfrm>
          <a:off x="13703300" y="181486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59689</xdr:rowOff>
    </xdr:from>
    <xdr:to>
      <xdr:col>67</xdr:col>
      <xdr:colOff>101600</xdr:colOff>
      <xdr:row>105</xdr:row>
      <xdr:rowOff>161289</xdr:rowOff>
    </xdr:to>
    <xdr:sp macro="" textlink="">
      <xdr:nvSpPr>
        <xdr:cNvPr id="790" name="楕円 789">
          <a:extLst>
            <a:ext uri="{FF2B5EF4-FFF2-40B4-BE49-F238E27FC236}">
              <a16:creationId xmlns:a16="http://schemas.microsoft.com/office/drawing/2014/main" id="{136B8B0E-205E-4E85-84A7-F9DA0F4FFDE9}"/>
            </a:ext>
          </a:extLst>
        </xdr:cNvPr>
        <xdr:cNvSpPr/>
      </xdr:nvSpPr>
      <xdr:spPr>
        <a:xfrm>
          <a:off x="12763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110489</xdr:rowOff>
    </xdr:from>
    <xdr:to>
      <xdr:col>71</xdr:col>
      <xdr:colOff>177800</xdr:colOff>
      <xdr:row>105</xdr:row>
      <xdr:rowOff>146413</xdr:rowOff>
    </xdr:to>
    <xdr:cxnSp macro="">
      <xdr:nvCxnSpPr>
        <xdr:cNvPr id="791" name="直線コネクタ 790">
          <a:extLst>
            <a:ext uri="{FF2B5EF4-FFF2-40B4-BE49-F238E27FC236}">
              <a16:creationId xmlns:a16="http://schemas.microsoft.com/office/drawing/2014/main" id="{497FB5D6-FB13-4706-AC16-F7B1FD11BCD1}"/>
            </a:ext>
          </a:extLst>
        </xdr:cNvPr>
        <xdr:cNvCxnSpPr/>
      </xdr:nvCxnSpPr>
      <xdr:spPr>
        <a:xfrm>
          <a:off x="12814300" y="18112739"/>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4734</xdr:rowOff>
    </xdr:from>
    <xdr:ext cx="405111" cy="259045"/>
    <xdr:sp macro="" textlink="">
      <xdr:nvSpPr>
        <xdr:cNvPr id="792" name="n_1aveValue【公民館】&#10;有形固定資産減価償却率">
          <a:extLst>
            <a:ext uri="{FF2B5EF4-FFF2-40B4-BE49-F238E27FC236}">
              <a16:creationId xmlns:a16="http://schemas.microsoft.com/office/drawing/2014/main" id="{4105D916-162B-4EC7-AEC5-AFC9860DA6F1}"/>
            </a:ext>
          </a:extLst>
        </xdr:cNvPr>
        <xdr:cNvSpPr txBox="1"/>
      </xdr:nvSpPr>
      <xdr:spPr>
        <a:xfrm>
          <a:off x="152660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161489</xdr:rowOff>
    </xdr:from>
    <xdr:ext cx="405111" cy="259045"/>
    <xdr:sp macro="" textlink="">
      <xdr:nvSpPr>
        <xdr:cNvPr id="793" name="n_2aveValue【公民館】&#10;有形固定資産減価償却率">
          <a:extLst>
            <a:ext uri="{FF2B5EF4-FFF2-40B4-BE49-F238E27FC236}">
              <a16:creationId xmlns:a16="http://schemas.microsoft.com/office/drawing/2014/main" id="{F1481D2A-F31F-48C1-8814-BFE1BC565025}"/>
            </a:ext>
          </a:extLst>
        </xdr:cNvPr>
        <xdr:cNvSpPr txBox="1"/>
      </xdr:nvSpPr>
      <xdr:spPr>
        <a:xfrm>
          <a:off x="14389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794" name="n_3aveValue【公民館】&#10;有形固定資産減価償却率">
          <a:extLst>
            <a:ext uri="{FF2B5EF4-FFF2-40B4-BE49-F238E27FC236}">
              <a16:creationId xmlns:a16="http://schemas.microsoft.com/office/drawing/2014/main" id="{54B14AB9-5297-48F5-AC2E-53D4F3D24BA7}"/>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89643</xdr:rowOff>
    </xdr:from>
    <xdr:ext cx="405111" cy="259045"/>
    <xdr:sp macro="" textlink="">
      <xdr:nvSpPr>
        <xdr:cNvPr id="795" name="n_4aveValue【公民館】&#10;有形固定資産減価償却率">
          <a:extLst>
            <a:ext uri="{FF2B5EF4-FFF2-40B4-BE49-F238E27FC236}">
              <a16:creationId xmlns:a16="http://schemas.microsoft.com/office/drawing/2014/main" id="{69034CBF-BEEE-464F-A1AB-CD8EE0C094E2}"/>
            </a:ext>
          </a:extLst>
        </xdr:cNvPr>
        <xdr:cNvSpPr txBox="1"/>
      </xdr:nvSpPr>
      <xdr:spPr>
        <a:xfrm>
          <a:off x="12611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82204</xdr:rowOff>
    </xdr:from>
    <xdr:ext cx="405111" cy="259045"/>
    <xdr:sp macro="" textlink="">
      <xdr:nvSpPr>
        <xdr:cNvPr id="796" name="n_1mainValue【公民館】&#10;有形固定資産減価償却率">
          <a:extLst>
            <a:ext uri="{FF2B5EF4-FFF2-40B4-BE49-F238E27FC236}">
              <a16:creationId xmlns:a16="http://schemas.microsoft.com/office/drawing/2014/main" id="{57953E0D-024F-4E52-91EA-2BF20AC7AA89}"/>
            </a:ext>
          </a:extLst>
        </xdr:cNvPr>
        <xdr:cNvSpPr txBox="1"/>
      </xdr:nvSpPr>
      <xdr:spPr>
        <a:xfrm>
          <a:off x="152660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52813</xdr:rowOff>
    </xdr:from>
    <xdr:ext cx="405111" cy="259045"/>
    <xdr:sp macro="" textlink="">
      <xdr:nvSpPr>
        <xdr:cNvPr id="797" name="n_2mainValue【公民館】&#10;有形固定資産減価償却率">
          <a:extLst>
            <a:ext uri="{FF2B5EF4-FFF2-40B4-BE49-F238E27FC236}">
              <a16:creationId xmlns:a16="http://schemas.microsoft.com/office/drawing/2014/main" id="{EE0F580F-A92B-4A5D-AE38-E73C08E24875}"/>
            </a:ext>
          </a:extLst>
        </xdr:cNvPr>
        <xdr:cNvSpPr txBox="1"/>
      </xdr:nvSpPr>
      <xdr:spPr>
        <a:xfrm>
          <a:off x="143897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16890</xdr:rowOff>
    </xdr:from>
    <xdr:ext cx="405111" cy="259045"/>
    <xdr:sp macro="" textlink="">
      <xdr:nvSpPr>
        <xdr:cNvPr id="798" name="n_3mainValue【公民館】&#10;有形固定資産減価償却率">
          <a:extLst>
            <a:ext uri="{FF2B5EF4-FFF2-40B4-BE49-F238E27FC236}">
              <a16:creationId xmlns:a16="http://schemas.microsoft.com/office/drawing/2014/main" id="{3217D03B-F4C4-4508-AF93-313F4E90B4D1}"/>
            </a:ext>
          </a:extLst>
        </xdr:cNvPr>
        <xdr:cNvSpPr txBox="1"/>
      </xdr:nvSpPr>
      <xdr:spPr>
        <a:xfrm>
          <a:off x="13500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152416</xdr:rowOff>
    </xdr:from>
    <xdr:ext cx="405111" cy="259045"/>
    <xdr:sp macro="" textlink="">
      <xdr:nvSpPr>
        <xdr:cNvPr id="799" name="n_4mainValue【公民館】&#10;有形固定資産減価償却率">
          <a:extLst>
            <a:ext uri="{FF2B5EF4-FFF2-40B4-BE49-F238E27FC236}">
              <a16:creationId xmlns:a16="http://schemas.microsoft.com/office/drawing/2014/main" id="{18F69D34-B70B-4527-A833-54699888935B}"/>
            </a:ext>
          </a:extLst>
        </xdr:cNvPr>
        <xdr:cNvSpPr txBox="1"/>
      </xdr:nvSpPr>
      <xdr:spPr>
        <a:xfrm>
          <a:off x="12611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9BD6BFB4-9CD4-4CB7-B217-A37B8FEA90E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E0E2CD70-BA29-4EE6-9267-67AF3A876E9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4A396169-4168-4069-AD17-1CAE4CFD878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C20416B0-671D-497E-B1F6-1AC27D257FA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BDA16B25-C499-4B32-A286-13DEB08A1EA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11203131-F4C3-4BAD-AFF9-3505FC087D5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B75802AC-BB72-41FB-9EA8-F42427CF88E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ABCAE0E6-6673-4486-B474-CABFB082D3E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2A126B27-B26A-4BF8-A558-93060A5E12F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F2C59D22-B891-48C8-9FBE-126C8506319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a:extLst>
            <a:ext uri="{FF2B5EF4-FFF2-40B4-BE49-F238E27FC236}">
              <a16:creationId xmlns:a16="http://schemas.microsoft.com/office/drawing/2014/main" id="{03ED90BD-7FE5-4AF7-9978-4A041B666A3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a:extLst>
            <a:ext uri="{FF2B5EF4-FFF2-40B4-BE49-F238E27FC236}">
              <a16:creationId xmlns:a16="http://schemas.microsoft.com/office/drawing/2014/main" id="{E5497E62-C710-44B9-A317-235E78DDF68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a:extLst>
            <a:ext uri="{FF2B5EF4-FFF2-40B4-BE49-F238E27FC236}">
              <a16:creationId xmlns:a16="http://schemas.microsoft.com/office/drawing/2014/main" id="{8564A3BC-A07C-4ED3-92E0-58E8B6FFB20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a:extLst>
            <a:ext uri="{FF2B5EF4-FFF2-40B4-BE49-F238E27FC236}">
              <a16:creationId xmlns:a16="http://schemas.microsoft.com/office/drawing/2014/main" id="{B8C78A9B-8C1B-4B53-AD40-390992E28AC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a:extLst>
            <a:ext uri="{FF2B5EF4-FFF2-40B4-BE49-F238E27FC236}">
              <a16:creationId xmlns:a16="http://schemas.microsoft.com/office/drawing/2014/main" id="{D9EDE1BA-9063-4BD6-8096-D06DEA8E9A1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15" name="テキスト ボックス 814">
          <a:extLst>
            <a:ext uri="{FF2B5EF4-FFF2-40B4-BE49-F238E27FC236}">
              <a16:creationId xmlns:a16="http://schemas.microsoft.com/office/drawing/2014/main" id="{E8381816-47D8-4DE3-A4C4-CDB0A064C7BE}"/>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a:extLst>
            <a:ext uri="{FF2B5EF4-FFF2-40B4-BE49-F238E27FC236}">
              <a16:creationId xmlns:a16="http://schemas.microsoft.com/office/drawing/2014/main" id="{5F99D1E6-539A-4FBB-AF2A-005A896B568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817" name="テキスト ボックス 816">
          <a:extLst>
            <a:ext uri="{FF2B5EF4-FFF2-40B4-BE49-F238E27FC236}">
              <a16:creationId xmlns:a16="http://schemas.microsoft.com/office/drawing/2014/main" id="{56470CAE-499B-4898-AEAC-1A7E7274CD8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a:extLst>
            <a:ext uri="{FF2B5EF4-FFF2-40B4-BE49-F238E27FC236}">
              <a16:creationId xmlns:a16="http://schemas.microsoft.com/office/drawing/2014/main" id="{23357C6C-9CEE-48AA-8E2E-667AB68A6B6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9" name="テキスト ボックス 818">
          <a:extLst>
            <a:ext uri="{FF2B5EF4-FFF2-40B4-BE49-F238E27FC236}">
              <a16:creationId xmlns:a16="http://schemas.microsoft.com/office/drawing/2014/main" id="{7E6D43E0-AE41-431A-B613-97282FB4305A}"/>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78B68D87-178A-4089-8416-725DEC99B84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21" name="テキスト ボックス 820">
          <a:extLst>
            <a:ext uri="{FF2B5EF4-FFF2-40B4-BE49-F238E27FC236}">
              <a16:creationId xmlns:a16="http://schemas.microsoft.com/office/drawing/2014/main" id="{EA116919-7392-4E1F-917B-2B73F805DBEA}"/>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a:extLst>
            <a:ext uri="{FF2B5EF4-FFF2-40B4-BE49-F238E27FC236}">
              <a16:creationId xmlns:a16="http://schemas.microsoft.com/office/drawing/2014/main" id="{9BBC16A8-3BA8-4239-8F41-FAF30AF8FC2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823" name="直線コネクタ 822">
          <a:extLst>
            <a:ext uri="{FF2B5EF4-FFF2-40B4-BE49-F238E27FC236}">
              <a16:creationId xmlns:a16="http://schemas.microsoft.com/office/drawing/2014/main" id="{762F7B6F-9E0C-42FB-AEAE-D043F49703BE}"/>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824" name="【公民館】&#10;一人当たり面積最小値テキスト">
          <a:extLst>
            <a:ext uri="{FF2B5EF4-FFF2-40B4-BE49-F238E27FC236}">
              <a16:creationId xmlns:a16="http://schemas.microsoft.com/office/drawing/2014/main" id="{14723165-1821-4424-865D-24A8F22BA604}"/>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825" name="直線コネクタ 824">
          <a:extLst>
            <a:ext uri="{FF2B5EF4-FFF2-40B4-BE49-F238E27FC236}">
              <a16:creationId xmlns:a16="http://schemas.microsoft.com/office/drawing/2014/main" id="{38D3F238-4968-464D-8104-139EDD34CAC6}"/>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826" name="【公民館】&#10;一人当たり面積最大値テキスト">
          <a:extLst>
            <a:ext uri="{FF2B5EF4-FFF2-40B4-BE49-F238E27FC236}">
              <a16:creationId xmlns:a16="http://schemas.microsoft.com/office/drawing/2014/main" id="{E1E3BBDA-E749-4337-BFD4-420619DFD148}"/>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827" name="直線コネクタ 826">
          <a:extLst>
            <a:ext uri="{FF2B5EF4-FFF2-40B4-BE49-F238E27FC236}">
              <a16:creationId xmlns:a16="http://schemas.microsoft.com/office/drawing/2014/main" id="{B1D4879A-3279-41DB-9CD5-8DC79F3CFA58}"/>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5427</xdr:rowOff>
    </xdr:from>
    <xdr:ext cx="469744" cy="259045"/>
    <xdr:sp macro="" textlink="">
      <xdr:nvSpPr>
        <xdr:cNvPr id="828" name="【公民館】&#10;一人当たり面積平均値テキスト">
          <a:extLst>
            <a:ext uri="{FF2B5EF4-FFF2-40B4-BE49-F238E27FC236}">
              <a16:creationId xmlns:a16="http://schemas.microsoft.com/office/drawing/2014/main" id="{223C70CD-72E7-442B-9BF1-16A5D7EBBB28}"/>
            </a:ext>
          </a:extLst>
        </xdr:cNvPr>
        <xdr:cNvSpPr txBox="1"/>
      </xdr:nvSpPr>
      <xdr:spPr>
        <a:xfrm>
          <a:off x="22199600" y="18522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829" name="フローチャート: 判断 828">
          <a:extLst>
            <a:ext uri="{FF2B5EF4-FFF2-40B4-BE49-F238E27FC236}">
              <a16:creationId xmlns:a16="http://schemas.microsoft.com/office/drawing/2014/main" id="{352BFA19-CB33-47C9-AAA3-67DEA094813C}"/>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830" name="フローチャート: 判断 829">
          <a:extLst>
            <a:ext uri="{FF2B5EF4-FFF2-40B4-BE49-F238E27FC236}">
              <a16:creationId xmlns:a16="http://schemas.microsoft.com/office/drawing/2014/main" id="{D85DCD59-EC42-484B-8C76-EB6C39A129F7}"/>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831" name="フローチャート: 判断 830">
          <a:extLst>
            <a:ext uri="{FF2B5EF4-FFF2-40B4-BE49-F238E27FC236}">
              <a16:creationId xmlns:a16="http://schemas.microsoft.com/office/drawing/2014/main" id="{EC2FFE0B-63BA-45A1-9F1B-85401C8E00D2}"/>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832" name="フローチャート: 判断 831">
          <a:extLst>
            <a:ext uri="{FF2B5EF4-FFF2-40B4-BE49-F238E27FC236}">
              <a16:creationId xmlns:a16="http://schemas.microsoft.com/office/drawing/2014/main" id="{6089F77E-EBE0-42BD-B33D-A8271C49FE18}"/>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833" name="フローチャート: 判断 832">
          <a:extLst>
            <a:ext uri="{FF2B5EF4-FFF2-40B4-BE49-F238E27FC236}">
              <a16:creationId xmlns:a16="http://schemas.microsoft.com/office/drawing/2014/main" id="{4FC866FF-7BE7-42C4-88C2-807A757611E5}"/>
            </a:ext>
          </a:extLst>
        </xdr:cNvPr>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7F59E739-4B5D-456D-8C28-D2ED4D57EFB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E8286E9-7CA8-4BEC-9F2F-198ACA2B145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D9D1F571-C9A1-40B2-8BA3-4944D292AA1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B4108C62-5433-422C-87CB-46B806264EF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FF280888-6061-4423-A9E6-56D3645CCE0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70892</xdr:rowOff>
    </xdr:from>
    <xdr:to>
      <xdr:col>112</xdr:col>
      <xdr:colOff>38100</xdr:colOff>
      <xdr:row>109</xdr:row>
      <xdr:rowOff>1042</xdr:rowOff>
    </xdr:to>
    <xdr:sp macro="" textlink="">
      <xdr:nvSpPr>
        <xdr:cNvPr id="839" name="楕円 838">
          <a:extLst>
            <a:ext uri="{FF2B5EF4-FFF2-40B4-BE49-F238E27FC236}">
              <a16:creationId xmlns:a16="http://schemas.microsoft.com/office/drawing/2014/main" id="{DF8FA153-28F4-4DB1-BD13-9729075BA61D}"/>
            </a:ext>
          </a:extLst>
        </xdr:cNvPr>
        <xdr:cNvSpPr/>
      </xdr:nvSpPr>
      <xdr:spPr>
        <a:xfrm>
          <a:off x="21272500" y="1858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68148</xdr:rowOff>
    </xdr:from>
    <xdr:to>
      <xdr:col>107</xdr:col>
      <xdr:colOff>101600</xdr:colOff>
      <xdr:row>108</xdr:row>
      <xdr:rowOff>169748</xdr:rowOff>
    </xdr:to>
    <xdr:sp macro="" textlink="">
      <xdr:nvSpPr>
        <xdr:cNvPr id="840" name="楕円 839">
          <a:extLst>
            <a:ext uri="{FF2B5EF4-FFF2-40B4-BE49-F238E27FC236}">
              <a16:creationId xmlns:a16="http://schemas.microsoft.com/office/drawing/2014/main" id="{B19060D3-356F-40F9-83A7-43731E79038C}"/>
            </a:ext>
          </a:extLst>
        </xdr:cNvPr>
        <xdr:cNvSpPr/>
      </xdr:nvSpPr>
      <xdr:spPr>
        <a:xfrm>
          <a:off x="20383500" y="1858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118948</xdr:rowOff>
    </xdr:from>
    <xdr:to>
      <xdr:col>111</xdr:col>
      <xdr:colOff>177800</xdr:colOff>
      <xdr:row>108</xdr:row>
      <xdr:rowOff>121692</xdr:rowOff>
    </xdr:to>
    <xdr:cxnSp macro="">
      <xdr:nvCxnSpPr>
        <xdr:cNvPr id="841" name="直線コネクタ 840">
          <a:extLst>
            <a:ext uri="{FF2B5EF4-FFF2-40B4-BE49-F238E27FC236}">
              <a16:creationId xmlns:a16="http://schemas.microsoft.com/office/drawing/2014/main" id="{56189C50-560A-4141-832F-A2DD5762701A}"/>
            </a:ext>
          </a:extLst>
        </xdr:cNvPr>
        <xdr:cNvCxnSpPr/>
      </xdr:nvCxnSpPr>
      <xdr:spPr>
        <a:xfrm>
          <a:off x="20434300" y="18635548"/>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71196</xdr:rowOff>
    </xdr:from>
    <xdr:to>
      <xdr:col>102</xdr:col>
      <xdr:colOff>165100</xdr:colOff>
      <xdr:row>109</xdr:row>
      <xdr:rowOff>1346</xdr:rowOff>
    </xdr:to>
    <xdr:sp macro="" textlink="">
      <xdr:nvSpPr>
        <xdr:cNvPr id="842" name="楕円 841">
          <a:extLst>
            <a:ext uri="{FF2B5EF4-FFF2-40B4-BE49-F238E27FC236}">
              <a16:creationId xmlns:a16="http://schemas.microsoft.com/office/drawing/2014/main" id="{86D9B45A-0075-4775-B39E-88F194ED3954}"/>
            </a:ext>
          </a:extLst>
        </xdr:cNvPr>
        <xdr:cNvSpPr/>
      </xdr:nvSpPr>
      <xdr:spPr>
        <a:xfrm>
          <a:off x="19494500" y="185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118948</xdr:rowOff>
    </xdr:from>
    <xdr:to>
      <xdr:col>107</xdr:col>
      <xdr:colOff>50800</xdr:colOff>
      <xdr:row>108</xdr:row>
      <xdr:rowOff>121996</xdr:rowOff>
    </xdr:to>
    <xdr:cxnSp macro="">
      <xdr:nvCxnSpPr>
        <xdr:cNvPr id="843" name="直線コネクタ 842">
          <a:extLst>
            <a:ext uri="{FF2B5EF4-FFF2-40B4-BE49-F238E27FC236}">
              <a16:creationId xmlns:a16="http://schemas.microsoft.com/office/drawing/2014/main" id="{A43BEDDA-FBA6-4E7C-9081-D09C0E407E88}"/>
            </a:ext>
          </a:extLst>
        </xdr:cNvPr>
        <xdr:cNvCxnSpPr/>
      </xdr:nvCxnSpPr>
      <xdr:spPr>
        <a:xfrm flipV="1">
          <a:off x="19545300" y="1863554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71882</xdr:rowOff>
    </xdr:from>
    <xdr:to>
      <xdr:col>98</xdr:col>
      <xdr:colOff>38100</xdr:colOff>
      <xdr:row>109</xdr:row>
      <xdr:rowOff>2032</xdr:rowOff>
    </xdr:to>
    <xdr:sp macro="" textlink="">
      <xdr:nvSpPr>
        <xdr:cNvPr id="844" name="楕円 843">
          <a:extLst>
            <a:ext uri="{FF2B5EF4-FFF2-40B4-BE49-F238E27FC236}">
              <a16:creationId xmlns:a16="http://schemas.microsoft.com/office/drawing/2014/main" id="{75E4EED6-1631-4EA9-A320-4FF17959383E}"/>
            </a:ext>
          </a:extLst>
        </xdr:cNvPr>
        <xdr:cNvSpPr/>
      </xdr:nvSpPr>
      <xdr:spPr>
        <a:xfrm>
          <a:off x="18605500" y="1858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121996</xdr:rowOff>
    </xdr:from>
    <xdr:to>
      <xdr:col>102</xdr:col>
      <xdr:colOff>114300</xdr:colOff>
      <xdr:row>108</xdr:row>
      <xdr:rowOff>122682</xdr:rowOff>
    </xdr:to>
    <xdr:cxnSp macro="">
      <xdr:nvCxnSpPr>
        <xdr:cNvPr id="845" name="直線コネクタ 844">
          <a:extLst>
            <a:ext uri="{FF2B5EF4-FFF2-40B4-BE49-F238E27FC236}">
              <a16:creationId xmlns:a16="http://schemas.microsoft.com/office/drawing/2014/main" id="{DD704A1F-62D7-4436-83F0-929F6831EEAD}"/>
            </a:ext>
          </a:extLst>
        </xdr:cNvPr>
        <xdr:cNvCxnSpPr/>
      </xdr:nvCxnSpPr>
      <xdr:spPr>
        <a:xfrm flipV="1">
          <a:off x="18656300" y="18638596"/>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140098</xdr:rowOff>
    </xdr:from>
    <xdr:ext cx="469744" cy="259045"/>
    <xdr:sp macro="" textlink="">
      <xdr:nvSpPr>
        <xdr:cNvPr id="846" name="n_1aveValue【公民館】&#10;一人当たり面積">
          <a:extLst>
            <a:ext uri="{FF2B5EF4-FFF2-40B4-BE49-F238E27FC236}">
              <a16:creationId xmlns:a16="http://schemas.microsoft.com/office/drawing/2014/main" id="{B03B39C7-CBD0-43FE-B66E-39EAF19266F3}"/>
            </a:ext>
          </a:extLst>
        </xdr:cNvPr>
        <xdr:cNvSpPr txBox="1"/>
      </xdr:nvSpPr>
      <xdr:spPr>
        <a:xfrm>
          <a:off x="210757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144136</xdr:rowOff>
    </xdr:from>
    <xdr:ext cx="469744" cy="259045"/>
    <xdr:sp macro="" textlink="">
      <xdr:nvSpPr>
        <xdr:cNvPr id="847" name="n_2aveValue【公民館】&#10;一人当たり面積">
          <a:extLst>
            <a:ext uri="{FF2B5EF4-FFF2-40B4-BE49-F238E27FC236}">
              <a16:creationId xmlns:a16="http://schemas.microsoft.com/office/drawing/2014/main" id="{AF477024-BD72-4A79-9C99-54360592C0B1}"/>
            </a:ext>
          </a:extLst>
        </xdr:cNvPr>
        <xdr:cNvSpPr txBox="1"/>
      </xdr:nvSpPr>
      <xdr:spPr>
        <a:xfrm>
          <a:off x="20199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156024</xdr:rowOff>
    </xdr:from>
    <xdr:ext cx="469744" cy="259045"/>
    <xdr:sp macro="" textlink="">
      <xdr:nvSpPr>
        <xdr:cNvPr id="848" name="n_3aveValue【公民館】&#10;一人当たり面積">
          <a:extLst>
            <a:ext uri="{FF2B5EF4-FFF2-40B4-BE49-F238E27FC236}">
              <a16:creationId xmlns:a16="http://schemas.microsoft.com/office/drawing/2014/main" id="{EB234E89-DE90-4E7A-A214-6A2217D78FC8}"/>
            </a:ext>
          </a:extLst>
        </xdr:cNvPr>
        <xdr:cNvSpPr txBox="1"/>
      </xdr:nvSpPr>
      <xdr:spPr>
        <a:xfrm>
          <a:off x="19310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169587</xdr:rowOff>
    </xdr:from>
    <xdr:ext cx="469744" cy="259045"/>
    <xdr:sp macro="" textlink="">
      <xdr:nvSpPr>
        <xdr:cNvPr id="849" name="n_4aveValue【公民館】&#10;一人当たり面積">
          <a:extLst>
            <a:ext uri="{FF2B5EF4-FFF2-40B4-BE49-F238E27FC236}">
              <a16:creationId xmlns:a16="http://schemas.microsoft.com/office/drawing/2014/main" id="{FA1D0A49-5682-41B8-9D0B-2BC8F1AAAD28}"/>
            </a:ext>
          </a:extLst>
        </xdr:cNvPr>
        <xdr:cNvSpPr txBox="1"/>
      </xdr:nvSpPr>
      <xdr:spPr>
        <a:xfrm>
          <a:off x="18421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163619</xdr:rowOff>
    </xdr:from>
    <xdr:ext cx="469744" cy="259045"/>
    <xdr:sp macro="" textlink="">
      <xdr:nvSpPr>
        <xdr:cNvPr id="850" name="n_1mainValue【公民館】&#10;一人当たり面積">
          <a:extLst>
            <a:ext uri="{FF2B5EF4-FFF2-40B4-BE49-F238E27FC236}">
              <a16:creationId xmlns:a16="http://schemas.microsoft.com/office/drawing/2014/main" id="{608D9B2F-2FD6-4679-8CB2-AF0FC5EB29FF}"/>
            </a:ext>
          </a:extLst>
        </xdr:cNvPr>
        <xdr:cNvSpPr txBox="1"/>
      </xdr:nvSpPr>
      <xdr:spPr>
        <a:xfrm>
          <a:off x="21075727" y="1868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160875</xdr:rowOff>
    </xdr:from>
    <xdr:ext cx="469744" cy="259045"/>
    <xdr:sp macro="" textlink="">
      <xdr:nvSpPr>
        <xdr:cNvPr id="851" name="n_2mainValue【公民館】&#10;一人当たり面積">
          <a:extLst>
            <a:ext uri="{FF2B5EF4-FFF2-40B4-BE49-F238E27FC236}">
              <a16:creationId xmlns:a16="http://schemas.microsoft.com/office/drawing/2014/main" id="{DBB47C89-298E-422A-9DFB-7C10512BC839}"/>
            </a:ext>
          </a:extLst>
        </xdr:cNvPr>
        <xdr:cNvSpPr txBox="1"/>
      </xdr:nvSpPr>
      <xdr:spPr>
        <a:xfrm>
          <a:off x="20199427" y="18677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163923</xdr:rowOff>
    </xdr:from>
    <xdr:ext cx="469744" cy="259045"/>
    <xdr:sp macro="" textlink="">
      <xdr:nvSpPr>
        <xdr:cNvPr id="852" name="n_3mainValue【公民館】&#10;一人当たり面積">
          <a:extLst>
            <a:ext uri="{FF2B5EF4-FFF2-40B4-BE49-F238E27FC236}">
              <a16:creationId xmlns:a16="http://schemas.microsoft.com/office/drawing/2014/main" id="{BAB97CA9-7C6B-4F46-AFAD-84D0E8D0F525}"/>
            </a:ext>
          </a:extLst>
        </xdr:cNvPr>
        <xdr:cNvSpPr txBox="1"/>
      </xdr:nvSpPr>
      <xdr:spPr>
        <a:xfrm>
          <a:off x="19310427" y="1868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164609</xdr:rowOff>
    </xdr:from>
    <xdr:ext cx="469744" cy="259045"/>
    <xdr:sp macro="" textlink="">
      <xdr:nvSpPr>
        <xdr:cNvPr id="853" name="n_4mainValue【公民館】&#10;一人当たり面積">
          <a:extLst>
            <a:ext uri="{FF2B5EF4-FFF2-40B4-BE49-F238E27FC236}">
              <a16:creationId xmlns:a16="http://schemas.microsoft.com/office/drawing/2014/main" id="{51E56F89-FDDB-4BC6-98E0-6AA33336347C}"/>
            </a:ext>
          </a:extLst>
        </xdr:cNvPr>
        <xdr:cNvSpPr txBox="1"/>
      </xdr:nvSpPr>
      <xdr:spPr>
        <a:xfrm>
          <a:off x="18421427" y="1868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B2E10F8B-E465-4404-9CF4-9C4A4D8601D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71746C30-4C43-4BF6-9BCB-A97F7B3DB1F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92370971-69F2-4579-A9AF-8F8408FC037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ほとんどの施設において、有形固定資産減価償却率は類似団体平均を上回っており、特に漁港・港湾、認定こども園・幼稚園・保育所の有形固定資産減価償却率が高くなっている。漁港・港湾</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、橋りょう・トンネル</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については、長寿命化計画</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に基づき</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施設の維持管理を行っている。認定こども園・幼稚園・保育所については、町内に対象施設が２カ所（保育所）あるが、必要な耐震改修を実施している。一方、学校施設については、２校あった中学校を統合し平成２６年度に新しく建築したため、類似団体平均よりも低くなって</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おり、公民館とともに長寿命化計画に基づき施設の維持管理を行う</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。また公営住宅についても長寿命化計画を策定</a:t>
          </a:r>
          <a:r>
            <a:rPr kumimoji="1" lang="ja-JP" altLang="en-US" sz="1100">
              <a:solidFill>
                <a:sysClr val="windowText" lastClr="000000"/>
              </a:solidFill>
              <a:effectLst/>
              <a:latin typeface="ＭＳ 明朝" panose="02020609040205080304" pitchFamily="17" charset="-128"/>
              <a:ea typeface="ＭＳ 明朝" panose="02020609040205080304" pitchFamily="17" charset="-128"/>
              <a:cs typeface="+mn-cs"/>
            </a:rPr>
            <a:t>中である</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a:t>
          </a:r>
          <a:endParaRPr lang="ja-JP" altLang="ja-JP" sz="1400">
            <a:solidFill>
              <a:sysClr val="windowText" lastClr="000000"/>
            </a:solidFill>
            <a:effectLst/>
            <a:latin typeface="ＭＳ 明朝" panose="02020609040205080304" pitchFamily="17" charset="-128"/>
            <a:ea typeface="ＭＳ 明朝" panose="02020609040205080304" pitchFamily="17"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85EC238-A413-4B7F-A1B0-4D1F048D289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7E5536E-74C9-47EA-92F3-4A27E1D7B79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E2B8113-0A47-4A3D-AE06-0051119F018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9C5A2C9-DA9D-4350-84BB-AA1D2DF803D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京都府伊根町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5D0E7DE-0453-4702-8439-3BB90F3A022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1BD159B-2A27-4F2F-B5B1-090A717F3A8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3715AE1-A248-4D43-AE93-9364C7EBEC4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AC6E02C-0C6C-430D-8403-D1CD4E974B0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EF01581-AC6E-4C7F-8F3F-3BB730C5066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B66CE19-4C48-4E38-A810-CABC023F73B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2,074
2,063
61.95
3,766,619
3,460,033
278,397
1,516,058
4,438,165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DC50F5C-1A83-4F13-B11D-312490DC1A3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9CA203D-9683-4D1C-A9FB-1A47902D42C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0E1A5BB-E77F-4F8E-91B9-15945CDC53B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57AC512-9B24-4B85-B603-DF5CCD55DCA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96B1BDD-EB56-49BE-8BCB-815578466A4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A7B499C-D740-4629-9242-8AE2C115A62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32774C7-FA82-4A7E-83FB-CFE92DC1C1E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3034019-A2DB-4750-8785-2FF9B62899C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B086929-2FC2-45FB-8C52-D71464CA56B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33B2752-3CC3-44BB-9288-F159F0D8230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7C239B4-2ABA-4B35-9368-0A9DD737E3A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802D77D-5BC3-46EE-8C8E-41FB256F23F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026E113-CE75-4935-885F-84A82739232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0681BCA-8144-4953-B147-609EDD50C55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20A8BBD-6F25-4EDA-A917-DC378D10C02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9B015AB-6152-408F-B1DD-1AFC21A84DC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E14F433-F140-4CD8-B316-EE505D40A4A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2E212BA-DE09-460A-8B2B-B9FB646C0A0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E4E0112-03F8-4F39-8E5E-C42961DBEF6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0CF7672-11AA-4E2C-A12C-75B9EEA7E32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404100E-5624-4179-821E-A67F9AEB47F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B9DCE2A-4735-4CB9-BCD1-4F3156B8272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0C87DBF-B033-4168-9957-C4D9E82D7C8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E8783F8-36A2-44A1-8FFC-01D8654B66F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2E1F536-639B-4852-9058-75FC4E35612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1D0B956-D601-4D80-9A35-9FB9C52EB4B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F6BDC2B-527D-4BA4-94CA-2EB32E768B9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3B4A062-B6BB-43BD-8A43-DC130635B1B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615E990-ADD0-4F8B-8384-0A9510EA0D22}"/>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65B954DC-A70F-4AFF-A918-29D674BF947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AA52E3F4-A455-4D6E-B7D8-93BDAC8BE6E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16625431-BEE0-44C8-9336-444ADD19608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781E0FD2-E816-4C85-A263-0D766FB9DCE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555365FE-AF95-4191-BC9D-098FD9A5239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724C5D0C-E1A2-47D8-949B-88B56BF823C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C5299C2D-B286-4643-AAB7-42140BF8B52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336FD85E-9D05-4DF1-AF17-3BC7D18CA4D9}"/>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5806C376-570B-43C3-9260-14D3B66931C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C25352DA-93D8-4ED6-A202-DAFE3591128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B0C0901F-4E13-48A4-A4D2-451E1C95CD8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2D437D35-6674-4D48-A438-CBA8F205E08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DDB349E4-AF7A-4B1C-9586-4C2C737DC9E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27561E91-FC99-427A-A672-66C350CD133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439671B1-441A-4AB5-B80F-78971C08392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24860A80-CBE4-4788-B2EC-2E951257DE6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64691FA8-C46A-4D7D-91BE-F2E1A79C53D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E1A3D49E-952F-410C-9F66-B52E2066D1A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221F3F7-BA35-4A8A-A16E-9D9D1CFA716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6D294BFA-F61E-40C5-BBEB-B131DE6F988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2215FBB-0AE3-423D-AEBE-03B955DFF72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5314A2FA-7D54-4D37-BE91-534C6254CDF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78958D1E-AC9A-4E87-A5EA-BE3792BCC2D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B59AA0F2-DBA9-4C00-A3F5-217A63C63CB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DDDA1011-A20B-4636-AA0D-C689299B30C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585AB59C-AC53-4DD2-B79C-6F0E696FDC7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282AE627-7B50-428E-8D9C-57A30D1C2693}"/>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AB0C49D5-34AF-4D61-8587-3C924B524E2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514FBD4B-8A2B-432B-A5EB-1613499F36F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58F5A0A0-734F-431C-96A2-943DB967257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1CACF56C-E4B8-4C3E-BEA1-A63BBE82CD5A}"/>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466D9359-E262-4712-8638-FBD94CCC29A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4A1A63B0-68F3-4F28-8DF7-8240FFA454E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BEB0B25-28AD-4D18-885E-B60EB2AB50FE}"/>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A447283-0A07-48DF-8D44-DB1CA9E61208}"/>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2ED1AF63-6660-4665-80F6-D9D63CD58F6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3A5861F8-6601-4B06-8821-F73C992A25E8}"/>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a:extLst>
            <a:ext uri="{FF2B5EF4-FFF2-40B4-BE49-F238E27FC236}">
              <a16:creationId xmlns:a16="http://schemas.microsoft.com/office/drawing/2014/main" id="{AC5B42AB-3A02-4DEE-87DB-B1938CF9F872}"/>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140261</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337BA4EF-33D7-47B5-8980-E6A5ADCEC2AF}"/>
            </a:ext>
          </a:extLst>
        </xdr:cNvPr>
        <xdr:cNvSpPr txBox="1"/>
      </xdr:nvSpPr>
      <xdr:spPr>
        <a:xfrm>
          <a:off x="4673600" y="10427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a:extLst>
            <a:ext uri="{FF2B5EF4-FFF2-40B4-BE49-F238E27FC236}">
              <a16:creationId xmlns:a16="http://schemas.microsoft.com/office/drawing/2014/main" id="{7BBEA6E8-005D-40C3-BEAE-47BE582360B2}"/>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a:extLst>
            <a:ext uri="{FF2B5EF4-FFF2-40B4-BE49-F238E27FC236}">
              <a16:creationId xmlns:a16="http://schemas.microsoft.com/office/drawing/2014/main" id="{75DF7358-FBBC-44B4-A7E0-8BC90652F2F6}"/>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a:extLst>
            <a:ext uri="{FF2B5EF4-FFF2-40B4-BE49-F238E27FC236}">
              <a16:creationId xmlns:a16="http://schemas.microsoft.com/office/drawing/2014/main" id="{668727AE-7E22-433D-AA06-55E6EA9BA001}"/>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a:extLst>
            <a:ext uri="{FF2B5EF4-FFF2-40B4-BE49-F238E27FC236}">
              <a16:creationId xmlns:a16="http://schemas.microsoft.com/office/drawing/2014/main" id="{4A7564EE-1FB2-468A-854C-91AA4D6DC4AB}"/>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84" name="フローチャート: 判断 83">
          <a:extLst>
            <a:ext uri="{FF2B5EF4-FFF2-40B4-BE49-F238E27FC236}">
              <a16:creationId xmlns:a16="http://schemas.microsoft.com/office/drawing/2014/main" id="{3432CA09-C931-4EDE-A0D9-6E2308459642}"/>
            </a:ext>
          </a:extLst>
        </xdr:cNvPr>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869BA9F2-3E86-485A-9AE7-0B7824616F2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71AB633F-F15D-4084-BC55-A5A29F878C8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CDCEFDBD-1209-4832-8068-266B796C646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44D7F635-A971-430B-9BA5-9527546F5D6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1752035A-2D14-4328-8658-6FEDE2BBB89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4717</xdr:rowOff>
    </xdr:from>
    <xdr:to>
      <xdr:col>24</xdr:col>
      <xdr:colOff>114300</xdr:colOff>
      <xdr:row>64</xdr:row>
      <xdr:rowOff>106317</xdr:rowOff>
    </xdr:to>
    <xdr:sp macro="" textlink="">
      <xdr:nvSpPr>
        <xdr:cNvPr id="90" name="楕円 89">
          <a:extLst>
            <a:ext uri="{FF2B5EF4-FFF2-40B4-BE49-F238E27FC236}">
              <a16:creationId xmlns:a16="http://schemas.microsoft.com/office/drawing/2014/main" id="{DC967681-34A3-42CF-A90E-483323619F36}"/>
            </a:ext>
          </a:extLst>
        </xdr:cNvPr>
        <xdr:cNvSpPr/>
      </xdr:nvSpPr>
      <xdr:spPr>
        <a:xfrm>
          <a:off x="4584700" y="109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91094</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28AD9A98-3722-40F1-BECF-A772816BF4CF}"/>
            </a:ext>
          </a:extLst>
        </xdr:cNvPr>
        <xdr:cNvSpPr txBox="1"/>
      </xdr:nvSpPr>
      <xdr:spPr>
        <a:xfrm>
          <a:off x="4673600" y="1089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158206</xdr:rowOff>
    </xdr:from>
    <xdr:to>
      <xdr:col>20</xdr:col>
      <xdr:colOff>38100</xdr:colOff>
      <xdr:row>64</xdr:row>
      <xdr:rowOff>88356</xdr:rowOff>
    </xdr:to>
    <xdr:sp macro="" textlink="">
      <xdr:nvSpPr>
        <xdr:cNvPr id="92" name="楕円 91">
          <a:extLst>
            <a:ext uri="{FF2B5EF4-FFF2-40B4-BE49-F238E27FC236}">
              <a16:creationId xmlns:a16="http://schemas.microsoft.com/office/drawing/2014/main" id="{3B0DB7DF-6B7F-44D5-9FE7-160930041501}"/>
            </a:ext>
          </a:extLst>
        </xdr:cNvPr>
        <xdr:cNvSpPr/>
      </xdr:nvSpPr>
      <xdr:spPr>
        <a:xfrm>
          <a:off x="3746500" y="1095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37556</xdr:rowOff>
    </xdr:from>
    <xdr:to>
      <xdr:col>24</xdr:col>
      <xdr:colOff>63500</xdr:colOff>
      <xdr:row>64</xdr:row>
      <xdr:rowOff>55517</xdr:rowOff>
    </xdr:to>
    <xdr:cxnSp macro="">
      <xdr:nvCxnSpPr>
        <xdr:cNvPr id="93" name="直線コネクタ 92">
          <a:extLst>
            <a:ext uri="{FF2B5EF4-FFF2-40B4-BE49-F238E27FC236}">
              <a16:creationId xmlns:a16="http://schemas.microsoft.com/office/drawing/2014/main" id="{AA5895B1-C8B5-410B-8A05-FAC52D33C355}"/>
            </a:ext>
          </a:extLst>
        </xdr:cNvPr>
        <xdr:cNvCxnSpPr/>
      </xdr:nvCxnSpPr>
      <xdr:spPr>
        <a:xfrm>
          <a:off x="3797300" y="1101035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141877</xdr:rowOff>
    </xdr:from>
    <xdr:to>
      <xdr:col>15</xdr:col>
      <xdr:colOff>101600</xdr:colOff>
      <xdr:row>64</xdr:row>
      <xdr:rowOff>72027</xdr:rowOff>
    </xdr:to>
    <xdr:sp macro="" textlink="">
      <xdr:nvSpPr>
        <xdr:cNvPr id="94" name="楕円 93">
          <a:extLst>
            <a:ext uri="{FF2B5EF4-FFF2-40B4-BE49-F238E27FC236}">
              <a16:creationId xmlns:a16="http://schemas.microsoft.com/office/drawing/2014/main" id="{B31266A0-97B3-47B2-BF1A-1621C8B5900A}"/>
            </a:ext>
          </a:extLst>
        </xdr:cNvPr>
        <xdr:cNvSpPr/>
      </xdr:nvSpPr>
      <xdr:spPr>
        <a:xfrm>
          <a:off x="2857500" y="1094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21227</xdr:rowOff>
    </xdr:from>
    <xdr:to>
      <xdr:col>19</xdr:col>
      <xdr:colOff>177800</xdr:colOff>
      <xdr:row>64</xdr:row>
      <xdr:rowOff>37556</xdr:rowOff>
    </xdr:to>
    <xdr:cxnSp macro="">
      <xdr:nvCxnSpPr>
        <xdr:cNvPr id="95" name="直線コネクタ 94">
          <a:extLst>
            <a:ext uri="{FF2B5EF4-FFF2-40B4-BE49-F238E27FC236}">
              <a16:creationId xmlns:a16="http://schemas.microsoft.com/office/drawing/2014/main" id="{A3CDD0D5-B565-4B5E-96F6-8E9014C6EED0}"/>
            </a:ext>
          </a:extLst>
        </xdr:cNvPr>
        <xdr:cNvCxnSpPr/>
      </xdr:nvCxnSpPr>
      <xdr:spPr>
        <a:xfrm>
          <a:off x="2908300" y="1099402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123916</xdr:rowOff>
    </xdr:from>
    <xdr:to>
      <xdr:col>10</xdr:col>
      <xdr:colOff>165100</xdr:colOff>
      <xdr:row>64</xdr:row>
      <xdr:rowOff>54066</xdr:rowOff>
    </xdr:to>
    <xdr:sp macro="" textlink="">
      <xdr:nvSpPr>
        <xdr:cNvPr id="96" name="楕円 95">
          <a:extLst>
            <a:ext uri="{FF2B5EF4-FFF2-40B4-BE49-F238E27FC236}">
              <a16:creationId xmlns:a16="http://schemas.microsoft.com/office/drawing/2014/main" id="{63EEC657-1CF9-40DD-9DE7-F0CA305E35F1}"/>
            </a:ext>
          </a:extLst>
        </xdr:cNvPr>
        <xdr:cNvSpPr/>
      </xdr:nvSpPr>
      <xdr:spPr>
        <a:xfrm>
          <a:off x="1968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3266</xdr:rowOff>
    </xdr:from>
    <xdr:to>
      <xdr:col>15</xdr:col>
      <xdr:colOff>50800</xdr:colOff>
      <xdr:row>64</xdr:row>
      <xdr:rowOff>21227</xdr:rowOff>
    </xdr:to>
    <xdr:cxnSp macro="">
      <xdr:nvCxnSpPr>
        <xdr:cNvPr id="97" name="直線コネクタ 96">
          <a:extLst>
            <a:ext uri="{FF2B5EF4-FFF2-40B4-BE49-F238E27FC236}">
              <a16:creationId xmlns:a16="http://schemas.microsoft.com/office/drawing/2014/main" id="{A5A6C097-DA08-4C84-812F-41214A0884EE}"/>
            </a:ext>
          </a:extLst>
        </xdr:cNvPr>
        <xdr:cNvCxnSpPr/>
      </xdr:nvCxnSpPr>
      <xdr:spPr>
        <a:xfrm>
          <a:off x="2019300" y="1097606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107587</xdr:rowOff>
    </xdr:from>
    <xdr:to>
      <xdr:col>6</xdr:col>
      <xdr:colOff>38100</xdr:colOff>
      <xdr:row>64</xdr:row>
      <xdr:rowOff>37737</xdr:rowOff>
    </xdr:to>
    <xdr:sp macro="" textlink="">
      <xdr:nvSpPr>
        <xdr:cNvPr id="98" name="楕円 97">
          <a:extLst>
            <a:ext uri="{FF2B5EF4-FFF2-40B4-BE49-F238E27FC236}">
              <a16:creationId xmlns:a16="http://schemas.microsoft.com/office/drawing/2014/main" id="{4F6686EE-1B87-4617-B36D-CE1ABF67EAFB}"/>
            </a:ext>
          </a:extLst>
        </xdr:cNvPr>
        <xdr:cNvSpPr/>
      </xdr:nvSpPr>
      <xdr:spPr>
        <a:xfrm>
          <a:off x="10795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158387</xdr:rowOff>
    </xdr:from>
    <xdr:to>
      <xdr:col>10</xdr:col>
      <xdr:colOff>114300</xdr:colOff>
      <xdr:row>64</xdr:row>
      <xdr:rowOff>3266</xdr:rowOff>
    </xdr:to>
    <xdr:cxnSp macro="">
      <xdr:nvCxnSpPr>
        <xdr:cNvPr id="99" name="直線コネクタ 98">
          <a:extLst>
            <a:ext uri="{FF2B5EF4-FFF2-40B4-BE49-F238E27FC236}">
              <a16:creationId xmlns:a16="http://schemas.microsoft.com/office/drawing/2014/main" id="{05F0C223-E886-41A6-9311-8A9C09273C1E}"/>
            </a:ext>
          </a:extLst>
        </xdr:cNvPr>
        <xdr:cNvCxnSpPr/>
      </xdr:nvCxnSpPr>
      <xdr:spPr>
        <a:xfrm>
          <a:off x="1130300" y="1095973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39568</xdr:rowOff>
    </xdr:from>
    <xdr:ext cx="405111" cy="259045"/>
    <xdr:sp macro="" textlink="">
      <xdr:nvSpPr>
        <xdr:cNvPr id="100" name="n_1aveValue【体育館・プール】&#10;有形固定資産減価償却率">
          <a:extLst>
            <a:ext uri="{FF2B5EF4-FFF2-40B4-BE49-F238E27FC236}">
              <a16:creationId xmlns:a16="http://schemas.microsoft.com/office/drawing/2014/main" id="{AE9F6703-C311-4C52-B0B8-8CBBCBF84D94}"/>
            </a:ext>
          </a:extLst>
        </xdr:cNvPr>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155501</xdr:rowOff>
    </xdr:from>
    <xdr:ext cx="405111" cy="259045"/>
    <xdr:sp macro="" textlink="">
      <xdr:nvSpPr>
        <xdr:cNvPr id="101" name="n_2aveValue【体育館・プール】&#10;有形固定資産減価償却率">
          <a:extLst>
            <a:ext uri="{FF2B5EF4-FFF2-40B4-BE49-F238E27FC236}">
              <a16:creationId xmlns:a16="http://schemas.microsoft.com/office/drawing/2014/main" id="{4A917D11-9C01-470A-BDD9-7564FB9075E7}"/>
            </a:ext>
          </a:extLst>
        </xdr:cNvPr>
        <xdr:cNvSpPr txBox="1"/>
      </xdr:nvSpPr>
      <xdr:spPr>
        <a:xfrm>
          <a:off x="2705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102" name="n_3aveValue【体育館・プール】&#10;有形固定資産減価償却率">
          <a:extLst>
            <a:ext uri="{FF2B5EF4-FFF2-40B4-BE49-F238E27FC236}">
              <a16:creationId xmlns:a16="http://schemas.microsoft.com/office/drawing/2014/main" id="{20C05912-C6E3-4307-8CCA-D9039B9D58D9}"/>
            </a:ext>
          </a:extLst>
        </xdr:cNvPr>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103" name="n_4aveValue【体育館・プール】&#10;有形固定資産減価償却率">
          <a:extLst>
            <a:ext uri="{FF2B5EF4-FFF2-40B4-BE49-F238E27FC236}">
              <a16:creationId xmlns:a16="http://schemas.microsoft.com/office/drawing/2014/main" id="{2DC6E9AF-F35C-4B94-AEFB-C9A3367B67FF}"/>
            </a:ext>
          </a:extLst>
        </xdr:cNvPr>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79483</xdr:rowOff>
    </xdr:from>
    <xdr:ext cx="405111" cy="259045"/>
    <xdr:sp macro="" textlink="">
      <xdr:nvSpPr>
        <xdr:cNvPr id="104" name="n_1mainValue【体育館・プール】&#10;有形固定資産減価償却率">
          <a:extLst>
            <a:ext uri="{FF2B5EF4-FFF2-40B4-BE49-F238E27FC236}">
              <a16:creationId xmlns:a16="http://schemas.microsoft.com/office/drawing/2014/main" id="{253F571A-9E0E-4B72-A12E-C5FF82286A6F}"/>
            </a:ext>
          </a:extLst>
        </xdr:cNvPr>
        <xdr:cNvSpPr txBox="1"/>
      </xdr:nvSpPr>
      <xdr:spPr>
        <a:xfrm>
          <a:off x="3582044" y="1105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63154</xdr:rowOff>
    </xdr:from>
    <xdr:ext cx="405111" cy="259045"/>
    <xdr:sp macro="" textlink="">
      <xdr:nvSpPr>
        <xdr:cNvPr id="105" name="n_2mainValue【体育館・プール】&#10;有形固定資産減価償却率">
          <a:extLst>
            <a:ext uri="{FF2B5EF4-FFF2-40B4-BE49-F238E27FC236}">
              <a16:creationId xmlns:a16="http://schemas.microsoft.com/office/drawing/2014/main" id="{94F6C81E-3628-4195-B1EB-1A0996D9B722}"/>
            </a:ext>
          </a:extLst>
        </xdr:cNvPr>
        <xdr:cNvSpPr txBox="1"/>
      </xdr:nvSpPr>
      <xdr:spPr>
        <a:xfrm>
          <a:off x="2705744" y="1103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45193</xdr:rowOff>
    </xdr:from>
    <xdr:ext cx="405111" cy="259045"/>
    <xdr:sp macro="" textlink="">
      <xdr:nvSpPr>
        <xdr:cNvPr id="106" name="n_3mainValue【体育館・プール】&#10;有形固定資産減価償却率">
          <a:extLst>
            <a:ext uri="{FF2B5EF4-FFF2-40B4-BE49-F238E27FC236}">
              <a16:creationId xmlns:a16="http://schemas.microsoft.com/office/drawing/2014/main" id="{1C2948E4-A42C-4F40-8C80-616520D3B9AB}"/>
            </a:ext>
          </a:extLst>
        </xdr:cNvPr>
        <xdr:cNvSpPr txBox="1"/>
      </xdr:nvSpPr>
      <xdr:spPr>
        <a:xfrm>
          <a:off x="1816744" y="1101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28864</xdr:rowOff>
    </xdr:from>
    <xdr:ext cx="405111" cy="259045"/>
    <xdr:sp macro="" textlink="">
      <xdr:nvSpPr>
        <xdr:cNvPr id="107" name="n_4mainValue【体育館・プール】&#10;有形固定資産減価償却率">
          <a:extLst>
            <a:ext uri="{FF2B5EF4-FFF2-40B4-BE49-F238E27FC236}">
              <a16:creationId xmlns:a16="http://schemas.microsoft.com/office/drawing/2014/main" id="{F92C1FC0-5576-4B2D-8D29-E09D73B48C02}"/>
            </a:ext>
          </a:extLst>
        </xdr:cNvPr>
        <xdr:cNvSpPr txBox="1"/>
      </xdr:nvSpPr>
      <xdr:spPr>
        <a:xfrm>
          <a:off x="927744" y="1100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E7255648-BBCE-4896-A6B9-25AECDD1F32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EA64A72C-A2C6-4E63-AEA4-8221AC559CE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985BDADC-899D-436F-8642-937A1AB4290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D3032071-C178-4E6C-AF9C-F45B5C9C61A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E4D85D34-601A-4D93-A994-93954CED618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AAC78CC1-D51F-463E-BC10-6888807AC3D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6E83A431-EDFF-45FA-9877-6B18AC6B763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EA1E0288-8E23-40D2-A8DF-33CCE61C19E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920F8B0E-6209-48F8-B7CE-3F510ED082B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AF87744D-9689-483A-8AC0-0BF394870FA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833E66DB-7BFB-421D-804F-1DDAC1A213D3}"/>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17523022-882E-4307-8EF2-72483E72D647}"/>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D6633858-392B-46BF-933D-DCF74E125157}"/>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856FEC16-D60D-4BCE-85E5-3E114068A89F}"/>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1659A5C3-BA54-46F8-8ED1-BAC941D78CD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827A0F76-829D-4F5D-80F8-7235200A885E}"/>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8DD58B1E-5A09-4E07-8547-CF98FC27E11E}"/>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4BB421F9-13CD-48C7-8F12-80614EC0C381}"/>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C49E0EB0-CA1C-477B-AA75-492BC3A4D67B}"/>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8018E989-F76F-4B45-8B08-CABB47094CB7}"/>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6141F46C-90C1-4045-993B-A07311FB893B}"/>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9" name="テキスト ボックス 128">
          <a:extLst>
            <a:ext uri="{FF2B5EF4-FFF2-40B4-BE49-F238E27FC236}">
              <a16:creationId xmlns:a16="http://schemas.microsoft.com/office/drawing/2014/main" id="{AE3A7285-EDD5-4552-912E-362B60C81DFB}"/>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A4E081D5-B4EC-4CF3-BE67-BD6DBA10635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31" name="テキスト ボックス 130">
          <a:extLst>
            <a:ext uri="{FF2B5EF4-FFF2-40B4-BE49-F238E27FC236}">
              <a16:creationId xmlns:a16="http://schemas.microsoft.com/office/drawing/2014/main" id="{7C5E716A-DA1A-44BC-8D0C-A4C04E3BD134}"/>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BD84A9A9-B7E9-438D-AB0B-B4CDB602B80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33" name="直線コネクタ 132">
          <a:extLst>
            <a:ext uri="{FF2B5EF4-FFF2-40B4-BE49-F238E27FC236}">
              <a16:creationId xmlns:a16="http://schemas.microsoft.com/office/drawing/2014/main" id="{A7745535-ED9F-4E92-A647-174220D5851E}"/>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34" name="【体育館・プール】&#10;一人当たり面積最小値テキスト">
          <a:extLst>
            <a:ext uri="{FF2B5EF4-FFF2-40B4-BE49-F238E27FC236}">
              <a16:creationId xmlns:a16="http://schemas.microsoft.com/office/drawing/2014/main" id="{6807D03A-3FDC-49A6-996F-B87D273A8F4C}"/>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35" name="直線コネクタ 134">
          <a:extLst>
            <a:ext uri="{FF2B5EF4-FFF2-40B4-BE49-F238E27FC236}">
              <a16:creationId xmlns:a16="http://schemas.microsoft.com/office/drawing/2014/main" id="{FB4B2104-0EFA-4DB1-96E1-DE2E9D056FDC}"/>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36" name="【体育館・プール】&#10;一人当たり面積最大値テキスト">
          <a:extLst>
            <a:ext uri="{FF2B5EF4-FFF2-40B4-BE49-F238E27FC236}">
              <a16:creationId xmlns:a16="http://schemas.microsoft.com/office/drawing/2014/main" id="{FA5EF8FB-DAEE-4F05-BE7B-61A62E4E3FF9}"/>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37" name="直線コネクタ 136">
          <a:extLst>
            <a:ext uri="{FF2B5EF4-FFF2-40B4-BE49-F238E27FC236}">
              <a16:creationId xmlns:a16="http://schemas.microsoft.com/office/drawing/2014/main" id="{228931B1-1D8D-4F94-A5F6-5FC6D9709834}"/>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107441</xdr:rowOff>
    </xdr:from>
    <xdr:ext cx="469744" cy="259045"/>
    <xdr:sp macro="" textlink="">
      <xdr:nvSpPr>
        <xdr:cNvPr id="138" name="【体育館・プール】&#10;一人当たり面積平均値テキスト">
          <a:extLst>
            <a:ext uri="{FF2B5EF4-FFF2-40B4-BE49-F238E27FC236}">
              <a16:creationId xmlns:a16="http://schemas.microsoft.com/office/drawing/2014/main" id="{3FDB6E08-4F9A-4057-9898-93A59D027B4D}"/>
            </a:ext>
          </a:extLst>
        </xdr:cNvPr>
        <xdr:cNvSpPr txBox="1"/>
      </xdr:nvSpPr>
      <xdr:spPr>
        <a:xfrm>
          <a:off x="10515600" y="10737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39" name="フローチャート: 判断 138">
          <a:extLst>
            <a:ext uri="{FF2B5EF4-FFF2-40B4-BE49-F238E27FC236}">
              <a16:creationId xmlns:a16="http://schemas.microsoft.com/office/drawing/2014/main" id="{CC8A08AD-3902-444C-A025-6F66CE9E7E4F}"/>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40" name="フローチャート: 判断 139">
          <a:extLst>
            <a:ext uri="{FF2B5EF4-FFF2-40B4-BE49-F238E27FC236}">
              <a16:creationId xmlns:a16="http://schemas.microsoft.com/office/drawing/2014/main" id="{7A5C26DE-D140-40D9-A394-B69E6983EAF1}"/>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41" name="フローチャート: 判断 140">
          <a:extLst>
            <a:ext uri="{FF2B5EF4-FFF2-40B4-BE49-F238E27FC236}">
              <a16:creationId xmlns:a16="http://schemas.microsoft.com/office/drawing/2014/main" id="{38DBEA86-4F6A-4785-9B17-42FD139D4F49}"/>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42" name="フローチャート: 判断 141">
          <a:extLst>
            <a:ext uri="{FF2B5EF4-FFF2-40B4-BE49-F238E27FC236}">
              <a16:creationId xmlns:a16="http://schemas.microsoft.com/office/drawing/2014/main" id="{D1A01A25-56E7-4A28-97C0-1804BA970D10}"/>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143" name="フローチャート: 判断 142">
          <a:extLst>
            <a:ext uri="{FF2B5EF4-FFF2-40B4-BE49-F238E27FC236}">
              <a16:creationId xmlns:a16="http://schemas.microsoft.com/office/drawing/2014/main" id="{5EC350B3-DFD1-4537-92D5-09EE2F26E800}"/>
            </a:ext>
          </a:extLst>
        </xdr:cNvPr>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16980EF7-F123-4F98-AF6A-CC7CC7FB204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F610A8F6-98AD-4C8A-B481-A448A4D53B3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41F9C1F9-F960-4B42-98A0-FC8446869B8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9B1F4D84-1AE8-4083-A0A7-0102C35F490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87BEA7E6-1991-422D-8BDB-23CB3E8A0EC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118038</xdr:rowOff>
    </xdr:from>
    <xdr:to>
      <xdr:col>55</xdr:col>
      <xdr:colOff>50800</xdr:colOff>
      <xdr:row>64</xdr:row>
      <xdr:rowOff>48188</xdr:rowOff>
    </xdr:to>
    <xdr:sp macro="" textlink="">
      <xdr:nvSpPr>
        <xdr:cNvPr id="149" name="楕円 148">
          <a:extLst>
            <a:ext uri="{FF2B5EF4-FFF2-40B4-BE49-F238E27FC236}">
              <a16:creationId xmlns:a16="http://schemas.microsoft.com/office/drawing/2014/main" id="{3458D40B-A7AA-4A7B-9482-85DEB1A0AD75}"/>
            </a:ext>
          </a:extLst>
        </xdr:cNvPr>
        <xdr:cNvSpPr/>
      </xdr:nvSpPr>
      <xdr:spPr>
        <a:xfrm>
          <a:off x="10426700" y="1091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62991</xdr:rowOff>
    </xdr:from>
    <xdr:ext cx="469744" cy="259045"/>
    <xdr:sp macro="" textlink="">
      <xdr:nvSpPr>
        <xdr:cNvPr id="150" name="【体育館・プール】&#10;一人当たり面積該当値テキスト">
          <a:extLst>
            <a:ext uri="{FF2B5EF4-FFF2-40B4-BE49-F238E27FC236}">
              <a16:creationId xmlns:a16="http://schemas.microsoft.com/office/drawing/2014/main" id="{3F253367-CA10-4211-8C2B-108198B6DC16}"/>
            </a:ext>
          </a:extLst>
        </xdr:cNvPr>
        <xdr:cNvSpPr txBox="1"/>
      </xdr:nvSpPr>
      <xdr:spPr>
        <a:xfrm>
          <a:off x="10515600" y="1086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120324</xdr:rowOff>
    </xdr:from>
    <xdr:to>
      <xdr:col>50</xdr:col>
      <xdr:colOff>165100</xdr:colOff>
      <xdr:row>64</xdr:row>
      <xdr:rowOff>50474</xdr:rowOff>
    </xdr:to>
    <xdr:sp macro="" textlink="">
      <xdr:nvSpPr>
        <xdr:cNvPr id="151" name="楕円 150">
          <a:extLst>
            <a:ext uri="{FF2B5EF4-FFF2-40B4-BE49-F238E27FC236}">
              <a16:creationId xmlns:a16="http://schemas.microsoft.com/office/drawing/2014/main" id="{6D93A3BF-6E80-4D9E-BA27-60D4D48013B5}"/>
            </a:ext>
          </a:extLst>
        </xdr:cNvPr>
        <xdr:cNvSpPr/>
      </xdr:nvSpPr>
      <xdr:spPr>
        <a:xfrm>
          <a:off x="9588500" y="1092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168838</xdr:rowOff>
    </xdr:from>
    <xdr:to>
      <xdr:col>55</xdr:col>
      <xdr:colOff>0</xdr:colOff>
      <xdr:row>63</xdr:row>
      <xdr:rowOff>171124</xdr:rowOff>
    </xdr:to>
    <xdr:cxnSp macro="">
      <xdr:nvCxnSpPr>
        <xdr:cNvPr id="152" name="直線コネクタ 151">
          <a:extLst>
            <a:ext uri="{FF2B5EF4-FFF2-40B4-BE49-F238E27FC236}">
              <a16:creationId xmlns:a16="http://schemas.microsoft.com/office/drawing/2014/main" id="{9C402EDD-7C7E-4CDB-9116-C5B6B7249399}"/>
            </a:ext>
          </a:extLst>
        </xdr:cNvPr>
        <xdr:cNvCxnSpPr/>
      </xdr:nvCxnSpPr>
      <xdr:spPr>
        <a:xfrm flipV="1">
          <a:off x="9639300" y="1097018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122283</xdr:rowOff>
    </xdr:from>
    <xdr:to>
      <xdr:col>46</xdr:col>
      <xdr:colOff>38100</xdr:colOff>
      <xdr:row>64</xdr:row>
      <xdr:rowOff>52433</xdr:rowOff>
    </xdr:to>
    <xdr:sp macro="" textlink="">
      <xdr:nvSpPr>
        <xdr:cNvPr id="153" name="楕円 152">
          <a:extLst>
            <a:ext uri="{FF2B5EF4-FFF2-40B4-BE49-F238E27FC236}">
              <a16:creationId xmlns:a16="http://schemas.microsoft.com/office/drawing/2014/main" id="{7FC6D34A-CC9C-4C45-92F3-DB9467FA0276}"/>
            </a:ext>
          </a:extLst>
        </xdr:cNvPr>
        <xdr:cNvSpPr/>
      </xdr:nvSpPr>
      <xdr:spPr>
        <a:xfrm>
          <a:off x="8699500" y="109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171124</xdr:rowOff>
    </xdr:from>
    <xdr:to>
      <xdr:col>50</xdr:col>
      <xdr:colOff>114300</xdr:colOff>
      <xdr:row>64</xdr:row>
      <xdr:rowOff>1633</xdr:rowOff>
    </xdr:to>
    <xdr:cxnSp macro="">
      <xdr:nvCxnSpPr>
        <xdr:cNvPr id="154" name="直線コネクタ 153">
          <a:extLst>
            <a:ext uri="{FF2B5EF4-FFF2-40B4-BE49-F238E27FC236}">
              <a16:creationId xmlns:a16="http://schemas.microsoft.com/office/drawing/2014/main" id="{9BE7444D-1174-4DD6-95E6-C5F7468362C2}"/>
            </a:ext>
          </a:extLst>
        </xdr:cNvPr>
        <xdr:cNvCxnSpPr/>
      </xdr:nvCxnSpPr>
      <xdr:spPr>
        <a:xfrm flipV="1">
          <a:off x="8750300" y="10972474"/>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123426</xdr:rowOff>
    </xdr:from>
    <xdr:to>
      <xdr:col>41</xdr:col>
      <xdr:colOff>101600</xdr:colOff>
      <xdr:row>64</xdr:row>
      <xdr:rowOff>53576</xdr:rowOff>
    </xdr:to>
    <xdr:sp macro="" textlink="">
      <xdr:nvSpPr>
        <xdr:cNvPr id="155" name="楕円 154">
          <a:extLst>
            <a:ext uri="{FF2B5EF4-FFF2-40B4-BE49-F238E27FC236}">
              <a16:creationId xmlns:a16="http://schemas.microsoft.com/office/drawing/2014/main" id="{94B66538-1BF4-4B14-B5CB-691CF894CC46}"/>
            </a:ext>
          </a:extLst>
        </xdr:cNvPr>
        <xdr:cNvSpPr/>
      </xdr:nvSpPr>
      <xdr:spPr>
        <a:xfrm>
          <a:off x="7810500" y="1092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1633</xdr:rowOff>
    </xdr:from>
    <xdr:to>
      <xdr:col>45</xdr:col>
      <xdr:colOff>177800</xdr:colOff>
      <xdr:row>64</xdr:row>
      <xdr:rowOff>2776</xdr:rowOff>
    </xdr:to>
    <xdr:cxnSp macro="">
      <xdr:nvCxnSpPr>
        <xdr:cNvPr id="156" name="直線コネクタ 155">
          <a:extLst>
            <a:ext uri="{FF2B5EF4-FFF2-40B4-BE49-F238E27FC236}">
              <a16:creationId xmlns:a16="http://schemas.microsoft.com/office/drawing/2014/main" id="{18A290BE-A6DB-4DC3-9B66-BE7CA749ADC0}"/>
            </a:ext>
          </a:extLst>
        </xdr:cNvPr>
        <xdr:cNvCxnSpPr/>
      </xdr:nvCxnSpPr>
      <xdr:spPr>
        <a:xfrm flipV="1">
          <a:off x="7861300" y="1097443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126202</xdr:rowOff>
    </xdr:from>
    <xdr:to>
      <xdr:col>36</xdr:col>
      <xdr:colOff>165100</xdr:colOff>
      <xdr:row>64</xdr:row>
      <xdr:rowOff>56352</xdr:rowOff>
    </xdr:to>
    <xdr:sp macro="" textlink="">
      <xdr:nvSpPr>
        <xdr:cNvPr id="157" name="楕円 156">
          <a:extLst>
            <a:ext uri="{FF2B5EF4-FFF2-40B4-BE49-F238E27FC236}">
              <a16:creationId xmlns:a16="http://schemas.microsoft.com/office/drawing/2014/main" id="{9438344D-4878-4DD8-81D0-5B533AC31F88}"/>
            </a:ext>
          </a:extLst>
        </xdr:cNvPr>
        <xdr:cNvSpPr/>
      </xdr:nvSpPr>
      <xdr:spPr>
        <a:xfrm>
          <a:off x="6921500" y="1092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2776</xdr:rowOff>
    </xdr:from>
    <xdr:to>
      <xdr:col>41</xdr:col>
      <xdr:colOff>50800</xdr:colOff>
      <xdr:row>64</xdr:row>
      <xdr:rowOff>5552</xdr:rowOff>
    </xdr:to>
    <xdr:cxnSp macro="">
      <xdr:nvCxnSpPr>
        <xdr:cNvPr id="158" name="直線コネクタ 157">
          <a:extLst>
            <a:ext uri="{FF2B5EF4-FFF2-40B4-BE49-F238E27FC236}">
              <a16:creationId xmlns:a16="http://schemas.microsoft.com/office/drawing/2014/main" id="{43DFB5F3-2C68-4FB8-B796-62A5CEAA48DB}"/>
            </a:ext>
          </a:extLst>
        </xdr:cNvPr>
        <xdr:cNvCxnSpPr/>
      </xdr:nvCxnSpPr>
      <xdr:spPr>
        <a:xfrm flipV="1">
          <a:off x="6972300" y="10975576"/>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26832</xdr:rowOff>
    </xdr:from>
    <xdr:ext cx="469744" cy="259045"/>
    <xdr:sp macro="" textlink="">
      <xdr:nvSpPr>
        <xdr:cNvPr id="159" name="n_1aveValue【体育館・プール】&#10;一人当たり面積">
          <a:extLst>
            <a:ext uri="{FF2B5EF4-FFF2-40B4-BE49-F238E27FC236}">
              <a16:creationId xmlns:a16="http://schemas.microsoft.com/office/drawing/2014/main" id="{4FFE6E0C-9167-44F1-9517-84E8CCAF1D6A}"/>
            </a:ext>
          </a:extLst>
        </xdr:cNvPr>
        <xdr:cNvSpPr txBox="1"/>
      </xdr:nvSpPr>
      <xdr:spPr>
        <a:xfrm>
          <a:off x="9391727" y="106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26505</xdr:rowOff>
    </xdr:from>
    <xdr:ext cx="469744" cy="259045"/>
    <xdr:sp macro="" textlink="">
      <xdr:nvSpPr>
        <xdr:cNvPr id="160" name="n_2aveValue【体育館・プール】&#10;一人当たり面積">
          <a:extLst>
            <a:ext uri="{FF2B5EF4-FFF2-40B4-BE49-F238E27FC236}">
              <a16:creationId xmlns:a16="http://schemas.microsoft.com/office/drawing/2014/main" id="{588F622E-E683-453C-A465-6C16D8D54818}"/>
            </a:ext>
          </a:extLst>
        </xdr:cNvPr>
        <xdr:cNvSpPr txBox="1"/>
      </xdr:nvSpPr>
      <xdr:spPr>
        <a:xfrm>
          <a:off x="85154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22424</xdr:rowOff>
    </xdr:from>
    <xdr:ext cx="469744" cy="259045"/>
    <xdr:sp macro="" textlink="">
      <xdr:nvSpPr>
        <xdr:cNvPr id="161" name="n_3aveValue【体育館・プール】&#10;一人当たり面積">
          <a:extLst>
            <a:ext uri="{FF2B5EF4-FFF2-40B4-BE49-F238E27FC236}">
              <a16:creationId xmlns:a16="http://schemas.microsoft.com/office/drawing/2014/main" id="{B3842FEA-8129-49C2-9196-119958D413B5}"/>
            </a:ext>
          </a:extLst>
        </xdr:cNvPr>
        <xdr:cNvSpPr txBox="1"/>
      </xdr:nvSpPr>
      <xdr:spPr>
        <a:xfrm>
          <a:off x="76264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51651</xdr:rowOff>
    </xdr:from>
    <xdr:ext cx="469744" cy="259045"/>
    <xdr:sp macro="" textlink="">
      <xdr:nvSpPr>
        <xdr:cNvPr id="162" name="n_4aveValue【体育館・プール】&#10;一人当たり面積">
          <a:extLst>
            <a:ext uri="{FF2B5EF4-FFF2-40B4-BE49-F238E27FC236}">
              <a16:creationId xmlns:a16="http://schemas.microsoft.com/office/drawing/2014/main" id="{1EDB77FD-A5D3-4C3C-BEDB-D634595E9E67}"/>
            </a:ext>
          </a:extLst>
        </xdr:cNvPr>
        <xdr:cNvSpPr txBox="1"/>
      </xdr:nvSpPr>
      <xdr:spPr>
        <a:xfrm>
          <a:off x="6737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41601</xdr:rowOff>
    </xdr:from>
    <xdr:ext cx="469744" cy="259045"/>
    <xdr:sp macro="" textlink="">
      <xdr:nvSpPr>
        <xdr:cNvPr id="163" name="n_1mainValue【体育館・プール】&#10;一人当たり面積">
          <a:extLst>
            <a:ext uri="{FF2B5EF4-FFF2-40B4-BE49-F238E27FC236}">
              <a16:creationId xmlns:a16="http://schemas.microsoft.com/office/drawing/2014/main" id="{013FB452-5634-4F14-A3F1-79285A4C4FAA}"/>
            </a:ext>
          </a:extLst>
        </xdr:cNvPr>
        <xdr:cNvSpPr txBox="1"/>
      </xdr:nvSpPr>
      <xdr:spPr>
        <a:xfrm>
          <a:off x="9391727" y="1101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43560</xdr:rowOff>
    </xdr:from>
    <xdr:ext cx="469744" cy="259045"/>
    <xdr:sp macro="" textlink="">
      <xdr:nvSpPr>
        <xdr:cNvPr id="164" name="n_2mainValue【体育館・プール】&#10;一人当たり面積">
          <a:extLst>
            <a:ext uri="{FF2B5EF4-FFF2-40B4-BE49-F238E27FC236}">
              <a16:creationId xmlns:a16="http://schemas.microsoft.com/office/drawing/2014/main" id="{AFD7E38E-8F08-461E-BD7F-5015A527FE14}"/>
            </a:ext>
          </a:extLst>
        </xdr:cNvPr>
        <xdr:cNvSpPr txBox="1"/>
      </xdr:nvSpPr>
      <xdr:spPr>
        <a:xfrm>
          <a:off x="8515427" y="1101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44703</xdr:rowOff>
    </xdr:from>
    <xdr:ext cx="469744" cy="259045"/>
    <xdr:sp macro="" textlink="">
      <xdr:nvSpPr>
        <xdr:cNvPr id="165" name="n_3mainValue【体育館・プール】&#10;一人当たり面積">
          <a:extLst>
            <a:ext uri="{FF2B5EF4-FFF2-40B4-BE49-F238E27FC236}">
              <a16:creationId xmlns:a16="http://schemas.microsoft.com/office/drawing/2014/main" id="{FA257AC3-1661-4BA0-A2ED-125E3425AEDE}"/>
            </a:ext>
          </a:extLst>
        </xdr:cNvPr>
        <xdr:cNvSpPr txBox="1"/>
      </xdr:nvSpPr>
      <xdr:spPr>
        <a:xfrm>
          <a:off x="7626427" y="1101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47479</xdr:rowOff>
    </xdr:from>
    <xdr:ext cx="469744" cy="259045"/>
    <xdr:sp macro="" textlink="">
      <xdr:nvSpPr>
        <xdr:cNvPr id="166" name="n_4mainValue【体育館・プール】&#10;一人当たり面積">
          <a:extLst>
            <a:ext uri="{FF2B5EF4-FFF2-40B4-BE49-F238E27FC236}">
              <a16:creationId xmlns:a16="http://schemas.microsoft.com/office/drawing/2014/main" id="{1C4278E1-CA07-4E98-BBD6-15CC3C850FB3}"/>
            </a:ext>
          </a:extLst>
        </xdr:cNvPr>
        <xdr:cNvSpPr txBox="1"/>
      </xdr:nvSpPr>
      <xdr:spPr>
        <a:xfrm>
          <a:off x="6737427" y="1102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9BE98EE2-979D-4B71-9FCB-98766878361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DA57272B-93D6-45DF-84AB-F3C37B9CDDB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64CC166A-0605-4E3B-9831-66AD6D1BFD0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A6C153D9-0A71-4271-BF49-B04A6D472FB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04AE8B4E-C4BC-45FD-9EB5-F78B09CCB8D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4D406A20-05FE-417B-84B0-374A7E5D87A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EED97169-1C21-4D23-AE24-D5941FEE12A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C3A5CEFC-F2D7-4ED3-80F9-A5454872386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B4933B09-97FE-4B6D-9BE0-8A695C23137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0650A843-0776-4273-AFC3-781DCE321E1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12390BB5-27D3-415D-821F-E2245175C45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id="{8A8A7E17-BFBE-435F-BCD1-3AA30B9F7B5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id="{2F6E6F7F-B114-4160-8B36-711AB188C8A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id="{61E0A2C4-4D3A-49F3-8C46-C1027B35FDA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id="{9FD3133A-A26D-4DB9-BAD8-55DE0F62001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id="{3AC90369-7DE0-4EA4-8D9C-4826EE45AB6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id="{D5F16F32-97CA-4FA1-8097-F18148209B4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id="{F4873F09-BCAA-4838-971E-70934F61002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id="{55EC0C8E-4313-4DCF-B244-673B510DBE0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id="{68DB43E8-56A7-48E6-BFCA-C34179C3770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a:extLst>
            <a:ext uri="{FF2B5EF4-FFF2-40B4-BE49-F238E27FC236}">
              <a16:creationId xmlns:a16="http://schemas.microsoft.com/office/drawing/2014/main" id="{C3913017-C6FE-406D-8F84-D71D40BC771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34F90D95-1BB3-4769-B2F9-D690298DEF1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a:extLst>
            <a:ext uri="{FF2B5EF4-FFF2-40B4-BE49-F238E27FC236}">
              <a16:creationId xmlns:a16="http://schemas.microsoft.com/office/drawing/2014/main" id="{A58E457A-3D86-47B4-B84A-4AA2C76586C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CCB5998B-8CFB-4D81-A9E4-A6628DC5215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191" name="直線コネクタ 190">
          <a:extLst>
            <a:ext uri="{FF2B5EF4-FFF2-40B4-BE49-F238E27FC236}">
              <a16:creationId xmlns:a16="http://schemas.microsoft.com/office/drawing/2014/main" id="{32DDFBB6-7F21-40B5-8428-3035D29D6BE4}"/>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772E0E0F-3A41-4F6B-9018-BE4D01839421}"/>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a:extLst>
            <a:ext uri="{FF2B5EF4-FFF2-40B4-BE49-F238E27FC236}">
              <a16:creationId xmlns:a16="http://schemas.microsoft.com/office/drawing/2014/main" id="{C779EA34-3C68-4938-B89D-2E2B92C8C2D5}"/>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194" name="【福祉施設】&#10;有形固定資産減価償却率最大値テキスト">
          <a:extLst>
            <a:ext uri="{FF2B5EF4-FFF2-40B4-BE49-F238E27FC236}">
              <a16:creationId xmlns:a16="http://schemas.microsoft.com/office/drawing/2014/main" id="{AD2929C5-E5DB-4E3D-A5C0-2611BC2DCCE4}"/>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195" name="直線コネクタ 194">
          <a:extLst>
            <a:ext uri="{FF2B5EF4-FFF2-40B4-BE49-F238E27FC236}">
              <a16:creationId xmlns:a16="http://schemas.microsoft.com/office/drawing/2014/main" id="{D5EECB7C-13F5-451C-865B-109561EA2A28}"/>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21C84B49-C53C-40B0-9516-7231F947A154}"/>
            </a:ext>
          </a:extLst>
        </xdr:cNvPr>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197" name="フローチャート: 判断 196">
          <a:extLst>
            <a:ext uri="{FF2B5EF4-FFF2-40B4-BE49-F238E27FC236}">
              <a16:creationId xmlns:a16="http://schemas.microsoft.com/office/drawing/2014/main" id="{10F27CCE-52CF-41D4-AE2B-39DED483C6AC}"/>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198" name="フローチャート: 判断 197">
          <a:extLst>
            <a:ext uri="{FF2B5EF4-FFF2-40B4-BE49-F238E27FC236}">
              <a16:creationId xmlns:a16="http://schemas.microsoft.com/office/drawing/2014/main" id="{68C067E6-9F75-4A96-8733-5711683C0140}"/>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199" name="フローチャート: 判断 198">
          <a:extLst>
            <a:ext uri="{FF2B5EF4-FFF2-40B4-BE49-F238E27FC236}">
              <a16:creationId xmlns:a16="http://schemas.microsoft.com/office/drawing/2014/main" id="{BC0E2E09-8D4D-45A7-AEB9-60F4FB118FDB}"/>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200" name="フローチャート: 判断 199">
          <a:extLst>
            <a:ext uri="{FF2B5EF4-FFF2-40B4-BE49-F238E27FC236}">
              <a16:creationId xmlns:a16="http://schemas.microsoft.com/office/drawing/2014/main" id="{45D2641B-B47E-4612-A271-B7FDF555719B}"/>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201" name="フローチャート: 判断 200">
          <a:extLst>
            <a:ext uri="{FF2B5EF4-FFF2-40B4-BE49-F238E27FC236}">
              <a16:creationId xmlns:a16="http://schemas.microsoft.com/office/drawing/2014/main" id="{055F1661-3248-48DA-A436-F95CF19914BF}"/>
            </a:ext>
          </a:extLst>
        </xdr:cNvPr>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F54D137B-860C-4BF6-ACCB-11E2AD7180E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F8A56F16-04C6-4699-A0F5-EEA3E56B1BB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504FB19B-8280-4FA1-BB34-6A6E6AB7B8E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2A1DF3BC-E8B2-4CDB-A224-02DD93983DC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E395232E-CA1B-432F-A10B-73AEC781BC3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101600</xdr:rowOff>
    </xdr:from>
    <xdr:to>
      <xdr:col>24</xdr:col>
      <xdr:colOff>114300</xdr:colOff>
      <xdr:row>84</xdr:row>
      <xdr:rowOff>31750</xdr:rowOff>
    </xdr:to>
    <xdr:sp macro="" textlink="">
      <xdr:nvSpPr>
        <xdr:cNvPr id="207" name="楕円 206">
          <a:extLst>
            <a:ext uri="{FF2B5EF4-FFF2-40B4-BE49-F238E27FC236}">
              <a16:creationId xmlns:a16="http://schemas.microsoft.com/office/drawing/2014/main" id="{1F9FF239-3588-40BE-9D94-28DC65459E8E}"/>
            </a:ext>
          </a:extLst>
        </xdr:cNvPr>
        <xdr:cNvSpPr/>
      </xdr:nvSpPr>
      <xdr:spPr>
        <a:xfrm>
          <a:off x="45847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80027</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0B3E3C39-363F-417A-B757-284E98BD6472}"/>
            </a:ext>
          </a:extLst>
        </xdr:cNvPr>
        <xdr:cNvSpPr txBox="1"/>
      </xdr:nvSpPr>
      <xdr:spPr>
        <a:xfrm>
          <a:off x="4673600"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52070</xdr:rowOff>
    </xdr:from>
    <xdr:to>
      <xdr:col>20</xdr:col>
      <xdr:colOff>38100</xdr:colOff>
      <xdr:row>83</xdr:row>
      <xdr:rowOff>153670</xdr:rowOff>
    </xdr:to>
    <xdr:sp macro="" textlink="">
      <xdr:nvSpPr>
        <xdr:cNvPr id="209" name="楕円 208">
          <a:extLst>
            <a:ext uri="{FF2B5EF4-FFF2-40B4-BE49-F238E27FC236}">
              <a16:creationId xmlns:a16="http://schemas.microsoft.com/office/drawing/2014/main" id="{C5011822-F6F6-48EB-B64D-7D67418821C4}"/>
            </a:ext>
          </a:extLst>
        </xdr:cNvPr>
        <xdr:cNvSpPr/>
      </xdr:nvSpPr>
      <xdr:spPr>
        <a:xfrm>
          <a:off x="3746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102870</xdr:rowOff>
    </xdr:from>
    <xdr:to>
      <xdr:col>24</xdr:col>
      <xdr:colOff>63500</xdr:colOff>
      <xdr:row>83</xdr:row>
      <xdr:rowOff>152400</xdr:rowOff>
    </xdr:to>
    <xdr:cxnSp macro="">
      <xdr:nvCxnSpPr>
        <xdr:cNvPr id="210" name="直線コネクタ 209">
          <a:extLst>
            <a:ext uri="{FF2B5EF4-FFF2-40B4-BE49-F238E27FC236}">
              <a16:creationId xmlns:a16="http://schemas.microsoft.com/office/drawing/2014/main" id="{6A59A422-EACC-46CD-92D6-07B9F3C9080C}"/>
            </a:ext>
          </a:extLst>
        </xdr:cNvPr>
        <xdr:cNvCxnSpPr/>
      </xdr:nvCxnSpPr>
      <xdr:spPr>
        <a:xfrm>
          <a:off x="3797300" y="1433322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2539</xdr:rowOff>
    </xdr:from>
    <xdr:to>
      <xdr:col>15</xdr:col>
      <xdr:colOff>101600</xdr:colOff>
      <xdr:row>83</xdr:row>
      <xdr:rowOff>104139</xdr:rowOff>
    </xdr:to>
    <xdr:sp macro="" textlink="">
      <xdr:nvSpPr>
        <xdr:cNvPr id="211" name="楕円 210">
          <a:extLst>
            <a:ext uri="{FF2B5EF4-FFF2-40B4-BE49-F238E27FC236}">
              <a16:creationId xmlns:a16="http://schemas.microsoft.com/office/drawing/2014/main" id="{AF14E3BA-0B7B-4D44-A61A-CDB0E9CF31DC}"/>
            </a:ext>
          </a:extLst>
        </xdr:cNvPr>
        <xdr:cNvSpPr/>
      </xdr:nvSpPr>
      <xdr:spPr>
        <a:xfrm>
          <a:off x="2857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53339</xdr:rowOff>
    </xdr:from>
    <xdr:to>
      <xdr:col>19</xdr:col>
      <xdr:colOff>177800</xdr:colOff>
      <xdr:row>83</xdr:row>
      <xdr:rowOff>102870</xdr:rowOff>
    </xdr:to>
    <xdr:cxnSp macro="">
      <xdr:nvCxnSpPr>
        <xdr:cNvPr id="212" name="直線コネクタ 211">
          <a:extLst>
            <a:ext uri="{FF2B5EF4-FFF2-40B4-BE49-F238E27FC236}">
              <a16:creationId xmlns:a16="http://schemas.microsoft.com/office/drawing/2014/main" id="{A068BC25-E8C9-49E6-A776-77459A12B304}"/>
            </a:ext>
          </a:extLst>
        </xdr:cNvPr>
        <xdr:cNvCxnSpPr/>
      </xdr:nvCxnSpPr>
      <xdr:spPr>
        <a:xfrm>
          <a:off x="2908300" y="142836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122555</xdr:rowOff>
    </xdr:from>
    <xdr:to>
      <xdr:col>10</xdr:col>
      <xdr:colOff>165100</xdr:colOff>
      <xdr:row>83</xdr:row>
      <xdr:rowOff>52705</xdr:rowOff>
    </xdr:to>
    <xdr:sp macro="" textlink="">
      <xdr:nvSpPr>
        <xdr:cNvPr id="213" name="楕円 212">
          <a:extLst>
            <a:ext uri="{FF2B5EF4-FFF2-40B4-BE49-F238E27FC236}">
              <a16:creationId xmlns:a16="http://schemas.microsoft.com/office/drawing/2014/main" id="{1FDF8A85-6272-431F-95D7-1F0AF5C7C310}"/>
            </a:ext>
          </a:extLst>
        </xdr:cNvPr>
        <xdr:cNvSpPr/>
      </xdr:nvSpPr>
      <xdr:spPr>
        <a:xfrm>
          <a:off x="1968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1905</xdr:rowOff>
    </xdr:from>
    <xdr:to>
      <xdr:col>15</xdr:col>
      <xdr:colOff>50800</xdr:colOff>
      <xdr:row>83</xdr:row>
      <xdr:rowOff>53339</xdr:rowOff>
    </xdr:to>
    <xdr:cxnSp macro="">
      <xdr:nvCxnSpPr>
        <xdr:cNvPr id="214" name="直線コネクタ 213">
          <a:extLst>
            <a:ext uri="{FF2B5EF4-FFF2-40B4-BE49-F238E27FC236}">
              <a16:creationId xmlns:a16="http://schemas.microsoft.com/office/drawing/2014/main" id="{16C9283E-5A2E-4AA2-BF43-506371C84226}"/>
            </a:ext>
          </a:extLst>
        </xdr:cNvPr>
        <xdr:cNvCxnSpPr/>
      </xdr:nvCxnSpPr>
      <xdr:spPr>
        <a:xfrm>
          <a:off x="2019300" y="1423225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101600</xdr:rowOff>
    </xdr:from>
    <xdr:to>
      <xdr:col>6</xdr:col>
      <xdr:colOff>38100</xdr:colOff>
      <xdr:row>83</xdr:row>
      <xdr:rowOff>31750</xdr:rowOff>
    </xdr:to>
    <xdr:sp macro="" textlink="">
      <xdr:nvSpPr>
        <xdr:cNvPr id="215" name="楕円 214">
          <a:extLst>
            <a:ext uri="{FF2B5EF4-FFF2-40B4-BE49-F238E27FC236}">
              <a16:creationId xmlns:a16="http://schemas.microsoft.com/office/drawing/2014/main" id="{0F9B54A8-6A3D-4661-A6D6-CCE0C5C19458}"/>
            </a:ext>
          </a:extLst>
        </xdr:cNvPr>
        <xdr:cNvSpPr/>
      </xdr:nvSpPr>
      <xdr:spPr>
        <a:xfrm>
          <a:off x="1079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152400</xdr:rowOff>
    </xdr:from>
    <xdr:to>
      <xdr:col>10</xdr:col>
      <xdr:colOff>114300</xdr:colOff>
      <xdr:row>83</xdr:row>
      <xdr:rowOff>1905</xdr:rowOff>
    </xdr:to>
    <xdr:cxnSp macro="">
      <xdr:nvCxnSpPr>
        <xdr:cNvPr id="216" name="直線コネクタ 215">
          <a:extLst>
            <a:ext uri="{FF2B5EF4-FFF2-40B4-BE49-F238E27FC236}">
              <a16:creationId xmlns:a16="http://schemas.microsoft.com/office/drawing/2014/main" id="{40B9A0F1-0715-44A2-A214-3197C0F01FB6}"/>
            </a:ext>
          </a:extLst>
        </xdr:cNvPr>
        <xdr:cNvCxnSpPr/>
      </xdr:nvCxnSpPr>
      <xdr:spPr>
        <a:xfrm>
          <a:off x="1130300" y="142113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78757</xdr:rowOff>
    </xdr:from>
    <xdr:ext cx="405111" cy="259045"/>
    <xdr:sp macro="" textlink="">
      <xdr:nvSpPr>
        <xdr:cNvPr id="217" name="n_1aveValue【福祉施設】&#10;有形固定資産減価償却率">
          <a:extLst>
            <a:ext uri="{FF2B5EF4-FFF2-40B4-BE49-F238E27FC236}">
              <a16:creationId xmlns:a16="http://schemas.microsoft.com/office/drawing/2014/main" id="{9F707FCA-607F-4E5A-A88F-75EBCD44B824}"/>
            </a:ext>
          </a:extLst>
        </xdr:cNvPr>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218" name="n_2aveValue【福祉施設】&#10;有形固定資産減価償却率">
          <a:extLst>
            <a:ext uri="{FF2B5EF4-FFF2-40B4-BE49-F238E27FC236}">
              <a16:creationId xmlns:a16="http://schemas.microsoft.com/office/drawing/2014/main" id="{AAF7648C-BD61-4792-9E94-5658B955F6A3}"/>
            </a:ext>
          </a:extLst>
        </xdr:cNvPr>
        <xdr:cNvSpPr txBox="1"/>
      </xdr:nvSpPr>
      <xdr:spPr>
        <a:xfrm>
          <a:off x="2705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168291</xdr:rowOff>
    </xdr:from>
    <xdr:ext cx="405111" cy="259045"/>
    <xdr:sp macro="" textlink="">
      <xdr:nvSpPr>
        <xdr:cNvPr id="219" name="n_3aveValue【福祉施設】&#10;有形固定資産減価償却率">
          <a:extLst>
            <a:ext uri="{FF2B5EF4-FFF2-40B4-BE49-F238E27FC236}">
              <a16:creationId xmlns:a16="http://schemas.microsoft.com/office/drawing/2014/main" id="{02CAE29F-9BCC-4A9D-9888-F6D06160006B}"/>
            </a:ext>
          </a:extLst>
        </xdr:cNvPr>
        <xdr:cNvSpPr txBox="1"/>
      </xdr:nvSpPr>
      <xdr:spPr>
        <a:xfrm>
          <a:off x="1816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23513</xdr:rowOff>
    </xdr:from>
    <xdr:ext cx="405111" cy="259045"/>
    <xdr:sp macro="" textlink="">
      <xdr:nvSpPr>
        <xdr:cNvPr id="220" name="n_4aveValue【福祉施設】&#10;有形固定資産減価償却率">
          <a:extLst>
            <a:ext uri="{FF2B5EF4-FFF2-40B4-BE49-F238E27FC236}">
              <a16:creationId xmlns:a16="http://schemas.microsoft.com/office/drawing/2014/main" id="{DD571797-6786-45A1-802E-E2C2AAC5457C}"/>
            </a:ext>
          </a:extLst>
        </xdr:cNvPr>
        <xdr:cNvSpPr txBox="1"/>
      </xdr:nvSpPr>
      <xdr:spPr>
        <a:xfrm>
          <a:off x="927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144797</xdr:rowOff>
    </xdr:from>
    <xdr:ext cx="405111" cy="259045"/>
    <xdr:sp macro="" textlink="">
      <xdr:nvSpPr>
        <xdr:cNvPr id="221" name="n_1mainValue【福祉施設】&#10;有形固定資産減価償却率">
          <a:extLst>
            <a:ext uri="{FF2B5EF4-FFF2-40B4-BE49-F238E27FC236}">
              <a16:creationId xmlns:a16="http://schemas.microsoft.com/office/drawing/2014/main" id="{0F4715AF-BBD5-46E1-BECE-9EA0BDCDF1A8}"/>
            </a:ext>
          </a:extLst>
        </xdr:cNvPr>
        <xdr:cNvSpPr txBox="1"/>
      </xdr:nvSpPr>
      <xdr:spPr>
        <a:xfrm>
          <a:off x="35820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95266</xdr:rowOff>
    </xdr:from>
    <xdr:ext cx="405111" cy="259045"/>
    <xdr:sp macro="" textlink="">
      <xdr:nvSpPr>
        <xdr:cNvPr id="222" name="n_2mainValue【福祉施設】&#10;有形固定資産減価償却率">
          <a:extLst>
            <a:ext uri="{FF2B5EF4-FFF2-40B4-BE49-F238E27FC236}">
              <a16:creationId xmlns:a16="http://schemas.microsoft.com/office/drawing/2014/main" id="{2C1DFF90-52AD-4638-8366-FA26CA949A8F}"/>
            </a:ext>
          </a:extLst>
        </xdr:cNvPr>
        <xdr:cNvSpPr txBox="1"/>
      </xdr:nvSpPr>
      <xdr:spPr>
        <a:xfrm>
          <a:off x="2705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43832</xdr:rowOff>
    </xdr:from>
    <xdr:ext cx="405111" cy="259045"/>
    <xdr:sp macro="" textlink="">
      <xdr:nvSpPr>
        <xdr:cNvPr id="223" name="n_3mainValue【福祉施設】&#10;有形固定資産減価償却率">
          <a:extLst>
            <a:ext uri="{FF2B5EF4-FFF2-40B4-BE49-F238E27FC236}">
              <a16:creationId xmlns:a16="http://schemas.microsoft.com/office/drawing/2014/main" id="{D5FDC577-6B88-46EA-9AA7-750BF2E3BECE}"/>
            </a:ext>
          </a:extLst>
        </xdr:cNvPr>
        <xdr:cNvSpPr txBox="1"/>
      </xdr:nvSpPr>
      <xdr:spPr>
        <a:xfrm>
          <a:off x="18167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22877</xdr:rowOff>
    </xdr:from>
    <xdr:ext cx="405111" cy="259045"/>
    <xdr:sp macro="" textlink="">
      <xdr:nvSpPr>
        <xdr:cNvPr id="224" name="n_4mainValue【福祉施設】&#10;有形固定資産減価償却率">
          <a:extLst>
            <a:ext uri="{FF2B5EF4-FFF2-40B4-BE49-F238E27FC236}">
              <a16:creationId xmlns:a16="http://schemas.microsoft.com/office/drawing/2014/main" id="{E99817C0-8347-421F-85ED-032CD1515785}"/>
            </a:ext>
          </a:extLst>
        </xdr:cNvPr>
        <xdr:cNvSpPr txBox="1"/>
      </xdr:nvSpPr>
      <xdr:spPr>
        <a:xfrm>
          <a:off x="927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D1A9C1FA-60C5-4B08-AD91-A5F3ACFC679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C9D5495A-1AF8-44DF-AF0C-7DEBDB25E6C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9C7178F2-B3B9-4459-880B-807A4942A16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BF457556-7D70-41F3-92E5-07B2B52EA8A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27BA4B37-D9D9-44F6-80A4-49AC5D1E61E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B008A5A9-0AA5-45FC-9992-0249F9C8EFC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1E508CC2-C188-47ED-A0CF-B4193159A3C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7506AC77-C600-48BA-B634-5E660705622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11D94E31-6F46-4B7D-8A76-79556DEF0BC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34B8C060-1072-4AF9-83A5-FF8BCE0D88B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a:extLst>
            <a:ext uri="{FF2B5EF4-FFF2-40B4-BE49-F238E27FC236}">
              <a16:creationId xmlns:a16="http://schemas.microsoft.com/office/drawing/2014/main" id="{5AE49335-4995-425D-9544-BDBFC4DB8A8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a:extLst>
            <a:ext uri="{FF2B5EF4-FFF2-40B4-BE49-F238E27FC236}">
              <a16:creationId xmlns:a16="http://schemas.microsoft.com/office/drawing/2014/main" id="{C8177FF7-42DD-4F33-B7A8-C6D87A9B4F5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a:extLst>
            <a:ext uri="{FF2B5EF4-FFF2-40B4-BE49-F238E27FC236}">
              <a16:creationId xmlns:a16="http://schemas.microsoft.com/office/drawing/2014/main" id="{288FD373-65ED-43F1-AF60-DCB045363FA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a:extLst>
            <a:ext uri="{FF2B5EF4-FFF2-40B4-BE49-F238E27FC236}">
              <a16:creationId xmlns:a16="http://schemas.microsoft.com/office/drawing/2014/main" id="{0A77F496-8B4C-49FA-B2AB-A67D483BAEE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a:extLst>
            <a:ext uri="{FF2B5EF4-FFF2-40B4-BE49-F238E27FC236}">
              <a16:creationId xmlns:a16="http://schemas.microsoft.com/office/drawing/2014/main" id="{C4721011-40B6-447D-84FE-7A5ED120F2D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a:extLst>
            <a:ext uri="{FF2B5EF4-FFF2-40B4-BE49-F238E27FC236}">
              <a16:creationId xmlns:a16="http://schemas.microsoft.com/office/drawing/2014/main" id="{8AA8C0D4-1651-4EBB-9621-87233C94444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a:extLst>
            <a:ext uri="{FF2B5EF4-FFF2-40B4-BE49-F238E27FC236}">
              <a16:creationId xmlns:a16="http://schemas.microsoft.com/office/drawing/2014/main" id="{AB2AC870-3C99-4808-B74C-4E1646C53B0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a:extLst>
            <a:ext uri="{FF2B5EF4-FFF2-40B4-BE49-F238E27FC236}">
              <a16:creationId xmlns:a16="http://schemas.microsoft.com/office/drawing/2014/main" id="{13F89874-21C7-4F6C-B88E-0550A7083125}"/>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a:extLst>
            <a:ext uri="{FF2B5EF4-FFF2-40B4-BE49-F238E27FC236}">
              <a16:creationId xmlns:a16="http://schemas.microsoft.com/office/drawing/2014/main" id="{384E2F1D-2C8E-466E-8E86-25A5F1DC7E5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AF64D83F-1A59-4A52-806C-EFBDB07F9F04}"/>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a:extLst>
            <a:ext uri="{FF2B5EF4-FFF2-40B4-BE49-F238E27FC236}">
              <a16:creationId xmlns:a16="http://schemas.microsoft.com/office/drawing/2014/main" id="{F0F696BC-B9E0-4035-9EB8-0C954D36994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A90A776D-F082-48BA-BB76-C161E8A9E79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a:extLst>
            <a:ext uri="{FF2B5EF4-FFF2-40B4-BE49-F238E27FC236}">
              <a16:creationId xmlns:a16="http://schemas.microsoft.com/office/drawing/2014/main" id="{68BFBD9B-56ED-4AB4-88B1-9AD973FA7A8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248" name="直線コネクタ 247">
          <a:extLst>
            <a:ext uri="{FF2B5EF4-FFF2-40B4-BE49-F238E27FC236}">
              <a16:creationId xmlns:a16="http://schemas.microsoft.com/office/drawing/2014/main" id="{D1F223C3-625F-48AD-8737-B4B96E7BA3E5}"/>
            </a:ext>
          </a:extLst>
        </xdr:cNvPr>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249" name="【福祉施設】&#10;一人当たり面積最小値テキスト">
          <a:extLst>
            <a:ext uri="{FF2B5EF4-FFF2-40B4-BE49-F238E27FC236}">
              <a16:creationId xmlns:a16="http://schemas.microsoft.com/office/drawing/2014/main" id="{33B868CA-746A-4CC1-B89B-1A1926A955B6}"/>
            </a:ext>
          </a:extLst>
        </xdr:cNvPr>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250" name="直線コネクタ 249">
          <a:extLst>
            <a:ext uri="{FF2B5EF4-FFF2-40B4-BE49-F238E27FC236}">
              <a16:creationId xmlns:a16="http://schemas.microsoft.com/office/drawing/2014/main" id="{61174294-5801-4C5B-B2EE-ED53060D5C90}"/>
            </a:ext>
          </a:extLst>
        </xdr:cNvPr>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251" name="【福祉施設】&#10;一人当たり面積最大値テキスト">
          <a:extLst>
            <a:ext uri="{FF2B5EF4-FFF2-40B4-BE49-F238E27FC236}">
              <a16:creationId xmlns:a16="http://schemas.microsoft.com/office/drawing/2014/main" id="{17C849F7-0617-4558-A968-7A199B7E65DC}"/>
            </a:ext>
          </a:extLst>
        </xdr:cNvPr>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252" name="直線コネクタ 251">
          <a:extLst>
            <a:ext uri="{FF2B5EF4-FFF2-40B4-BE49-F238E27FC236}">
              <a16:creationId xmlns:a16="http://schemas.microsoft.com/office/drawing/2014/main" id="{381DB291-A739-4B14-BA7E-5B80C3AAFD85}"/>
            </a:ext>
          </a:extLst>
        </xdr:cNvPr>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96665</xdr:rowOff>
    </xdr:from>
    <xdr:ext cx="469744" cy="259045"/>
    <xdr:sp macro="" textlink="">
      <xdr:nvSpPr>
        <xdr:cNvPr id="253" name="【福祉施設】&#10;一人当たり面積平均値テキスト">
          <a:extLst>
            <a:ext uri="{FF2B5EF4-FFF2-40B4-BE49-F238E27FC236}">
              <a16:creationId xmlns:a16="http://schemas.microsoft.com/office/drawing/2014/main" id="{5143C3A7-53AD-4360-8C99-BB5C1354067D}"/>
            </a:ext>
          </a:extLst>
        </xdr:cNvPr>
        <xdr:cNvSpPr txBox="1"/>
      </xdr:nvSpPr>
      <xdr:spPr>
        <a:xfrm>
          <a:off x="10515600" y="14327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254" name="フローチャート: 判断 253">
          <a:extLst>
            <a:ext uri="{FF2B5EF4-FFF2-40B4-BE49-F238E27FC236}">
              <a16:creationId xmlns:a16="http://schemas.microsoft.com/office/drawing/2014/main" id="{34499EE4-7D9B-477B-8C29-0DE0A3DCAB65}"/>
            </a:ext>
          </a:extLst>
        </xdr:cNvPr>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255" name="フローチャート: 判断 254">
          <a:extLst>
            <a:ext uri="{FF2B5EF4-FFF2-40B4-BE49-F238E27FC236}">
              <a16:creationId xmlns:a16="http://schemas.microsoft.com/office/drawing/2014/main" id="{E1A9C582-F1F5-4C8D-8EDF-FC903D74FC92}"/>
            </a:ext>
          </a:extLst>
        </xdr:cNvPr>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6" name="フローチャート: 判断 255">
          <a:extLst>
            <a:ext uri="{FF2B5EF4-FFF2-40B4-BE49-F238E27FC236}">
              <a16:creationId xmlns:a16="http://schemas.microsoft.com/office/drawing/2014/main" id="{1F95E16F-A65A-490E-84F0-D1F8F5810361}"/>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257" name="フローチャート: 判断 256">
          <a:extLst>
            <a:ext uri="{FF2B5EF4-FFF2-40B4-BE49-F238E27FC236}">
              <a16:creationId xmlns:a16="http://schemas.microsoft.com/office/drawing/2014/main" id="{AED36F60-7233-4622-A15B-ECC495DDB73E}"/>
            </a:ext>
          </a:extLst>
        </xdr:cNvPr>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258" name="フローチャート: 判断 257">
          <a:extLst>
            <a:ext uri="{FF2B5EF4-FFF2-40B4-BE49-F238E27FC236}">
              <a16:creationId xmlns:a16="http://schemas.microsoft.com/office/drawing/2014/main" id="{DC7B2CD7-3DF8-4366-AA0B-70CFB3242F68}"/>
            </a:ext>
          </a:extLst>
        </xdr:cNvPr>
        <xdr:cNvSpPr/>
      </xdr:nvSpPr>
      <xdr:spPr>
        <a:xfrm>
          <a:off x="6921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E6E90619-3E8C-4AF5-8E9A-381D4B473D9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72820B3D-AF62-456D-99F7-95EB3A38EE6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BBF39BBF-9FC5-4C6E-A5AD-4DDCCABA164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E23445A6-F497-4C80-9678-E899E5E2943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8E73EE7-F6F2-4AFA-8971-09AC6CDF24A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29972</xdr:rowOff>
    </xdr:from>
    <xdr:to>
      <xdr:col>55</xdr:col>
      <xdr:colOff>50800</xdr:colOff>
      <xdr:row>85</xdr:row>
      <xdr:rowOff>131572</xdr:rowOff>
    </xdr:to>
    <xdr:sp macro="" textlink="">
      <xdr:nvSpPr>
        <xdr:cNvPr id="264" name="楕円 263">
          <a:extLst>
            <a:ext uri="{FF2B5EF4-FFF2-40B4-BE49-F238E27FC236}">
              <a16:creationId xmlns:a16="http://schemas.microsoft.com/office/drawing/2014/main" id="{C8B36BD4-877D-459A-A506-3053B5503147}"/>
            </a:ext>
          </a:extLst>
        </xdr:cNvPr>
        <xdr:cNvSpPr/>
      </xdr:nvSpPr>
      <xdr:spPr>
        <a:xfrm>
          <a:off x="10426700" y="1460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8399</xdr:rowOff>
    </xdr:from>
    <xdr:ext cx="469744" cy="259045"/>
    <xdr:sp macro="" textlink="">
      <xdr:nvSpPr>
        <xdr:cNvPr id="265" name="【福祉施設】&#10;一人当たり面積該当値テキスト">
          <a:extLst>
            <a:ext uri="{FF2B5EF4-FFF2-40B4-BE49-F238E27FC236}">
              <a16:creationId xmlns:a16="http://schemas.microsoft.com/office/drawing/2014/main" id="{E8B8A606-C5A4-46F3-9EE7-20A6B9B9647B}"/>
            </a:ext>
          </a:extLst>
        </xdr:cNvPr>
        <xdr:cNvSpPr txBox="1"/>
      </xdr:nvSpPr>
      <xdr:spPr>
        <a:xfrm>
          <a:off x="10515600" y="1458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33401</xdr:rowOff>
    </xdr:from>
    <xdr:to>
      <xdr:col>50</xdr:col>
      <xdr:colOff>165100</xdr:colOff>
      <xdr:row>85</xdr:row>
      <xdr:rowOff>135001</xdr:rowOff>
    </xdr:to>
    <xdr:sp macro="" textlink="">
      <xdr:nvSpPr>
        <xdr:cNvPr id="266" name="楕円 265">
          <a:extLst>
            <a:ext uri="{FF2B5EF4-FFF2-40B4-BE49-F238E27FC236}">
              <a16:creationId xmlns:a16="http://schemas.microsoft.com/office/drawing/2014/main" id="{28BE228D-1957-4EF7-A0FC-3EAA045FFB78}"/>
            </a:ext>
          </a:extLst>
        </xdr:cNvPr>
        <xdr:cNvSpPr/>
      </xdr:nvSpPr>
      <xdr:spPr>
        <a:xfrm>
          <a:off x="9588500" y="1460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80772</xdr:rowOff>
    </xdr:from>
    <xdr:to>
      <xdr:col>55</xdr:col>
      <xdr:colOff>0</xdr:colOff>
      <xdr:row>85</xdr:row>
      <xdr:rowOff>84201</xdr:rowOff>
    </xdr:to>
    <xdr:cxnSp macro="">
      <xdr:nvCxnSpPr>
        <xdr:cNvPr id="267" name="直線コネクタ 266">
          <a:extLst>
            <a:ext uri="{FF2B5EF4-FFF2-40B4-BE49-F238E27FC236}">
              <a16:creationId xmlns:a16="http://schemas.microsoft.com/office/drawing/2014/main" id="{B08E3311-CA90-4134-B32F-392B5C10136C}"/>
            </a:ext>
          </a:extLst>
        </xdr:cNvPr>
        <xdr:cNvCxnSpPr/>
      </xdr:nvCxnSpPr>
      <xdr:spPr>
        <a:xfrm flipV="1">
          <a:off x="9639300" y="14654022"/>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36449</xdr:rowOff>
    </xdr:from>
    <xdr:to>
      <xdr:col>46</xdr:col>
      <xdr:colOff>38100</xdr:colOff>
      <xdr:row>85</xdr:row>
      <xdr:rowOff>138049</xdr:rowOff>
    </xdr:to>
    <xdr:sp macro="" textlink="">
      <xdr:nvSpPr>
        <xdr:cNvPr id="268" name="楕円 267">
          <a:extLst>
            <a:ext uri="{FF2B5EF4-FFF2-40B4-BE49-F238E27FC236}">
              <a16:creationId xmlns:a16="http://schemas.microsoft.com/office/drawing/2014/main" id="{74A744F2-1C38-48CA-BC42-551E1FC9C6D3}"/>
            </a:ext>
          </a:extLst>
        </xdr:cNvPr>
        <xdr:cNvSpPr/>
      </xdr:nvSpPr>
      <xdr:spPr>
        <a:xfrm>
          <a:off x="8699500" y="1460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84201</xdr:rowOff>
    </xdr:from>
    <xdr:to>
      <xdr:col>50</xdr:col>
      <xdr:colOff>114300</xdr:colOff>
      <xdr:row>85</xdr:row>
      <xdr:rowOff>87249</xdr:rowOff>
    </xdr:to>
    <xdr:cxnSp macro="">
      <xdr:nvCxnSpPr>
        <xdr:cNvPr id="269" name="直線コネクタ 268">
          <a:extLst>
            <a:ext uri="{FF2B5EF4-FFF2-40B4-BE49-F238E27FC236}">
              <a16:creationId xmlns:a16="http://schemas.microsoft.com/office/drawing/2014/main" id="{427AD019-A0A4-4338-9C34-9CE721D40C53}"/>
            </a:ext>
          </a:extLst>
        </xdr:cNvPr>
        <xdr:cNvCxnSpPr/>
      </xdr:nvCxnSpPr>
      <xdr:spPr>
        <a:xfrm flipV="1">
          <a:off x="8750300" y="1465745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42926</xdr:rowOff>
    </xdr:from>
    <xdr:to>
      <xdr:col>41</xdr:col>
      <xdr:colOff>101600</xdr:colOff>
      <xdr:row>85</xdr:row>
      <xdr:rowOff>144526</xdr:rowOff>
    </xdr:to>
    <xdr:sp macro="" textlink="">
      <xdr:nvSpPr>
        <xdr:cNvPr id="270" name="楕円 269">
          <a:extLst>
            <a:ext uri="{FF2B5EF4-FFF2-40B4-BE49-F238E27FC236}">
              <a16:creationId xmlns:a16="http://schemas.microsoft.com/office/drawing/2014/main" id="{0BB8FAB9-6824-4172-AD82-46EC71D3FB48}"/>
            </a:ext>
          </a:extLst>
        </xdr:cNvPr>
        <xdr:cNvSpPr/>
      </xdr:nvSpPr>
      <xdr:spPr>
        <a:xfrm>
          <a:off x="7810500" y="1461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87249</xdr:rowOff>
    </xdr:from>
    <xdr:to>
      <xdr:col>45</xdr:col>
      <xdr:colOff>177800</xdr:colOff>
      <xdr:row>85</xdr:row>
      <xdr:rowOff>93726</xdr:rowOff>
    </xdr:to>
    <xdr:cxnSp macro="">
      <xdr:nvCxnSpPr>
        <xdr:cNvPr id="271" name="直線コネクタ 270">
          <a:extLst>
            <a:ext uri="{FF2B5EF4-FFF2-40B4-BE49-F238E27FC236}">
              <a16:creationId xmlns:a16="http://schemas.microsoft.com/office/drawing/2014/main" id="{E13AD817-4A05-4621-9B61-C2EAB2DBFA92}"/>
            </a:ext>
          </a:extLst>
        </xdr:cNvPr>
        <xdr:cNvCxnSpPr/>
      </xdr:nvCxnSpPr>
      <xdr:spPr>
        <a:xfrm flipV="1">
          <a:off x="7861300" y="14660499"/>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76454</xdr:rowOff>
    </xdr:from>
    <xdr:to>
      <xdr:col>36</xdr:col>
      <xdr:colOff>165100</xdr:colOff>
      <xdr:row>86</xdr:row>
      <xdr:rowOff>6604</xdr:rowOff>
    </xdr:to>
    <xdr:sp macro="" textlink="">
      <xdr:nvSpPr>
        <xdr:cNvPr id="272" name="楕円 271">
          <a:extLst>
            <a:ext uri="{FF2B5EF4-FFF2-40B4-BE49-F238E27FC236}">
              <a16:creationId xmlns:a16="http://schemas.microsoft.com/office/drawing/2014/main" id="{03023772-C0E7-450C-88AE-AB999BD65604}"/>
            </a:ext>
          </a:extLst>
        </xdr:cNvPr>
        <xdr:cNvSpPr/>
      </xdr:nvSpPr>
      <xdr:spPr>
        <a:xfrm>
          <a:off x="6921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93726</xdr:rowOff>
    </xdr:from>
    <xdr:to>
      <xdr:col>41</xdr:col>
      <xdr:colOff>50800</xdr:colOff>
      <xdr:row>85</xdr:row>
      <xdr:rowOff>127254</xdr:rowOff>
    </xdr:to>
    <xdr:cxnSp macro="">
      <xdr:nvCxnSpPr>
        <xdr:cNvPr id="273" name="直線コネクタ 272">
          <a:extLst>
            <a:ext uri="{FF2B5EF4-FFF2-40B4-BE49-F238E27FC236}">
              <a16:creationId xmlns:a16="http://schemas.microsoft.com/office/drawing/2014/main" id="{2BA156AF-C6D1-4411-980C-3CC3CC5BC807}"/>
            </a:ext>
          </a:extLst>
        </xdr:cNvPr>
        <xdr:cNvCxnSpPr/>
      </xdr:nvCxnSpPr>
      <xdr:spPr>
        <a:xfrm flipV="1">
          <a:off x="6972300" y="14666976"/>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163340</xdr:rowOff>
    </xdr:from>
    <xdr:ext cx="469744" cy="259045"/>
    <xdr:sp macro="" textlink="">
      <xdr:nvSpPr>
        <xdr:cNvPr id="274" name="n_1aveValue【福祉施設】&#10;一人当たり面積">
          <a:extLst>
            <a:ext uri="{FF2B5EF4-FFF2-40B4-BE49-F238E27FC236}">
              <a16:creationId xmlns:a16="http://schemas.microsoft.com/office/drawing/2014/main" id="{4707BCB4-DB88-4B89-B03F-C95FDDA17A8A}"/>
            </a:ext>
          </a:extLst>
        </xdr:cNvPr>
        <xdr:cNvSpPr txBox="1"/>
      </xdr:nvSpPr>
      <xdr:spPr>
        <a:xfrm>
          <a:off x="9391727" y="1422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275" name="n_2aveValue【福祉施設】&#10;一人当たり面積">
          <a:extLst>
            <a:ext uri="{FF2B5EF4-FFF2-40B4-BE49-F238E27FC236}">
              <a16:creationId xmlns:a16="http://schemas.microsoft.com/office/drawing/2014/main" id="{0ECABA1B-4B46-41B8-BFF2-E52C4D071546}"/>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28084</xdr:rowOff>
    </xdr:from>
    <xdr:ext cx="469744" cy="259045"/>
    <xdr:sp macro="" textlink="">
      <xdr:nvSpPr>
        <xdr:cNvPr id="276" name="n_3aveValue【福祉施設】&#10;一人当たり面積">
          <a:extLst>
            <a:ext uri="{FF2B5EF4-FFF2-40B4-BE49-F238E27FC236}">
              <a16:creationId xmlns:a16="http://schemas.microsoft.com/office/drawing/2014/main" id="{96A178C8-E148-4675-A546-D0AF1BADB836}"/>
            </a:ext>
          </a:extLst>
        </xdr:cNvPr>
        <xdr:cNvSpPr txBox="1"/>
      </xdr:nvSpPr>
      <xdr:spPr>
        <a:xfrm>
          <a:off x="7626427" y="1425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54754</xdr:rowOff>
    </xdr:from>
    <xdr:ext cx="469744" cy="259045"/>
    <xdr:sp macro="" textlink="">
      <xdr:nvSpPr>
        <xdr:cNvPr id="277" name="n_4aveValue【福祉施設】&#10;一人当たり面積">
          <a:extLst>
            <a:ext uri="{FF2B5EF4-FFF2-40B4-BE49-F238E27FC236}">
              <a16:creationId xmlns:a16="http://schemas.microsoft.com/office/drawing/2014/main" id="{637458CC-2FE5-4761-A8AE-9D39A9E5B6A3}"/>
            </a:ext>
          </a:extLst>
        </xdr:cNvPr>
        <xdr:cNvSpPr txBox="1"/>
      </xdr:nvSpPr>
      <xdr:spPr>
        <a:xfrm>
          <a:off x="6737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126128</xdr:rowOff>
    </xdr:from>
    <xdr:ext cx="469744" cy="259045"/>
    <xdr:sp macro="" textlink="">
      <xdr:nvSpPr>
        <xdr:cNvPr id="278" name="n_1mainValue【福祉施設】&#10;一人当たり面積">
          <a:extLst>
            <a:ext uri="{FF2B5EF4-FFF2-40B4-BE49-F238E27FC236}">
              <a16:creationId xmlns:a16="http://schemas.microsoft.com/office/drawing/2014/main" id="{4DCF1854-EB8F-4945-B59E-82E0D9EC0971}"/>
            </a:ext>
          </a:extLst>
        </xdr:cNvPr>
        <xdr:cNvSpPr txBox="1"/>
      </xdr:nvSpPr>
      <xdr:spPr>
        <a:xfrm>
          <a:off x="9391727" y="1469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129176</xdr:rowOff>
    </xdr:from>
    <xdr:ext cx="469744" cy="259045"/>
    <xdr:sp macro="" textlink="">
      <xdr:nvSpPr>
        <xdr:cNvPr id="279" name="n_2mainValue【福祉施設】&#10;一人当たり面積">
          <a:extLst>
            <a:ext uri="{FF2B5EF4-FFF2-40B4-BE49-F238E27FC236}">
              <a16:creationId xmlns:a16="http://schemas.microsoft.com/office/drawing/2014/main" id="{496E885E-278E-4BD6-9D49-B8D97BC49E0B}"/>
            </a:ext>
          </a:extLst>
        </xdr:cNvPr>
        <xdr:cNvSpPr txBox="1"/>
      </xdr:nvSpPr>
      <xdr:spPr>
        <a:xfrm>
          <a:off x="8515427" y="1470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135653</xdr:rowOff>
    </xdr:from>
    <xdr:ext cx="469744" cy="259045"/>
    <xdr:sp macro="" textlink="">
      <xdr:nvSpPr>
        <xdr:cNvPr id="280" name="n_3mainValue【福祉施設】&#10;一人当たり面積">
          <a:extLst>
            <a:ext uri="{FF2B5EF4-FFF2-40B4-BE49-F238E27FC236}">
              <a16:creationId xmlns:a16="http://schemas.microsoft.com/office/drawing/2014/main" id="{8561442B-3007-4FB3-810E-F9F90DAD324E}"/>
            </a:ext>
          </a:extLst>
        </xdr:cNvPr>
        <xdr:cNvSpPr txBox="1"/>
      </xdr:nvSpPr>
      <xdr:spPr>
        <a:xfrm>
          <a:off x="7626427" y="147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169181</xdr:rowOff>
    </xdr:from>
    <xdr:ext cx="469744" cy="259045"/>
    <xdr:sp macro="" textlink="">
      <xdr:nvSpPr>
        <xdr:cNvPr id="281" name="n_4mainValue【福祉施設】&#10;一人当たり面積">
          <a:extLst>
            <a:ext uri="{FF2B5EF4-FFF2-40B4-BE49-F238E27FC236}">
              <a16:creationId xmlns:a16="http://schemas.microsoft.com/office/drawing/2014/main" id="{8688F581-B02E-4D3E-A7FE-ABA3476F30EE}"/>
            </a:ext>
          </a:extLst>
        </xdr:cNvPr>
        <xdr:cNvSpPr txBox="1"/>
      </xdr:nvSpPr>
      <xdr:spPr>
        <a:xfrm>
          <a:off x="6737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04AF615F-1DAB-4ABC-8132-FDCEECC62D0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9BD1461E-6315-468E-BC60-ACC8157DB48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A29EFC0C-14F9-41A5-AC5E-7FBD30D5D2A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5FB73BF2-FE7B-4A38-A7F2-C82E02532B2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3E0C24EC-5E68-4B3F-B43C-C32F5112187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6191917B-36B0-4587-92A3-0E3F2C7B18A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FECD1C22-D85E-4C60-86AE-13236B4F06D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C76993A0-5939-4269-A09D-B1E82A0EFEA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a:extLst>
            <a:ext uri="{FF2B5EF4-FFF2-40B4-BE49-F238E27FC236}">
              <a16:creationId xmlns:a16="http://schemas.microsoft.com/office/drawing/2014/main" id="{630C2A5C-4374-4D45-8382-992F4DBAA8B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a:extLst>
            <a:ext uri="{FF2B5EF4-FFF2-40B4-BE49-F238E27FC236}">
              <a16:creationId xmlns:a16="http://schemas.microsoft.com/office/drawing/2014/main" id="{C613D706-C482-43D7-8D78-4A25D0D2AB2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a:extLst>
            <a:ext uri="{FF2B5EF4-FFF2-40B4-BE49-F238E27FC236}">
              <a16:creationId xmlns:a16="http://schemas.microsoft.com/office/drawing/2014/main" id="{AD047448-AB7E-47E1-9987-C9D48AE22A0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93" name="直線コネクタ 292">
          <a:extLst>
            <a:ext uri="{FF2B5EF4-FFF2-40B4-BE49-F238E27FC236}">
              <a16:creationId xmlns:a16="http://schemas.microsoft.com/office/drawing/2014/main" id="{BFE95EC2-667D-4BEC-93E9-D7693D08BB3E}"/>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294" name="テキスト ボックス 293">
          <a:extLst>
            <a:ext uri="{FF2B5EF4-FFF2-40B4-BE49-F238E27FC236}">
              <a16:creationId xmlns:a16="http://schemas.microsoft.com/office/drawing/2014/main" id="{C3C2BC5C-0031-432B-AE98-9669EB2B3A1F}"/>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95" name="直線コネクタ 294">
          <a:extLst>
            <a:ext uri="{FF2B5EF4-FFF2-40B4-BE49-F238E27FC236}">
              <a16:creationId xmlns:a16="http://schemas.microsoft.com/office/drawing/2014/main" id="{93857684-47F1-49AB-BF66-9320C50E3DD8}"/>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6" name="テキスト ボックス 295">
          <a:extLst>
            <a:ext uri="{FF2B5EF4-FFF2-40B4-BE49-F238E27FC236}">
              <a16:creationId xmlns:a16="http://schemas.microsoft.com/office/drawing/2014/main" id="{EC952325-9A53-4745-A865-0EFB21841EE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7" name="直線コネクタ 296">
          <a:extLst>
            <a:ext uri="{FF2B5EF4-FFF2-40B4-BE49-F238E27FC236}">
              <a16:creationId xmlns:a16="http://schemas.microsoft.com/office/drawing/2014/main" id="{B911F824-D2F0-48B8-B349-E806EF84BE11}"/>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8" name="テキスト ボックス 297">
          <a:extLst>
            <a:ext uri="{FF2B5EF4-FFF2-40B4-BE49-F238E27FC236}">
              <a16:creationId xmlns:a16="http://schemas.microsoft.com/office/drawing/2014/main" id="{963E7F53-C9D2-4E82-A81F-F8C016D3638D}"/>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9" name="直線コネクタ 298">
          <a:extLst>
            <a:ext uri="{FF2B5EF4-FFF2-40B4-BE49-F238E27FC236}">
              <a16:creationId xmlns:a16="http://schemas.microsoft.com/office/drawing/2014/main" id="{D0B074A5-5F5F-4D85-A98A-BA4C2C78C299}"/>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00" name="テキスト ボックス 299">
          <a:extLst>
            <a:ext uri="{FF2B5EF4-FFF2-40B4-BE49-F238E27FC236}">
              <a16:creationId xmlns:a16="http://schemas.microsoft.com/office/drawing/2014/main" id="{4F56F3DE-1C1F-4707-8566-A6A992657C34}"/>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a:extLst>
            <a:ext uri="{FF2B5EF4-FFF2-40B4-BE49-F238E27FC236}">
              <a16:creationId xmlns:a16="http://schemas.microsoft.com/office/drawing/2014/main" id="{53EAF55D-3F98-4DA5-A39C-745D81EFE19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02" name="テキスト ボックス 301">
          <a:extLst>
            <a:ext uri="{FF2B5EF4-FFF2-40B4-BE49-F238E27FC236}">
              <a16:creationId xmlns:a16="http://schemas.microsoft.com/office/drawing/2014/main" id="{8EAAA7F2-31A7-42C7-B8D2-5DEDD86FB54D}"/>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a:extLst>
            <a:ext uri="{FF2B5EF4-FFF2-40B4-BE49-F238E27FC236}">
              <a16:creationId xmlns:a16="http://schemas.microsoft.com/office/drawing/2014/main" id="{5DAFEB77-7780-4EEA-A68D-74BC2544351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41911</xdr:rowOff>
    </xdr:from>
    <xdr:to>
      <xdr:col>24</xdr:col>
      <xdr:colOff>62865</xdr:colOff>
      <xdr:row>108</xdr:row>
      <xdr:rowOff>76200</xdr:rowOff>
    </xdr:to>
    <xdr:cxnSp macro="">
      <xdr:nvCxnSpPr>
        <xdr:cNvPr id="304" name="直線コネクタ 303">
          <a:extLst>
            <a:ext uri="{FF2B5EF4-FFF2-40B4-BE49-F238E27FC236}">
              <a16:creationId xmlns:a16="http://schemas.microsoft.com/office/drawing/2014/main" id="{D7D85409-C01A-478A-8496-D3A70CE87EC2}"/>
            </a:ext>
          </a:extLst>
        </xdr:cNvPr>
        <xdr:cNvCxnSpPr/>
      </xdr:nvCxnSpPr>
      <xdr:spPr>
        <a:xfrm flipV="1">
          <a:off x="4634865" y="1718691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305" name="【市民会館】&#10;有形固定資産減価償却率最小値テキスト">
          <a:extLst>
            <a:ext uri="{FF2B5EF4-FFF2-40B4-BE49-F238E27FC236}">
              <a16:creationId xmlns:a16="http://schemas.microsoft.com/office/drawing/2014/main" id="{5A75617F-FCFA-4A9D-8A2C-63B642C086F3}"/>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06" name="直線コネクタ 305">
          <a:extLst>
            <a:ext uri="{FF2B5EF4-FFF2-40B4-BE49-F238E27FC236}">
              <a16:creationId xmlns:a16="http://schemas.microsoft.com/office/drawing/2014/main" id="{0A54F334-F8E6-4D31-B33B-B651A59248F9}"/>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160038</xdr:rowOff>
    </xdr:from>
    <xdr:ext cx="405111" cy="259045"/>
    <xdr:sp macro="" textlink="">
      <xdr:nvSpPr>
        <xdr:cNvPr id="307" name="【市民会館】&#10;有形固定資産減価償却率最大値テキスト">
          <a:extLst>
            <a:ext uri="{FF2B5EF4-FFF2-40B4-BE49-F238E27FC236}">
              <a16:creationId xmlns:a16="http://schemas.microsoft.com/office/drawing/2014/main" id="{DDB41D46-32D9-4169-9660-A2DC3F53EB5E}"/>
            </a:ext>
          </a:extLst>
        </xdr:cNvPr>
        <xdr:cNvSpPr txBox="1"/>
      </xdr:nvSpPr>
      <xdr:spPr>
        <a:xfrm>
          <a:off x="4673600" y="1696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41911</xdr:rowOff>
    </xdr:from>
    <xdr:to>
      <xdr:col>24</xdr:col>
      <xdr:colOff>152400</xdr:colOff>
      <xdr:row>100</xdr:row>
      <xdr:rowOff>41911</xdr:rowOff>
    </xdr:to>
    <xdr:cxnSp macro="">
      <xdr:nvCxnSpPr>
        <xdr:cNvPr id="308" name="直線コネクタ 307">
          <a:extLst>
            <a:ext uri="{FF2B5EF4-FFF2-40B4-BE49-F238E27FC236}">
              <a16:creationId xmlns:a16="http://schemas.microsoft.com/office/drawing/2014/main" id="{9EA5248C-239A-4F4B-AA1F-04EE1E7C4618}"/>
            </a:ext>
          </a:extLst>
        </xdr:cNvPr>
        <xdr:cNvCxnSpPr/>
      </xdr:nvCxnSpPr>
      <xdr:spPr>
        <a:xfrm>
          <a:off x="4546600" y="1718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160290</xdr:rowOff>
    </xdr:from>
    <xdr:ext cx="405111" cy="259045"/>
    <xdr:sp macro="" textlink="">
      <xdr:nvSpPr>
        <xdr:cNvPr id="309" name="【市民会館】&#10;有形固定資産減価償却率平均値テキスト">
          <a:extLst>
            <a:ext uri="{FF2B5EF4-FFF2-40B4-BE49-F238E27FC236}">
              <a16:creationId xmlns:a16="http://schemas.microsoft.com/office/drawing/2014/main" id="{069F29CD-14E6-45F3-B41C-CA81A90D3A7C}"/>
            </a:ext>
          </a:extLst>
        </xdr:cNvPr>
        <xdr:cNvSpPr txBox="1"/>
      </xdr:nvSpPr>
      <xdr:spPr>
        <a:xfrm>
          <a:off x="4673600" y="174767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137413</xdr:rowOff>
    </xdr:from>
    <xdr:to>
      <xdr:col>24</xdr:col>
      <xdr:colOff>114300</xdr:colOff>
      <xdr:row>103</xdr:row>
      <xdr:rowOff>67563</xdr:rowOff>
    </xdr:to>
    <xdr:sp macro="" textlink="">
      <xdr:nvSpPr>
        <xdr:cNvPr id="310" name="フローチャート: 判断 309">
          <a:extLst>
            <a:ext uri="{FF2B5EF4-FFF2-40B4-BE49-F238E27FC236}">
              <a16:creationId xmlns:a16="http://schemas.microsoft.com/office/drawing/2014/main" id="{72FF2E4F-DFF4-4D69-9EC7-8C9A2F1B9D97}"/>
            </a:ext>
          </a:extLst>
        </xdr:cNvPr>
        <xdr:cNvSpPr/>
      </xdr:nvSpPr>
      <xdr:spPr>
        <a:xfrm>
          <a:off x="4584700" y="1762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87122</xdr:rowOff>
    </xdr:from>
    <xdr:to>
      <xdr:col>20</xdr:col>
      <xdr:colOff>38100</xdr:colOff>
      <xdr:row>103</xdr:row>
      <xdr:rowOff>17272</xdr:rowOff>
    </xdr:to>
    <xdr:sp macro="" textlink="">
      <xdr:nvSpPr>
        <xdr:cNvPr id="311" name="フローチャート: 判断 310">
          <a:extLst>
            <a:ext uri="{FF2B5EF4-FFF2-40B4-BE49-F238E27FC236}">
              <a16:creationId xmlns:a16="http://schemas.microsoft.com/office/drawing/2014/main" id="{4019FA5A-A2A6-47D8-91D7-96D8BF3EE2C6}"/>
            </a:ext>
          </a:extLst>
        </xdr:cNvPr>
        <xdr:cNvSpPr/>
      </xdr:nvSpPr>
      <xdr:spPr>
        <a:xfrm>
          <a:off x="3746500" y="1757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9398</xdr:rowOff>
    </xdr:from>
    <xdr:to>
      <xdr:col>15</xdr:col>
      <xdr:colOff>101600</xdr:colOff>
      <xdr:row>102</xdr:row>
      <xdr:rowOff>110998</xdr:rowOff>
    </xdr:to>
    <xdr:sp macro="" textlink="">
      <xdr:nvSpPr>
        <xdr:cNvPr id="312" name="フローチャート: 判断 311">
          <a:extLst>
            <a:ext uri="{FF2B5EF4-FFF2-40B4-BE49-F238E27FC236}">
              <a16:creationId xmlns:a16="http://schemas.microsoft.com/office/drawing/2014/main" id="{D2211395-C6E3-4794-BED2-A09451A6B493}"/>
            </a:ext>
          </a:extLst>
        </xdr:cNvPr>
        <xdr:cNvSpPr/>
      </xdr:nvSpPr>
      <xdr:spPr>
        <a:xfrm>
          <a:off x="2857500" y="1749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20828</xdr:rowOff>
    </xdr:from>
    <xdr:to>
      <xdr:col>10</xdr:col>
      <xdr:colOff>165100</xdr:colOff>
      <xdr:row>102</xdr:row>
      <xdr:rowOff>122428</xdr:rowOff>
    </xdr:to>
    <xdr:sp macro="" textlink="">
      <xdr:nvSpPr>
        <xdr:cNvPr id="313" name="フローチャート: 判断 312">
          <a:extLst>
            <a:ext uri="{FF2B5EF4-FFF2-40B4-BE49-F238E27FC236}">
              <a16:creationId xmlns:a16="http://schemas.microsoft.com/office/drawing/2014/main" id="{DCFE8427-36C6-4472-95E0-F3CC8B2CB050}"/>
            </a:ext>
          </a:extLst>
        </xdr:cNvPr>
        <xdr:cNvSpPr/>
      </xdr:nvSpPr>
      <xdr:spPr>
        <a:xfrm>
          <a:off x="1968500" y="175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93980</xdr:rowOff>
    </xdr:from>
    <xdr:to>
      <xdr:col>6</xdr:col>
      <xdr:colOff>38100</xdr:colOff>
      <xdr:row>102</xdr:row>
      <xdr:rowOff>24130</xdr:rowOff>
    </xdr:to>
    <xdr:sp macro="" textlink="">
      <xdr:nvSpPr>
        <xdr:cNvPr id="314" name="フローチャート: 判断 313">
          <a:extLst>
            <a:ext uri="{FF2B5EF4-FFF2-40B4-BE49-F238E27FC236}">
              <a16:creationId xmlns:a16="http://schemas.microsoft.com/office/drawing/2014/main" id="{5A293F64-C18A-4D28-9271-CE3F4F783289}"/>
            </a:ext>
          </a:extLst>
        </xdr:cNvPr>
        <xdr:cNvSpPr/>
      </xdr:nvSpPr>
      <xdr:spPr>
        <a:xfrm>
          <a:off x="1079500" y="1741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5E8D4E0F-73BF-474F-AC8E-5B6DED90A52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F01FE785-C270-42A1-A239-C97A72CE3FE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A0B6DCC8-D8F8-4BB0-9FA9-EAB7221ADF8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2622C812-6224-4141-A48C-34DC130D9D9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D710DA66-CBEC-4EE6-A345-F0023141392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91694</xdr:rowOff>
    </xdr:from>
    <xdr:to>
      <xdr:col>24</xdr:col>
      <xdr:colOff>114300</xdr:colOff>
      <xdr:row>105</xdr:row>
      <xdr:rowOff>21844</xdr:rowOff>
    </xdr:to>
    <xdr:sp macro="" textlink="">
      <xdr:nvSpPr>
        <xdr:cNvPr id="320" name="楕円 319">
          <a:extLst>
            <a:ext uri="{FF2B5EF4-FFF2-40B4-BE49-F238E27FC236}">
              <a16:creationId xmlns:a16="http://schemas.microsoft.com/office/drawing/2014/main" id="{58B5723E-B0D2-44DD-911F-4D32F659DCB4}"/>
            </a:ext>
          </a:extLst>
        </xdr:cNvPr>
        <xdr:cNvSpPr/>
      </xdr:nvSpPr>
      <xdr:spPr>
        <a:xfrm>
          <a:off x="4584700" y="179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70121</xdr:rowOff>
    </xdr:from>
    <xdr:ext cx="405111" cy="259045"/>
    <xdr:sp macro="" textlink="">
      <xdr:nvSpPr>
        <xdr:cNvPr id="321" name="【市民会館】&#10;有形固定資産減価償却率該当値テキスト">
          <a:extLst>
            <a:ext uri="{FF2B5EF4-FFF2-40B4-BE49-F238E27FC236}">
              <a16:creationId xmlns:a16="http://schemas.microsoft.com/office/drawing/2014/main" id="{7DE0E834-C440-4184-81F8-9C5C64730858}"/>
            </a:ext>
          </a:extLst>
        </xdr:cNvPr>
        <xdr:cNvSpPr txBox="1"/>
      </xdr:nvSpPr>
      <xdr:spPr>
        <a:xfrm>
          <a:off x="4673600" y="1790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9398</xdr:rowOff>
    </xdr:from>
    <xdr:to>
      <xdr:col>20</xdr:col>
      <xdr:colOff>38100</xdr:colOff>
      <xdr:row>104</xdr:row>
      <xdr:rowOff>110998</xdr:rowOff>
    </xdr:to>
    <xdr:sp macro="" textlink="">
      <xdr:nvSpPr>
        <xdr:cNvPr id="322" name="楕円 321">
          <a:extLst>
            <a:ext uri="{FF2B5EF4-FFF2-40B4-BE49-F238E27FC236}">
              <a16:creationId xmlns:a16="http://schemas.microsoft.com/office/drawing/2014/main" id="{10EE93C3-4C2C-4FE6-BBCC-420A0479EF93}"/>
            </a:ext>
          </a:extLst>
        </xdr:cNvPr>
        <xdr:cNvSpPr/>
      </xdr:nvSpPr>
      <xdr:spPr>
        <a:xfrm>
          <a:off x="3746500" y="1784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60198</xdr:rowOff>
    </xdr:from>
    <xdr:to>
      <xdr:col>24</xdr:col>
      <xdr:colOff>63500</xdr:colOff>
      <xdr:row>104</xdr:row>
      <xdr:rowOff>142494</xdr:rowOff>
    </xdr:to>
    <xdr:cxnSp macro="">
      <xdr:nvCxnSpPr>
        <xdr:cNvPr id="323" name="直線コネクタ 322">
          <a:extLst>
            <a:ext uri="{FF2B5EF4-FFF2-40B4-BE49-F238E27FC236}">
              <a16:creationId xmlns:a16="http://schemas.microsoft.com/office/drawing/2014/main" id="{678134A5-44F9-4969-AFB9-FEA0381B5A3E}"/>
            </a:ext>
          </a:extLst>
        </xdr:cNvPr>
        <xdr:cNvCxnSpPr/>
      </xdr:nvCxnSpPr>
      <xdr:spPr>
        <a:xfrm>
          <a:off x="3797300" y="1789099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87122</xdr:rowOff>
    </xdr:from>
    <xdr:to>
      <xdr:col>15</xdr:col>
      <xdr:colOff>101600</xdr:colOff>
      <xdr:row>104</xdr:row>
      <xdr:rowOff>17272</xdr:rowOff>
    </xdr:to>
    <xdr:sp macro="" textlink="">
      <xdr:nvSpPr>
        <xdr:cNvPr id="324" name="楕円 323">
          <a:extLst>
            <a:ext uri="{FF2B5EF4-FFF2-40B4-BE49-F238E27FC236}">
              <a16:creationId xmlns:a16="http://schemas.microsoft.com/office/drawing/2014/main" id="{F118FD49-BA4A-404E-8300-746ED35FE877}"/>
            </a:ext>
          </a:extLst>
        </xdr:cNvPr>
        <xdr:cNvSpPr/>
      </xdr:nvSpPr>
      <xdr:spPr>
        <a:xfrm>
          <a:off x="2857500"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137922</xdr:rowOff>
    </xdr:from>
    <xdr:to>
      <xdr:col>19</xdr:col>
      <xdr:colOff>177800</xdr:colOff>
      <xdr:row>104</xdr:row>
      <xdr:rowOff>60198</xdr:rowOff>
    </xdr:to>
    <xdr:cxnSp macro="">
      <xdr:nvCxnSpPr>
        <xdr:cNvPr id="325" name="直線コネクタ 324">
          <a:extLst>
            <a:ext uri="{FF2B5EF4-FFF2-40B4-BE49-F238E27FC236}">
              <a16:creationId xmlns:a16="http://schemas.microsoft.com/office/drawing/2014/main" id="{839CFFE7-3048-4286-B4E3-0D7425911C2E}"/>
            </a:ext>
          </a:extLst>
        </xdr:cNvPr>
        <xdr:cNvCxnSpPr/>
      </xdr:nvCxnSpPr>
      <xdr:spPr>
        <a:xfrm>
          <a:off x="2908300" y="17797272"/>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157987</xdr:rowOff>
    </xdr:from>
    <xdr:to>
      <xdr:col>10</xdr:col>
      <xdr:colOff>165100</xdr:colOff>
      <xdr:row>103</xdr:row>
      <xdr:rowOff>88137</xdr:rowOff>
    </xdr:to>
    <xdr:sp macro="" textlink="">
      <xdr:nvSpPr>
        <xdr:cNvPr id="326" name="楕円 325">
          <a:extLst>
            <a:ext uri="{FF2B5EF4-FFF2-40B4-BE49-F238E27FC236}">
              <a16:creationId xmlns:a16="http://schemas.microsoft.com/office/drawing/2014/main" id="{8C29E785-A8B2-403E-88C4-9DD9CA4FE809}"/>
            </a:ext>
          </a:extLst>
        </xdr:cNvPr>
        <xdr:cNvSpPr/>
      </xdr:nvSpPr>
      <xdr:spPr>
        <a:xfrm>
          <a:off x="1968500" y="1764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37337</xdr:rowOff>
    </xdr:from>
    <xdr:to>
      <xdr:col>15</xdr:col>
      <xdr:colOff>50800</xdr:colOff>
      <xdr:row>103</xdr:row>
      <xdr:rowOff>137922</xdr:rowOff>
    </xdr:to>
    <xdr:cxnSp macro="">
      <xdr:nvCxnSpPr>
        <xdr:cNvPr id="327" name="直線コネクタ 326">
          <a:extLst>
            <a:ext uri="{FF2B5EF4-FFF2-40B4-BE49-F238E27FC236}">
              <a16:creationId xmlns:a16="http://schemas.microsoft.com/office/drawing/2014/main" id="{0B57D63F-651C-49A2-8312-3A5937D9917C}"/>
            </a:ext>
          </a:extLst>
        </xdr:cNvPr>
        <xdr:cNvCxnSpPr/>
      </xdr:nvCxnSpPr>
      <xdr:spPr>
        <a:xfrm>
          <a:off x="2019300" y="17696687"/>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96265</xdr:rowOff>
    </xdr:from>
    <xdr:to>
      <xdr:col>6</xdr:col>
      <xdr:colOff>38100</xdr:colOff>
      <xdr:row>102</xdr:row>
      <xdr:rowOff>26415</xdr:rowOff>
    </xdr:to>
    <xdr:sp macro="" textlink="">
      <xdr:nvSpPr>
        <xdr:cNvPr id="328" name="楕円 327">
          <a:extLst>
            <a:ext uri="{FF2B5EF4-FFF2-40B4-BE49-F238E27FC236}">
              <a16:creationId xmlns:a16="http://schemas.microsoft.com/office/drawing/2014/main" id="{A176885E-2923-4CD9-B844-9D90C0E72CB2}"/>
            </a:ext>
          </a:extLst>
        </xdr:cNvPr>
        <xdr:cNvSpPr/>
      </xdr:nvSpPr>
      <xdr:spPr>
        <a:xfrm>
          <a:off x="1079500" y="1741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147065</xdr:rowOff>
    </xdr:from>
    <xdr:to>
      <xdr:col>10</xdr:col>
      <xdr:colOff>114300</xdr:colOff>
      <xdr:row>103</xdr:row>
      <xdr:rowOff>37337</xdr:rowOff>
    </xdr:to>
    <xdr:cxnSp macro="">
      <xdr:nvCxnSpPr>
        <xdr:cNvPr id="329" name="直線コネクタ 328">
          <a:extLst>
            <a:ext uri="{FF2B5EF4-FFF2-40B4-BE49-F238E27FC236}">
              <a16:creationId xmlns:a16="http://schemas.microsoft.com/office/drawing/2014/main" id="{0406B604-DCC0-4378-814D-B0AD39D14EDA}"/>
            </a:ext>
          </a:extLst>
        </xdr:cNvPr>
        <xdr:cNvCxnSpPr/>
      </xdr:nvCxnSpPr>
      <xdr:spPr>
        <a:xfrm>
          <a:off x="1130300" y="17463515"/>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33799</xdr:rowOff>
    </xdr:from>
    <xdr:ext cx="405111" cy="259045"/>
    <xdr:sp macro="" textlink="">
      <xdr:nvSpPr>
        <xdr:cNvPr id="330" name="n_1aveValue【市民会館】&#10;有形固定資産減価償却率">
          <a:extLst>
            <a:ext uri="{FF2B5EF4-FFF2-40B4-BE49-F238E27FC236}">
              <a16:creationId xmlns:a16="http://schemas.microsoft.com/office/drawing/2014/main" id="{AF6E2734-2DA7-439E-AB93-3163B0B76243}"/>
            </a:ext>
          </a:extLst>
        </xdr:cNvPr>
        <xdr:cNvSpPr txBox="1"/>
      </xdr:nvSpPr>
      <xdr:spPr>
        <a:xfrm>
          <a:off x="3582044" y="1735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127525</xdr:rowOff>
    </xdr:from>
    <xdr:ext cx="405111" cy="259045"/>
    <xdr:sp macro="" textlink="">
      <xdr:nvSpPr>
        <xdr:cNvPr id="331" name="n_2aveValue【市民会館】&#10;有形固定資産減価償却率">
          <a:extLst>
            <a:ext uri="{FF2B5EF4-FFF2-40B4-BE49-F238E27FC236}">
              <a16:creationId xmlns:a16="http://schemas.microsoft.com/office/drawing/2014/main" id="{5F177FE2-023C-450C-9E25-A7961AE37665}"/>
            </a:ext>
          </a:extLst>
        </xdr:cNvPr>
        <xdr:cNvSpPr txBox="1"/>
      </xdr:nvSpPr>
      <xdr:spPr>
        <a:xfrm>
          <a:off x="2705744" y="1727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138955</xdr:rowOff>
    </xdr:from>
    <xdr:ext cx="405111" cy="259045"/>
    <xdr:sp macro="" textlink="">
      <xdr:nvSpPr>
        <xdr:cNvPr id="332" name="n_3aveValue【市民会館】&#10;有形固定資産減価償却率">
          <a:extLst>
            <a:ext uri="{FF2B5EF4-FFF2-40B4-BE49-F238E27FC236}">
              <a16:creationId xmlns:a16="http://schemas.microsoft.com/office/drawing/2014/main" id="{7B8205A1-F6F0-4888-9809-23620A6DDC91}"/>
            </a:ext>
          </a:extLst>
        </xdr:cNvPr>
        <xdr:cNvSpPr txBox="1"/>
      </xdr:nvSpPr>
      <xdr:spPr>
        <a:xfrm>
          <a:off x="1816744" y="1728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40657</xdr:rowOff>
    </xdr:from>
    <xdr:ext cx="405111" cy="259045"/>
    <xdr:sp macro="" textlink="">
      <xdr:nvSpPr>
        <xdr:cNvPr id="333" name="n_4aveValue【市民会館】&#10;有形固定資産減価償却率">
          <a:extLst>
            <a:ext uri="{FF2B5EF4-FFF2-40B4-BE49-F238E27FC236}">
              <a16:creationId xmlns:a16="http://schemas.microsoft.com/office/drawing/2014/main" id="{415DB49A-784C-45F2-ABC7-734F9F8D997C}"/>
            </a:ext>
          </a:extLst>
        </xdr:cNvPr>
        <xdr:cNvSpPr txBox="1"/>
      </xdr:nvSpPr>
      <xdr:spPr>
        <a:xfrm>
          <a:off x="9277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102125</xdr:rowOff>
    </xdr:from>
    <xdr:ext cx="405111" cy="259045"/>
    <xdr:sp macro="" textlink="">
      <xdr:nvSpPr>
        <xdr:cNvPr id="334" name="n_1mainValue【市民会館】&#10;有形固定資産減価償却率">
          <a:extLst>
            <a:ext uri="{FF2B5EF4-FFF2-40B4-BE49-F238E27FC236}">
              <a16:creationId xmlns:a16="http://schemas.microsoft.com/office/drawing/2014/main" id="{C1B96BDE-563B-4437-867E-5A2694D70695}"/>
            </a:ext>
          </a:extLst>
        </xdr:cNvPr>
        <xdr:cNvSpPr txBox="1"/>
      </xdr:nvSpPr>
      <xdr:spPr>
        <a:xfrm>
          <a:off x="3582044" y="1793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8399</xdr:rowOff>
    </xdr:from>
    <xdr:ext cx="405111" cy="259045"/>
    <xdr:sp macro="" textlink="">
      <xdr:nvSpPr>
        <xdr:cNvPr id="335" name="n_2mainValue【市民会館】&#10;有形固定資産減価償却率">
          <a:extLst>
            <a:ext uri="{FF2B5EF4-FFF2-40B4-BE49-F238E27FC236}">
              <a16:creationId xmlns:a16="http://schemas.microsoft.com/office/drawing/2014/main" id="{0367F492-DBEE-4CA5-B3F5-9BE1C404B8F9}"/>
            </a:ext>
          </a:extLst>
        </xdr:cNvPr>
        <xdr:cNvSpPr txBox="1"/>
      </xdr:nvSpPr>
      <xdr:spPr>
        <a:xfrm>
          <a:off x="2705744" y="1783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79264</xdr:rowOff>
    </xdr:from>
    <xdr:ext cx="405111" cy="259045"/>
    <xdr:sp macro="" textlink="">
      <xdr:nvSpPr>
        <xdr:cNvPr id="336" name="n_3mainValue【市民会館】&#10;有形固定資産減価償却率">
          <a:extLst>
            <a:ext uri="{FF2B5EF4-FFF2-40B4-BE49-F238E27FC236}">
              <a16:creationId xmlns:a16="http://schemas.microsoft.com/office/drawing/2014/main" id="{F5DA2D25-0D47-498B-B092-8DE52B9EA977}"/>
            </a:ext>
          </a:extLst>
        </xdr:cNvPr>
        <xdr:cNvSpPr txBox="1"/>
      </xdr:nvSpPr>
      <xdr:spPr>
        <a:xfrm>
          <a:off x="1816744" y="17738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17542</xdr:rowOff>
    </xdr:from>
    <xdr:ext cx="405111" cy="259045"/>
    <xdr:sp macro="" textlink="">
      <xdr:nvSpPr>
        <xdr:cNvPr id="337" name="n_4mainValue【市民会館】&#10;有形固定資産減価償却率">
          <a:extLst>
            <a:ext uri="{FF2B5EF4-FFF2-40B4-BE49-F238E27FC236}">
              <a16:creationId xmlns:a16="http://schemas.microsoft.com/office/drawing/2014/main" id="{C23AEA0C-C7E6-4629-B050-CD5991D32B75}"/>
            </a:ext>
          </a:extLst>
        </xdr:cNvPr>
        <xdr:cNvSpPr txBox="1"/>
      </xdr:nvSpPr>
      <xdr:spPr>
        <a:xfrm>
          <a:off x="927744" y="17505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D56709B9-B80F-4EA7-BDBD-5C05DAAB01A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3A0FA491-78F0-4E58-996D-9751BB58DEA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135B3EB9-8CB9-413D-ADF6-9BC0B3417AE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10B0AD5A-6E66-4100-9F0F-887B19716EE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C57EA355-ACBC-4783-BE81-BC0AD3A542B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F4F68CEA-22DC-4492-812D-2AEEDCA0CB3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8D77FAE8-020C-4514-B39B-AE04631A241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2E2FB484-80C8-4E59-9131-F633B509427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a:extLst>
            <a:ext uri="{FF2B5EF4-FFF2-40B4-BE49-F238E27FC236}">
              <a16:creationId xmlns:a16="http://schemas.microsoft.com/office/drawing/2014/main" id="{06B423A1-0B4C-47DA-8FCA-AACB89C5D25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a:extLst>
            <a:ext uri="{FF2B5EF4-FFF2-40B4-BE49-F238E27FC236}">
              <a16:creationId xmlns:a16="http://schemas.microsoft.com/office/drawing/2014/main" id="{367B51D5-6812-4970-AAC1-E4B2102BE39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8" name="直線コネクタ 347">
          <a:extLst>
            <a:ext uri="{FF2B5EF4-FFF2-40B4-BE49-F238E27FC236}">
              <a16:creationId xmlns:a16="http://schemas.microsoft.com/office/drawing/2014/main" id="{80DEA5F1-8179-47E2-BD3D-D4BCB6C259A3}"/>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9" name="テキスト ボックス 348">
          <a:extLst>
            <a:ext uri="{FF2B5EF4-FFF2-40B4-BE49-F238E27FC236}">
              <a16:creationId xmlns:a16="http://schemas.microsoft.com/office/drawing/2014/main" id="{9398E2E2-5FFA-4188-A9D8-272A6C9D1969}"/>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0" name="直線コネクタ 349">
          <a:extLst>
            <a:ext uri="{FF2B5EF4-FFF2-40B4-BE49-F238E27FC236}">
              <a16:creationId xmlns:a16="http://schemas.microsoft.com/office/drawing/2014/main" id="{1E368AA5-ED52-4039-A24E-85198B6992E9}"/>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1" name="テキスト ボックス 350">
          <a:extLst>
            <a:ext uri="{FF2B5EF4-FFF2-40B4-BE49-F238E27FC236}">
              <a16:creationId xmlns:a16="http://schemas.microsoft.com/office/drawing/2014/main" id="{CB8C7E1E-BD9A-422D-B237-E9EFA5687AB2}"/>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2" name="直線コネクタ 351">
          <a:extLst>
            <a:ext uri="{FF2B5EF4-FFF2-40B4-BE49-F238E27FC236}">
              <a16:creationId xmlns:a16="http://schemas.microsoft.com/office/drawing/2014/main" id="{AA1B7745-DF52-43C4-8453-7ADAF796C575}"/>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3" name="テキスト ボックス 352">
          <a:extLst>
            <a:ext uri="{FF2B5EF4-FFF2-40B4-BE49-F238E27FC236}">
              <a16:creationId xmlns:a16="http://schemas.microsoft.com/office/drawing/2014/main" id="{50957986-39B3-49AD-B3D6-FC583912E3A2}"/>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4" name="直線コネクタ 353">
          <a:extLst>
            <a:ext uri="{FF2B5EF4-FFF2-40B4-BE49-F238E27FC236}">
              <a16:creationId xmlns:a16="http://schemas.microsoft.com/office/drawing/2014/main" id="{6BA7AA51-845F-401A-9209-1E92835D3A56}"/>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5" name="テキスト ボックス 354">
          <a:extLst>
            <a:ext uri="{FF2B5EF4-FFF2-40B4-BE49-F238E27FC236}">
              <a16:creationId xmlns:a16="http://schemas.microsoft.com/office/drawing/2014/main" id="{249A04C6-376F-4209-92BC-189EAFA9C32B}"/>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a:extLst>
            <a:ext uri="{FF2B5EF4-FFF2-40B4-BE49-F238E27FC236}">
              <a16:creationId xmlns:a16="http://schemas.microsoft.com/office/drawing/2014/main" id="{43E651F2-46EC-4A3A-A9AD-61E804D3FFE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a:extLst>
            <a:ext uri="{FF2B5EF4-FFF2-40B4-BE49-F238E27FC236}">
              <a16:creationId xmlns:a16="http://schemas.microsoft.com/office/drawing/2014/main" id="{5D19918A-AAE9-4594-804E-13FFEB2FCB33}"/>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a:extLst>
            <a:ext uri="{FF2B5EF4-FFF2-40B4-BE49-F238E27FC236}">
              <a16:creationId xmlns:a16="http://schemas.microsoft.com/office/drawing/2014/main" id="{613F508D-4B97-432A-9A62-E01FD578086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121005</xdr:rowOff>
    </xdr:from>
    <xdr:to>
      <xdr:col>54</xdr:col>
      <xdr:colOff>189865</xdr:colOff>
      <xdr:row>108</xdr:row>
      <xdr:rowOff>48310</xdr:rowOff>
    </xdr:to>
    <xdr:cxnSp macro="">
      <xdr:nvCxnSpPr>
        <xdr:cNvPr id="359" name="直線コネクタ 358">
          <a:extLst>
            <a:ext uri="{FF2B5EF4-FFF2-40B4-BE49-F238E27FC236}">
              <a16:creationId xmlns:a16="http://schemas.microsoft.com/office/drawing/2014/main" id="{EEFB9F5E-41BF-46B5-8F94-BF488C27F31D}"/>
            </a:ext>
          </a:extLst>
        </xdr:cNvPr>
        <xdr:cNvCxnSpPr/>
      </xdr:nvCxnSpPr>
      <xdr:spPr>
        <a:xfrm flipV="1">
          <a:off x="10476865" y="17094555"/>
          <a:ext cx="0" cy="1470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52137</xdr:rowOff>
    </xdr:from>
    <xdr:ext cx="469744" cy="259045"/>
    <xdr:sp macro="" textlink="">
      <xdr:nvSpPr>
        <xdr:cNvPr id="360" name="【市民会館】&#10;一人当たり面積最小値テキスト">
          <a:extLst>
            <a:ext uri="{FF2B5EF4-FFF2-40B4-BE49-F238E27FC236}">
              <a16:creationId xmlns:a16="http://schemas.microsoft.com/office/drawing/2014/main" id="{5856CD8A-C9F3-4510-90B6-E85AF4157A65}"/>
            </a:ext>
          </a:extLst>
        </xdr:cNvPr>
        <xdr:cNvSpPr txBox="1"/>
      </xdr:nvSpPr>
      <xdr:spPr>
        <a:xfrm>
          <a:off x="10515600" y="18568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48310</xdr:rowOff>
    </xdr:from>
    <xdr:to>
      <xdr:col>55</xdr:col>
      <xdr:colOff>88900</xdr:colOff>
      <xdr:row>108</xdr:row>
      <xdr:rowOff>48310</xdr:rowOff>
    </xdr:to>
    <xdr:cxnSp macro="">
      <xdr:nvCxnSpPr>
        <xdr:cNvPr id="361" name="直線コネクタ 360">
          <a:extLst>
            <a:ext uri="{FF2B5EF4-FFF2-40B4-BE49-F238E27FC236}">
              <a16:creationId xmlns:a16="http://schemas.microsoft.com/office/drawing/2014/main" id="{2882C831-985F-4822-A447-50E8BB26B62B}"/>
            </a:ext>
          </a:extLst>
        </xdr:cNvPr>
        <xdr:cNvCxnSpPr/>
      </xdr:nvCxnSpPr>
      <xdr:spPr>
        <a:xfrm>
          <a:off x="10388600" y="1856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67682</xdr:rowOff>
    </xdr:from>
    <xdr:ext cx="469744" cy="259045"/>
    <xdr:sp macro="" textlink="">
      <xdr:nvSpPr>
        <xdr:cNvPr id="362" name="【市民会館】&#10;一人当たり面積最大値テキスト">
          <a:extLst>
            <a:ext uri="{FF2B5EF4-FFF2-40B4-BE49-F238E27FC236}">
              <a16:creationId xmlns:a16="http://schemas.microsoft.com/office/drawing/2014/main" id="{AB9FF99D-454E-467B-BDF9-8B667F2C34B5}"/>
            </a:ext>
          </a:extLst>
        </xdr:cNvPr>
        <xdr:cNvSpPr txBox="1"/>
      </xdr:nvSpPr>
      <xdr:spPr>
        <a:xfrm>
          <a:off x="10515600" y="168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121005</xdr:rowOff>
    </xdr:from>
    <xdr:to>
      <xdr:col>55</xdr:col>
      <xdr:colOff>88900</xdr:colOff>
      <xdr:row>99</xdr:row>
      <xdr:rowOff>121005</xdr:rowOff>
    </xdr:to>
    <xdr:cxnSp macro="">
      <xdr:nvCxnSpPr>
        <xdr:cNvPr id="363" name="直線コネクタ 362">
          <a:extLst>
            <a:ext uri="{FF2B5EF4-FFF2-40B4-BE49-F238E27FC236}">
              <a16:creationId xmlns:a16="http://schemas.microsoft.com/office/drawing/2014/main" id="{3C3E1883-F4B1-478B-81C1-B50F151070D7}"/>
            </a:ext>
          </a:extLst>
        </xdr:cNvPr>
        <xdr:cNvCxnSpPr/>
      </xdr:nvCxnSpPr>
      <xdr:spPr>
        <a:xfrm>
          <a:off x="10388600" y="1709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103040</xdr:rowOff>
    </xdr:from>
    <xdr:ext cx="469744" cy="259045"/>
    <xdr:sp macro="" textlink="">
      <xdr:nvSpPr>
        <xdr:cNvPr id="364" name="【市民会館】&#10;一人当たり面積平均値テキスト">
          <a:extLst>
            <a:ext uri="{FF2B5EF4-FFF2-40B4-BE49-F238E27FC236}">
              <a16:creationId xmlns:a16="http://schemas.microsoft.com/office/drawing/2014/main" id="{F73210EF-6772-4AAA-972C-55B58AFD3CBD}"/>
            </a:ext>
          </a:extLst>
        </xdr:cNvPr>
        <xdr:cNvSpPr txBox="1"/>
      </xdr:nvSpPr>
      <xdr:spPr>
        <a:xfrm>
          <a:off x="10515600" y="18105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124613</xdr:rowOff>
    </xdr:from>
    <xdr:to>
      <xdr:col>55</xdr:col>
      <xdr:colOff>50800</xdr:colOff>
      <xdr:row>106</xdr:row>
      <xdr:rowOff>54763</xdr:rowOff>
    </xdr:to>
    <xdr:sp macro="" textlink="">
      <xdr:nvSpPr>
        <xdr:cNvPr id="365" name="フローチャート: 判断 364">
          <a:extLst>
            <a:ext uri="{FF2B5EF4-FFF2-40B4-BE49-F238E27FC236}">
              <a16:creationId xmlns:a16="http://schemas.microsoft.com/office/drawing/2014/main" id="{F1FE277A-853D-4BB0-8687-315FFADC8427}"/>
            </a:ext>
          </a:extLst>
        </xdr:cNvPr>
        <xdr:cNvSpPr/>
      </xdr:nvSpPr>
      <xdr:spPr>
        <a:xfrm>
          <a:off x="10426700" y="1812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99467</xdr:rowOff>
    </xdr:from>
    <xdr:to>
      <xdr:col>50</xdr:col>
      <xdr:colOff>165100</xdr:colOff>
      <xdr:row>106</xdr:row>
      <xdr:rowOff>29617</xdr:rowOff>
    </xdr:to>
    <xdr:sp macro="" textlink="">
      <xdr:nvSpPr>
        <xdr:cNvPr id="366" name="フローチャート: 判断 365">
          <a:extLst>
            <a:ext uri="{FF2B5EF4-FFF2-40B4-BE49-F238E27FC236}">
              <a16:creationId xmlns:a16="http://schemas.microsoft.com/office/drawing/2014/main" id="{E6FC4347-DD62-4E73-A166-C367E9A6F1CF}"/>
            </a:ext>
          </a:extLst>
        </xdr:cNvPr>
        <xdr:cNvSpPr/>
      </xdr:nvSpPr>
      <xdr:spPr>
        <a:xfrm>
          <a:off x="9588500" y="1810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118669</xdr:rowOff>
    </xdr:from>
    <xdr:to>
      <xdr:col>46</xdr:col>
      <xdr:colOff>38100</xdr:colOff>
      <xdr:row>106</xdr:row>
      <xdr:rowOff>48819</xdr:rowOff>
    </xdr:to>
    <xdr:sp macro="" textlink="">
      <xdr:nvSpPr>
        <xdr:cNvPr id="367" name="フローチャート: 判断 366">
          <a:extLst>
            <a:ext uri="{FF2B5EF4-FFF2-40B4-BE49-F238E27FC236}">
              <a16:creationId xmlns:a16="http://schemas.microsoft.com/office/drawing/2014/main" id="{1DD72D4F-10A5-463C-8C3F-E9FFC5907B0B}"/>
            </a:ext>
          </a:extLst>
        </xdr:cNvPr>
        <xdr:cNvSpPr/>
      </xdr:nvSpPr>
      <xdr:spPr>
        <a:xfrm>
          <a:off x="8699500" y="18120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1169</xdr:rowOff>
    </xdr:from>
    <xdr:to>
      <xdr:col>41</xdr:col>
      <xdr:colOff>101600</xdr:colOff>
      <xdr:row>106</xdr:row>
      <xdr:rowOff>102769</xdr:rowOff>
    </xdr:to>
    <xdr:sp macro="" textlink="">
      <xdr:nvSpPr>
        <xdr:cNvPr id="368" name="フローチャート: 判断 367">
          <a:extLst>
            <a:ext uri="{FF2B5EF4-FFF2-40B4-BE49-F238E27FC236}">
              <a16:creationId xmlns:a16="http://schemas.microsoft.com/office/drawing/2014/main" id="{6EDF7144-BD33-4C7A-9696-B6F20E4F9F69}"/>
            </a:ext>
          </a:extLst>
        </xdr:cNvPr>
        <xdr:cNvSpPr/>
      </xdr:nvSpPr>
      <xdr:spPr>
        <a:xfrm>
          <a:off x="7810500" y="18174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44602</xdr:rowOff>
    </xdr:from>
    <xdr:to>
      <xdr:col>36</xdr:col>
      <xdr:colOff>165100</xdr:colOff>
      <xdr:row>106</xdr:row>
      <xdr:rowOff>146202</xdr:rowOff>
    </xdr:to>
    <xdr:sp macro="" textlink="">
      <xdr:nvSpPr>
        <xdr:cNvPr id="369" name="フローチャート: 判断 368">
          <a:extLst>
            <a:ext uri="{FF2B5EF4-FFF2-40B4-BE49-F238E27FC236}">
              <a16:creationId xmlns:a16="http://schemas.microsoft.com/office/drawing/2014/main" id="{F4E070A5-D396-4217-A722-926E640DED6C}"/>
            </a:ext>
          </a:extLst>
        </xdr:cNvPr>
        <xdr:cNvSpPr/>
      </xdr:nvSpPr>
      <xdr:spPr>
        <a:xfrm>
          <a:off x="6921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8732C4E6-7405-4F8F-9CF9-78141137490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4FF595C8-9E24-44B7-A1A4-FC9936CBE99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3322DDDE-67D0-414A-A62D-8149C6279AE5}"/>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E3F68998-1FBC-4B0D-9F60-B3A9AC2D7D5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2AA21A4B-30DF-49C0-A85E-023C79CFBDF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50546</xdr:rowOff>
    </xdr:from>
    <xdr:to>
      <xdr:col>55</xdr:col>
      <xdr:colOff>50800</xdr:colOff>
      <xdr:row>105</xdr:row>
      <xdr:rowOff>152146</xdr:rowOff>
    </xdr:to>
    <xdr:sp macro="" textlink="">
      <xdr:nvSpPr>
        <xdr:cNvPr id="375" name="楕円 374">
          <a:extLst>
            <a:ext uri="{FF2B5EF4-FFF2-40B4-BE49-F238E27FC236}">
              <a16:creationId xmlns:a16="http://schemas.microsoft.com/office/drawing/2014/main" id="{0243A1A1-3F11-456C-A98E-20CC12CA8510}"/>
            </a:ext>
          </a:extLst>
        </xdr:cNvPr>
        <xdr:cNvSpPr/>
      </xdr:nvSpPr>
      <xdr:spPr>
        <a:xfrm>
          <a:off x="10426700" y="180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73423</xdr:rowOff>
    </xdr:from>
    <xdr:ext cx="469744" cy="259045"/>
    <xdr:sp macro="" textlink="">
      <xdr:nvSpPr>
        <xdr:cNvPr id="376" name="【市民会館】&#10;一人当たり面積該当値テキスト">
          <a:extLst>
            <a:ext uri="{FF2B5EF4-FFF2-40B4-BE49-F238E27FC236}">
              <a16:creationId xmlns:a16="http://schemas.microsoft.com/office/drawing/2014/main" id="{F0BCDB6B-8BB3-433B-8919-63EF77E18ED0}"/>
            </a:ext>
          </a:extLst>
        </xdr:cNvPr>
        <xdr:cNvSpPr txBox="1"/>
      </xdr:nvSpPr>
      <xdr:spPr>
        <a:xfrm>
          <a:off x="10515600" y="1790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71577</xdr:rowOff>
    </xdr:from>
    <xdr:to>
      <xdr:col>50</xdr:col>
      <xdr:colOff>165100</xdr:colOff>
      <xdr:row>107</xdr:row>
      <xdr:rowOff>1727</xdr:rowOff>
    </xdr:to>
    <xdr:sp macro="" textlink="">
      <xdr:nvSpPr>
        <xdr:cNvPr id="377" name="楕円 376">
          <a:extLst>
            <a:ext uri="{FF2B5EF4-FFF2-40B4-BE49-F238E27FC236}">
              <a16:creationId xmlns:a16="http://schemas.microsoft.com/office/drawing/2014/main" id="{C05A0AC3-0D4B-44F7-B20F-B3BEE6E1AF30}"/>
            </a:ext>
          </a:extLst>
        </xdr:cNvPr>
        <xdr:cNvSpPr/>
      </xdr:nvSpPr>
      <xdr:spPr>
        <a:xfrm>
          <a:off x="9588500" y="1824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101346</xdr:rowOff>
    </xdr:from>
    <xdr:to>
      <xdr:col>55</xdr:col>
      <xdr:colOff>0</xdr:colOff>
      <xdr:row>106</xdr:row>
      <xdr:rowOff>122377</xdr:rowOff>
    </xdr:to>
    <xdr:cxnSp macro="">
      <xdr:nvCxnSpPr>
        <xdr:cNvPr id="378" name="直線コネクタ 377">
          <a:extLst>
            <a:ext uri="{FF2B5EF4-FFF2-40B4-BE49-F238E27FC236}">
              <a16:creationId xmlns:a16="http://schemas.microsoft.com/office/drawing/2014/main" id="{060D0543-4DA3-4D02-94BD-7AF5D398DBC3}"/>
            </a:ext>
          </a:extLst>
        </xdr:cNvPr>
        <xdr:cNvCxnSpPr/>
      </xdr:nvCxnSpPr>
      <xdr:spPr>
        <a:xfrm flipV="1">
          <a:off x="9639300" y="18103596"/>
          <a:ext cx="838200" cy="19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76149</xdr:rowOff>
    </xdr:from>
    <xdr:to>
      <xdr:col>46</xdr:col>
      <xdr:colOff>38100</xdr:colOff>
      <xdr:row>107</xdr:row>
      <xdr:rowOff>6299</xdr:rowOff>
    </xdr:to>
    <xdr:sp macro="" textlink="">
      <xdr:nvSpPr>
        <xdr:cNvPr id="379" name="楕円 378">
          <a:extLst>
            <a:ext uri="{FF2B5EF4-FFF2-40B4-BE49-F238E27FC236}">
              <a16:creationId xmlns:a16="http://schemas.microsoft.com/office/drawing/2014/main" id="{CC36B6A2-DB55-4E6E-825D-3C4D470F2584}"/>
            </a:ext>
          </a:extLst>
        </xdr:cNvPr>
        <xdr:cNvSpPr/>
      </xdr:nvSpPr>
      <xdr:spPr>
        <a:xfrm>
          <a:off x="8699500" y="1824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122377</xdr:rowOff>
    </xdr:from>
    <xdr:to>
      <xdr:col>50</xdr:col>
      <xdr:colOff>114300</xdr:colOff>
      <xdr:row>106</xdr:row>
      <xdr:rowOff>126949</xdr:rowOff>
    </xdr:to>
    <xdr:cxnSp macro="">
      <xdr:nvCxnSpPr>
        <xdr:cNvPr id="380" name="直線コネクタ 379">
          <a:extLst>
            <a:ext uri="{FF2B5EF4-FFF2-40B4-BE49-F238E27FC236}">
              <a16:creationId xmlns:a16="http://schemas.microsoft.com/office/drawing/2014/main" id="{682F8D34-C3A8-4E1C-B941-19980CACDB13}"/>
            </a:ext>
          </a:extLst>
        </xdr:cNvPr>
        <xdr:cNvCxnSpPr/>
      </xdr:nvCxnSpPr>
      <xdr:spPr>
        <a:xfrm flipV="1">
          <a:off x="8750300" y="1829607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51918</xdr:rowOff>
    </xdr:from>
    <xdr:to>
      <xdr:col>41</xdr:col>
      <xdr:colOff>101600</xdr:colOff>
      <xdr:row>105</xdr:row>
      <xdr:rowOff>153518</xdr:rowOff>
    </xdr:to>
    <xdr:sp macro="" textlink="">
      <xdr:nvSpPr>
        <xdr:cNvPr id="381" name="楕円 380">
          <a:extLst>
            <a:ext uri="{FF2B5EF4-FFF2-40B4-BE49-F238E27FC236}">
              <a16:creationId xmlns:a16="http://schemas.microsoft.com/office/drawing/2014/main" id="{1ACD93DA-F027-43AA-97D8-3E9921F0E0F4}"/>
            </a:ext>
          </a:extLst>
        </xdr:cNvPr>
        <xdr:cNvSpPr/>
      </xdr:nvSpPr>
      <xdr:spPr>
        <a:xfrm>
          <a:off x="7810500" y="1805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102718</xdr:rowOff>
    </xdr:from>
    <xdr:to>
      <xdr:col>45</xdr:col>
      <xdr:colOff>177800</xdr:colOff>
      <xdr:row>106</xdr:row>
      <xdr:rowOff>126949</xdr:rowOff>
    </xdr:to>
    <xdr:cxnSp macro="">
      <xdr:nvCxnSpPr>
        <xdr:cNvPr id="382" name="直線コネクタ 381">
          <a:extLst>
            <a:ext uri="{FF2B5EF4-FFF2-40B4-BE49-F238E27FC236}">
              <a16:creationId xmlns:a16="http://schemas.microsoft.com/office/drawing/2014/main" id="{96FC011C-E2F2-4F5F-8D3B-46E61A7056D3}"/>
            </a:ext>
          </a:extLst>
        </xdr:cNvPr>
        <xdr:cNvCxnSpPr/>
      </xdr:nvCxnSpPr>
      <xdr:spPr>
        <a:xfrm>
          <a:off x="7861300" y="18104968"/>
          <a:ext cx="889000" cy="19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91694</xdr:rowOff>
    </xdr:from>
    <xdr:to>
      <xdr:col>36</xdr:col>
      <xdr:colOff>165100</xdr:colOff>
      <xdr:row>107</xdr:row>
      <xdr:rowOff>21844</xdr:rowOff>
    </xdr:to>
    <xdr:sp macro="" textlink="">
      <xdr:nvSpPr>
        <xdr:cNvPr id="383" name="楕円 382">
          <a:extLst>
            <a:ext uri="{FF2B5EF4-FFF2-40B4-BE49-F238E27FC236}">
              <a16:creationId xmlns:a16="http://schemas.microsoft.com/office/drawing/2014/main" id="{926C6448-09B0-4537-ACF2-D56757054347}"/>
            </a:ext>
          </a:extLst>
        </xdr:cNvPr>
        <xdr:cNvSpPr/>
      </xdr:nvSpPr>
      <xdr:spPr>
        <a:xfrm>
          <a:off x="6921500" y="1826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102718</xdr:rowOff>
    </xdr:from>
    <xdr:to>
      <xdr:col>41</xdr:col>
      <xdr:colOff>50800</xdr:colOff>
      <xdr:row>106</xdr:row>
      <xdr:rowOff>142494</xdr:rowOff>
    </xdr:to>
    <xdr:cxnSp macro="">
      <xdr:nvCxnSpPr>
        <xdr:cNvPr id="384" name="直線コネクタ 383">
          <a:extLst>
            <a:ext uri="{FF2B5EF4-FFF2-40B4-BE49-F238E27FC236}">
              <a16:creationId xmlns:a16="http://schemas.microsoft.com/office/drawing/2014/main" id="{BDC9390B-BF9A-4825-9B1F-38F625E22D36}"/>
            </a:ext>
          </a:extLst>
        </xdr:cNvPr>
        <xdr:cNvCxnSpPr/>
      </xdr:nvCxnSpPr>
      <xdr:spPr>
        <a:xfrm flipV="1">
          <a:off x="6972300" y="18104968"/>
          <a:ext cx="889000" cy="21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46144</xdr:rowOff>
    </xdr:from>
    <xdr:ext cx="469744" cy="259045"/>
    <xdr:sp macro="" textlink="">
      <xdr:nvSpPr>
        <xdr:cNvPr id="385" name="n_1aveValue【市民会館】&#10;一人当たり面積">
          <a:extLst>
            <a:ext uri="{FF2B5EF4-FFF2-40B4-BE49-F238E27FC236}">
              <a16:creationId xmlns:a16="http://schemas.microsoft.com/office/drawing/2014/main" id="{57678DC4-829E-4199-A411-4DB80673A75B}"/>
            </a:ext>
          </a:extLst>
        </xdr:cNvPr>
        <xdr:cNvSpPr txBox="1"/>
      </xdr:nvSpPr>
      <xdr:spPr>
        <a:xfrm>
          <a:off x="9391727" y="1787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65346</xdr:rowOff>
    </xdr:from>
    <xdr:ext cx="469744" cy="259045"/>
    <xdr:sp macro="" textlink="">
      <xdr:nvSpPr>
        <xdr:cNvPr id="386" name="n_2aveValue【市民会館】&#10;一人当たり面積">
          <a:extLst>
            <a:ext uri="{FF2B5EF4-FFF2-40B4-BE49-F238E27FC236}">
              <a16:creationId xmlns:a16="http://schemas.microsoft.com/office/drawing/2014/main" id="{DA01B44F-C0D4-4DC3-91A6-F7E3DF94FD3F}"/>
            </a:ext>
          </a:extLst>
        </xdr:cNvPr>
        <xdr:cNvSpPr txBox="1"/>
      </xdr:nvSpPr>
      <xdr:spPr>
        <a:xfrm>
          <a:off x="8515427" y="1789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93896</xdr:rowOff>
    </xdr:from>
    <xdr:ext cx="469744" cy="259045"/>
    <xdr:sp macro="" textlink="">
      <xdr:nvSpPr>
        <xdr:cNvPr id="387" name="n_3aveValue【市民会館】&#10;一人当たり面積">
          <a:extLst>
            <a:ext uri="{FF2B5EF4-FFF2-40B4-BE49-F238E27FC236}">
              <a16:creationId xmlns:a16="http://schemas.microsoft.com/office/drawing/2014/main" id="{6BCFF2BC-0106-470D-86A2-A237C70F8FE6}"/>
            </a:ext>
          </a:extLst>
        </xdr:cNvPr>
        <xdr:cNvSpPr txBox="1"/>
      </xdr:nvSpPr>
      <xdr:spPr>
        <a:xfrm>
          <a:off x="7626427" y="1826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162729</xdr:rowOff>
    </xdr:from>
    <xdr:ext cx="469744" cy="259045"/>
    <xdr:sp macro="" textlink="">
      <xdr:nvSpPr>
        <xdr:cNvPr id="388" name="n_4aveValue【市民会館】&#10;一人当たり面積">
          <a:extLst>
            <a:ext uri="{FF2B5EF4-FFF2-40B4-BE49-F238E27FC236}">
              <a16:creationId xmlns:a16="http://schemas.microsoft.com/office/drawing/2014/main" id="{3226198D-D495-49A4-8F2E-D78F2118E7EC}"/>
            </a:ext>
          </a:extLst>
        </xdr:cNvPr>
        <xdr:cNvSpPr txBox="1"/>
      </xdr:nvSpPr>
      <xdr:spPr>
        <a:xfrm>
          <a:off x="6737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164304</xdr:rowOff>
    </xdr:from>
    <xdr:ext cx="469744" cy="259045"/>
    <xdr:sp macro="" textlink="">
      <xdr:nvSpPr>
        <xdr:cNvPr id="389" name="n_1mainValue【市民会館】&#10;一人当たり面積">
          <a:extLst>
            <a:ext uri="{FF2B5EF4-FFF2-40B4-BE49-F238E27FC236}">
              <a16:creationId xmlns:a16="http://schemas.microsoft.com/office/drawing/2014/main" id="{08EE9572-AF17-4B8A-A865-FA2BB243713F}"/>
            </a:ext>
          </a:extLst>
        </xdr:cNvPr>
        <xdr:cNvSpPr txBox="1"/>
      </xdr:nvSpPr>
      <xdr:spPr>
        <a:xfrm>
          <a:off x="9391727" y="1833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168876</xdr:rowOff>
    </xdr:from>
    <xdr:ext cx="469744" cy="259045"/>
    <xdr:sp macro="" textlink="">
      <xdr:nvSpPr>
        <xdr:cNvPr id="390" name="n_2mainValue【市民会館】&#10;一人当たり面積">
          <a:extLst>
            <a:ext uri="{FF2B5EF4-FFF2-40B4-BE49-F238E27FC236}">
              <a16:creationId xmlns:a16="http://schemas.microsoft.com/office/drawing/2014/main" id="{F2EA87F7-AD81-4D09-8568-5138B06EB00A}"/>
            </a:ext>
          </a:extLst>
        </xdr:cNvPr>
        <xdr:cNvSpPr txBox="1"/>
      </xdr:nvSpPr>
      <xdr:spPr>
        <a:xfrm>
          <a:off x="8515427" y="1834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170045</xdr:rowOff>
    </xdr:from>
    <xdr:ext cx="469744" cy="259045"/>
    <xdr:sp macro="" textlink="">
      <xdr:nvSpPr>
        <xdr:cNvPr id="391" name="n_3mainValue【市民会館】&#10;一人当たり面積">
          <a:extLst>
            <a:ext uri="{FF2B5EF4-FFF2-40B4-BE49-F238E27FC236}">
              <a16:creationId xmlns:a16="http://schemas.microsoft.com/office/drawing/2014/main" id="{2394F9CE-3A8F-4718-909E-F68EE1C44635}"/>
            </a:ext>
          </a:extLst>
        </xdr:cNvPr>
        <xdr:cNvSpPr txBox="1"/>
      </xdr:nvSpPr>
      <xdr:spPr>
        <a:xfrm>
          <a:off x="7626427" y="1782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12971</xdr:rowOff>
    </xdr:from>
    <xdr:ext cx="469744" cy="259045"/>
    <xdr:sp macro="" textlink="">
      <xdr:nvSpPr>
        <xdr:cNvPr id="392" name="n_4mainValue【市民会館】&#10;一人当たり面積">
          <a:extLst>
            <a:ext uri="{FF2B5EF4-FFF2-40B4-BE49-F238E27FC236}">
              <a16:creationId xmlns:a16="http://schemas.microsoft.com/office/drawing/2014/main" id="{5740B109-9411-417E-B400-87DC82CD840E}"/>
            </a:ext>
          </a:extLst>
        </xdr:cNvPr>
        <xdr:cNvSpPr txBox="1"/>
      </xdr:nvSpPr>
      <xdr:spPr>
        <a:xfrm>
          <a:off x="6737427" y="1835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89C30227-F302-4559-9781-A5DDA60F6F2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44B52E67-3205-45E1-8470-18168837EAF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B195A58F-EE38-49CF-B202-9303B236468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42D8CA12-C34A-4694-8202-652471921F7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6F333AF2-AB04-4B6A-9F07-09EB3327BCB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DD8D7DC6-7471-4266-B53A-1D25B5824F4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44FC7945-7DFE-4DB4-B8EE-485ABA8F3B2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2C28B253-244F-433D-9E0E-90C21C0A6D6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3F67B694-8FB8-4162-A974-4FBE1EEB912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C202B817-1860-4631-9807-31320ABF308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34B6DEBF-67E4-4042-926F-F2A9F46EE0E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2539B76E-5571-43F7-94E4-77B1046407E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CB9A1F06-6CCE-4C75-B4E6-6F1ADE2DEF5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954451A1-75C7-43F2-92D2-E52EC4CFDAB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DB7316F7-DCA3-4692-B08C-6008DEF768B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65E7BC7F-79E6-4073-A271-99ED6510009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D8E253B3-6FBC-43F8-89DB-D8834A0BE6E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CA7BEA0D-6787-461B-9A46-06D77228FE8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9A60CC93-485C-4B6B-A1B7-6C94FE4F418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DE62200C-399F-45F2-97D3-62B2755DA8F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32E908B0-7F2A-43FB-B6A2-9C7C3ACDF27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668C528F-6FF9-49F6-B967-1D7CBAD9A6D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51F9E36C-572C-4494-A8CD-9626BAE4D36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17A6587F-C64C-4B1A-A228-5AF15018A8B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a:extLst>
            <a:ext uri="{FF2B5EF4-FFF2-40B4-BE49-F238E27FC236}">
              <a16:creationId xmlns:a16="http://schemas.microsoft.com/office/drawing/2014/main" id="{3868E62A-FB84-4850-B366-C795004651C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418" name="直線コネクタ 417">
          <a:extLst>
            <a:ext uri="{FF2B5EF4-FFF2-40B4-BE49-F238E27FC236}">
              <a16:creationId xmlns:a16="http://schemas.microsoft.com/office/drawing/2014/main" id="{78146798-88E8-4482-9A23-F11F8581AF9B}"/>
            </a:ext>
          </a:extLst>
        </xdr:cNvPr>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一般廃棄物処理施設】&#10;有形固定資産減価償却率最小値テキスト">
          <a:extLst>
            <a:ext uri="{FF2B5EF4-FFF2-40B4-BE49-F238E27FC236}">
              <a16:creationId xmlns:a16="http://schemas.microsoft.com/office/drawing/2014/main" id="{3E947F26-02F6-4C0C-9C7D-5EE048987375}"/>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a:extLst>
            <a:ext uri="{FF2B5EF4-FFF2-40B4-BE49-F238E27FC236}">
              <a16:creationId xmlns:a16="http://schemas.microsoft.com/office/drawing/2014/main" id="{F1F12293-E962-4CF0-A376-91915862076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421" name="【一般廃棄物処理施設】&#10;有形固定資産減価償却率最大値テキスト">
          <a:extLst>
            <a:ext uri="{FF2B5EF4-FFF2-40B4-BE49-F238E27FC236}">
              <a16:creationId xmlns:a16="http://schemas.microsoft.com/office/drawing/2014/main" id="{C3F3C6F2-8BED-4E91-82D4-F628409A98D9}"/>
            </a:ext>
          </a:extLst>
        </xdr:cNvPr>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422" name="直線コネクタ 421">
          <a:extLst>
            <a:ext uri="{FF2B5EF4-FFF2-40B4-BE49-F238E27FC236}">
              <a16:creationId xmlns:a16="http://schemas.microsoft.com/office/drawing/2014/main" id="{ED59E822-7171-44F1-A712-ED6D7F82C2F8}"/>
            </a:ext>
          </a:extLst>
        </xdr:cNvPr>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53176</xdr:rowOff>
    </xdr:from>
    <xdr:ext cx="405111" cy="259045"/>
    <xdr:sp macro="" textlink="">
      <xdr:nvSpPr>
        <xdr:cNvPr id="423" name="【一般廃棄物処理施設】&#10;有形固定資産減価償却率平均値テキスト">
          <a:extLst>
            <a:ext uri="{FF2B5EF4-FFF2-40B4-BE49-F238E27FC236}">
              <a16:creationId xmlns:a16="http://schemas.microsoft.com/office/drawing/2014/main" id="{6681CBF2-53C0-4B67-996C-B09B0C88829C}"/>
            </a:ext>
          </a:extLst>
        </xdr:cNvPr>
        <xdr:cNvSpPr txBox="1"/>
      </xdr:nvSpPr>
      <xdr:spPr>
        <a:xfrm>
          <a:off x="16357600" y="6396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424" name="フローチャート: 判断 423">
          <a:extLst>
            <a:ext uri="{FF2B5EF4-FFF2-40B4-BE49-F238E27FC236}">
              <a16:creationId xmlns:a16="http://schemas.microsoft.com/office/drawing/2014/main" id="{88134B5D-AE7D-4A20-A35E-7B84AEC302A7}"/>
            </a:ext>
          </a:extLst>
        </xdr:cNvPr>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425" name="フローチャート: 判断 424">
          <a:extLst>
            <a:ext uri="{FF2B5EF4-FFF2-40B4-BE49-F238E27FC236}">
              <a16:creationId xmlns:a16="http://schemas.microsoft.com/office/drawing/2014/main" id="{644C4859-3F00-44E4-A257-252732C4E16A}"/>
            </a:ext>
          </a:extLst>
        </xdr:cNvPr>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426" name="フローチャート: 判断 425">
          <a:extLst>
            <a:ext uri="{FF2B5EF4-FFF2-40B4-BE49-F238E27FC236}">
              <a16:creationId xmlns:a16="http://schemas.microsoft.com/office/drawing/2014/main" id="{E6CAC1D3-2E4C-4692-8839-E2B7138C917C}"/>
            </a:ext>
          </a:extLst>
        </xdr:cNvPr>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427" name="フローチャート: 判断 426">
          <a:extLst>
            <a:ext uri="{FF2B5EF4-FFF2-40B4-BE49-F238E27FC236}">
              <a16:creationId xmlns:a16="http://schemas.microsoft.com/office/drawing/2014/main" id="{A9C67E80-0351-43CF-8DE1-D98B82299C8E}"/>
            </a:ext>
          </a:extLst>
        </xdr:cNvPr>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428" name="フローチャート: 判断 427">
          <a:extLst>
            <a:ext uri="{FF2B5EF4-FFF2-40B4-BE49-F238E27FC236}">
              <a16:creationId xmlns:a16="http://schemas.microsoft.com/office/drawing/2014/main" id="{E5E003B0-35C1-4C6D-98F0-C15A37EB4587}"/>
            </a:ext>
          </a:extLst>
        </xdr:cNvPr>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6FB3BC18-215E-415F-B74D-7252576DBE4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51AB40DB-59DE-469A-A654-C724A301955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99C937D5-7F92-49FB-9A44-B6BB87EDE7A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70231847-7AA3-4AD6-A705-C5C9968873C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D660B464-DD77-432B-9549-A51C3BFCAC7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92347</xdr:rowOff>
    </xdr:from>
    <xdr:to>
      <xdr:col>85</xdr:col>
      <xdr:colOff>177800</xdr:colOff>
      <xdr:row>39</xdr:row>
      <xdr:rowOff>22497</xdr:rowOff>
    </xdr:to>
    <xdr:sp macro="" textlink="">
      <xdr:nvSpPr>
        <xdr:cNvPr id="434" name="楕円 433">
          <a:extLst>
            <a:ext uri="{FF2B5EF4-FFF2-40B4-BE49-F238E27FC236}">
              <a16:creationId xmlns:a16="http://schemas.microsoft.com/office/drawing/2014/main" id="{08E0847E-88DC-4BED-87CF-B566A0B1F362}"/>
            </a:ext>
          </a:extLst>
        </xdr:cNvPr>
        <xdr:cNvSpPr/>
      </xdr:nvSpPr>
      <xdr:spPr>
        <a:xfrm>
          <a:off x="16268700" y="66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70774</xdr:rowOff>
    </xdr:from>
    <xdr:ext cx="405111" cy="259045"/>
    <xdr:sp macro="" textlink="">
      <xdr:nvSpPr>
        <xdr:cNvPr id="435" name="【一般廃棄物処理施設】&#10;有形固定資産減価償却率該当値テキスト">
          <a:extLst>
            <a:ext uri="{FF2B5EF4-FFF2-40B4-BE49-F238E27FC236}">
              <a16:creationId xmlns:a16="http://schemas.microsoft.com/office/drawing/2014/main" id="{931C3848-74DA-491E-B4D2-6AC0DFAC727C}"/>
            </a:ext>
          </a:extLst>
        </xdr:cNvPr>
        <xdr:cNvSpPr txBox="1"/>
      </xdr:nvSpPr>
      <xdr:spPr>
        <a:xfrm>
          <a:off x="16357600"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48260</xdr:rowOff>
    </xdr:from>
    <xdr:to>
      <xdr:col>81</xdr:col>
      <xdr:colOff>101600</xdr:colOff>
      <xdr:row>38</xdr:row>
      <xdr:rowOff>149860</xdr:rowOff>
    </xdr:to>
    <xdr:sp macro="" textlink="">
      <xdr:nvSpPr>
        <xdr:cNvPr id="436" name="楕円 435">
          <a:extLst>
            <a:ext uri="{FF2B5EF4-FFF2-40B4-BE49-F238E27FC236}">
              <a16:creationId xmlns:a16="http://schemas.microsoft.com/office/drawing/2014/main" id="{E8640907-B30F-4C74-A404-DD03C9856E87}"/>
            </a:ext>
          </a:extLst>
        </xdr:cNvPr>
        <xdr:cNvSpPr/>
      </xdr:nvSpPr>
      <xdr:spPr>
        <a:xfrm>
          <a:off x="15430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99060</xdr:rowOff>
    </xdr:from>
    <xdr:to>
      <xdr:col>85</xdr:col>
      <xdr:colOff>127000</xdr:colOff>
      <xdr:row>38</xdr:row>
      <xdr:rowOff>143147</xdr:rowOff>
    </xdr:to>
    <xdr:cxnSp macro="">
      <xdr:nvCxnSpPr>
        <xdr:cNvPr id="437" name="直線コネクタ 436">
          <a:extLst>
            <a:ext uri="{FF2B5EF4-FFF2-40B4-BE49-F238E27FC236}">
              <a16:creationId xmlns:a16="http://schemas.microsoft.com/office/drawing/2014/main" id="{618B8D6E-63B7-4724-9F9D-7EF896CA23F9}"/>
            </a:ext>
          </a:extLst>
        </xdr:cNvPr>
        <xdr:cNvCxnSpPr/>
      </xdr:nvCxnSpPr>
      <xdr:spPr>
        <a:xfrm>
          <a:off x="15481300" y="661416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4173</xdr:rowOff>
    </xdr:from>
    <xdr:to>
      <xdr:col>76</xdr:col>
      <xdr:colOff>165100</xdr:colOff>
      <xdr:row>38</xdr:row>
      <xdr:rowOff>105773</xdr:rowOff>
    </xdr:to>
    <xdr:sp macro="" textlink="">
      <xdr:nvSpPr>
        <xdr:cNvPr id="438" name="楕円 437">
          <a:extLst>
            <a:ext uri="{FF2B5EF4-FFF2-40B4-BE49-F238E27FC236}">
              <a16:creationId xmlns:a16="http://schemas.microsoft.com/office/drawing/2014/main" id="{C44DD36B-0AF4-4E99-8A88-EFE7E30035C2}"/>
            </a:ext>
          </a:extLst>
        </xdr:cNvPr>
        <xdr:cNvSpPr/>
      </xdr:nvSpPr>
      <xdr:spPr>
        <a:xfrm>
          <a:off x="14541500" y="65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54973</xdr:rowOff>
    </xdr:from>
    <xdr:to>
      <xdr:col>81</xdr:col>
      <xdr:colOff>50800</xdr:colOff>
      <xdr:row>38</xdr:row>
      <xdr:rowOff>99060</xdr:rowOff>
    </xdr:to>
    <xdr:cxnSp macro="">
      <xdr:nvCxnSpPr>
        <xdr:cNvPr id="439" name="直線コネクタ 438">
          <a:extLst>
            <a:ext uri="{FF2B5EF4-FFF2-40B4-BE49-F238E27FC236}">
              <a16:creationId xmlns:a16="http://schemas.microsoft.com/office/drawing/2014/main" id="{5A6C69D7-AA66-425F-B586-5ABB273C5783}"/>
            </a:ext>
          </a:extLst>
        </xdr:cNvPr>
        <xdr:cNvCxnSpPr/>
      </xdr:nvCxnSpPr>
      <xdr:spPr>
        <a:xfrm>
          <a:off x="14592300" y="657007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131536</xdr:rowOff>
    </xdr:from>
    <xdr:to>
      <xdr:col>72</xdr:col>
      <xdr:colOff>38100</xdr:colOff>
      <xdr:row>38</xdr:row>
      <xdr:rowOff>61686</xdr:rowOff>
    </xdr:to>
    <xdr:sp macro="" textlink="">
      <xdr:nvSpPr>
        <xdr:cNvPr id="440" name="楕円 439">
          <a:extLst>
            <a:ext uri="{FF2B5EF4-FFF2-40B4-BE49-F238E27FC236}">
              <a16:creationId xmlns:a16="http://schemas.microsoft.com/office/drawing/2014/main" id="{4BCB414A-38DE-41C4-8DE4-700FA9F291F3}"/>
            </a:ext>
          </a:extLst>
        </xdr:cNvPr>
        <xdr:cNvSpPr/>
      </xdr:nvSpPr>
      <xdr:spPr>
        <a:xfrm>
          <a:off x="13652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10885</xdr:rowOff>
    </xdr:from>
    <xdr:to>
      <xdr:col>76</xdr:col>
      <xdr:colOff>114300</xdr:colOff>
      <xdr:row>38</xdr:row>
      <xdr:rowOff>54973</xdr:rowOff>
    </xdr:to>
    <xdr:cxnSp macro="">
      <xdr:nvCxnSpPr>
        <xdr:cNvPr id="441" name="直線コネクタ 440">
          <a:extLst>
            <a:ext uri="{FF2B5EF4-FFF2-40B4-BE49-F238E27FC236}">
              <a16:creationId xmlns:a16="http://schemas.microsoft.com/office/drawing/2014/main" id="{23BF4F17-BD97-44B1-BC4F-6F47AA27391E}"/>
            </a:ext>
          </a:extLst>
        </xdr:cNvPr>
        <xdr:cNvCxnSpPr/>
      </xdr:nvCxnSpPr>
      <xdr:spPr>
        <a:xfrm>
          <a:off x="13703300" y="6525985"/>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87449</xdr:rowOff>
    </xdr:from>
    <xdr:to>
      <xdr:col>67</xdr:col>
      <xdr:colOff>101600</xdr:colOff>
      <xdr:row>38</xdr:row>
      <xdr:rowOff>17599</xdr:rowOff>
    </xdr:to>
    <xdr:sp macro="" textlink="">
      <xdr:nvSpPr>
        <xdr:cNvPr id="442" name="楕円 441">
          <a:extLst>
            <a:ext uri="{FF2B5EF4-FFF2-40B4-BE49-F238E27FC236}">
              <a16:creationId xmlns:a16="http://schemas.microsoft.com/office/drawing/2014/main" id="{BECF762C-5DCD-4CD2-A4B8-9244258F34FA}"/>
            </a:ext>
          </a:extLst>
        </xdr:cNvPr>
        <xdr:cNvSpPr/>
      </xdr:nvSpPr>
      <xdr:spPr>
        <a:xfrm>
          <a:off x="12763500" y="643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138249</xdr:rowOff>
    </xdr:from>
    <xdr:to>
      <xdr:col>71</xdr:col>
      <xdr:colOff>177800</xdr:colOff>
      <xdr:row>38</xdr:row>
      <xdr:rowOff>10885</xdr:rowOff>
    </xdr:to>
    <xdr:cxnSp macro="">
      <xdr:nvCxnSpPr>
        <xdr:cNvPr id="443" name="直線コネクタ 442">
          <a:extLst>
            <a:ext uri="{FF2B5EF4-FFF2-40B4-BE49-F238E27FC236}">
              <a16:creationId xmlns:a16="http://schemas.microsoft.com/office/drawing/2014/main" id="{19FCF3E0-E4C2-4F6F-B386-8EE36C34BA82}"/>
            </a:ext>
          </a:extLst>
        </xdr:cNvPr>
        <xdr:cNvCxnSpPr/>
      </xdr:nvCxnSpPr>
      <xdr:spPr>
        <a:xfrm>
          <a:off x="12814300" y="6481899"/>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104338</xdr:rowOff>
    </xdr:from>
    <xdr:ext cx="405111" cy="259045"/>
    <xdr:sp macro="" textlink="">
      <xdr:nvSpPr>
        <xdr:cNvPr id="444" name="n_1aveValue【一般廃棄物処理施設】&#10;有形固定資産減価償却率">
          <a:extLst>
            <a:ext uri="{FF2B5EF4-FFF2-40B4-BE49-F238E27FC236}">
              <a16:creationId xmlns:a16="http://schemas.microsoft.com/office/drawing/2014/main" id="{99457E6A-FDEA-401D-B44A-05DF4C27B040}"/>
            </a:ext>
          </a:extLst>
        </xdr:cNvPr>
        <xdr:cNvSpPr txBox="1"/>
      </xdr:nvSpPr>
      <xdr:spPr>
        <a:xfrm>
          <a:off x="15266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70049</xdr:rowOff>
    </xdr:from>
    <xdr:ext cx="405111" cy="259045"/>
    <xdr:sp macro="" textlink="">
      <xdr:nvSpPr>
        <xdr:cNvPr id="445" name="n_2aveValue【一般廃棄物処理施設】&#10;有形固定資産減価償却率">
          <a:extLst>
            <a:ext uri="{FF2B5EF4-FFF2-40B4-BE49-F238E27FC236}">
              <a16:creationId xmlns:a16="http://schemas.microsoft.com/office/drawing/2014/main" id="{FF222221-5600-4E3C-97F9-F23737EDAAD3}"/>
            </a:ext>
          </a:extLst>
        </xdr:cNvPr>
        <xdr:cNvSpPr txBox="1"/>
      </xdr:nvSpPr>
      <xdr:spPr>
        <a:xfrm>
          <a:off x="14389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137721</xdr:rowOff>
    </xdr:from>
    <xdr:ext cx="405111" cy="259045"/>
    <xdr:sp macro="" textlink="">
      <xdr:nvSpPr>
        <xdr:cNvPr id="446" name="n_3aveValue【一般廃棄物処理施設】&#10;有形固定資産減価償却率">
          <a:extLst>
            <a:ext uri="{FF2B5EF4-FFF2-40B4-BE49-F238E27FC236}">
              <a16:creationId xmlns:a16="http://schemas.microsoft.com/office/drawing/2014/main" id="{BEE5CC53-7932-4B76-8792-0F879502F386}"/>
            </a:ext>
          </a:extLst>
        </xdr:cNvPr>
        <xdr:cNvSpPr txBox="1"/>
      </xdr:nvSpPr>
      <xdr:spPr>
        <a:xfrm>
          <a:off x="13500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447" name="n_4aveValue【一般廃棄物処理施設】&#10;有形固定資産減価償却率">
          <a:extLst>
            <a:ext uri="{FF2B5EF4-FFF2-40B4-BE49-F238E27FC236}">
              <a16:creationId xmlns:a16="http://schemas.microsoft.com/office/drawing/2014/main" id="{D30A161F-0556-4C5E-8114-417F63545DB9}"/>
            </a:ext>
          </a:extLst>
        </xdr:cNvPr>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140987</xdr:rowOff>
    </xdr:from>
    <xdr:ext cx="405111" cy="259045"/>
    <xdr:sp macro="" textlink="">
      <xdr:nvSpPr>
        <xdr:cNvPr id="448" name="n_1mainValue【一般廃棄物処理施設】&#10;有形固定資産減価償却率">
          <a:extLst>
            <a:ext uri="{FF2B5EF4-FFF2-40B4-BE49-F238E27FC236}">
              <a16:creationId xmlns:a16="http://schemas.microsoft.com/office/drawing/2014/main" id="{3655A55A-FEA6-4D5E-BB60-B1C975303E78}"/>
            </a:ext>
          </a:extLst>
        </xdr:cNvPr>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96900</xdr:rowOff>
    </xdr:from>
    <xdr:ext cx="405111" cy="259045"/>
    <xdr:sp macro="" textlink="">
      <xdr:nvSpPr>
        <xdr:cNvPr id="449" name="n_2mainValue【一般廃棄物処理施設】&#10;有形固定資産減価償却率">
          <a:extLst>
            <a:ext uri="{FF2B5EF4-FFF2-40B4-BE49-F238E27FC236}">
              <a16:creationId xmlns:a16="http://schemas.microsoft.com/office/drawing/2014/main" id="{E200FB2E-BB6E-4D9F-9DD9-F27B93FA0FE4}"/>
            </a:ext>
          </a:extLst>
        </xdr:cNvPr>
        <xdr:cNvSpPr txBox="1"/>
      </xdr:nvSpPr>
      <xdr:spPr>
        <a:xfrm>
          <a:off x="14389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78213</xdr:rowOff>
    </xdr:from>
    <xdr:ext cx="405111" cy="259045"/>
    <xdr:sp macro="" textlink="">
      <xdr:nvSpPr>
        <xdr:cNvPr id="450" name="n_3mainValue【一般廃棄物処理施設】&#10;有形固定資産減価償却率">
          <a:extLst>
            <a:ext uri="{FF2B5EF4-FFF2-40B4-BE49-F238E27FC236}">
              <a16:creationId xmlns:a16="http://schemas.microsoft.com/office/drawing/2014/main" id="{DA6CACB8-A51F-434B-84C6-7BD348429870}"/>
            </a:ext>
          </a:extLst>
        </xdr:cNvPr>
        <xdr:cNvSpPr txBox="1"/>
      </xdr:nvSpPr>
      <xdr:spPr>
        <a:xfrm>
          <a:off x="135007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8726</xdr:rowOff>
    </xdr:from>
    <xdr:ext cx="405111" cy="259045"/>
    <xdr:sp macro="" textlink="">
      <xdr:nvSpPr>
        <xdr:cNvPr id="451" name="n_4mainValue【一般廃棄物処理施設】&#10;有形固定資産減価償却率">
          <a:extLst>
            <a:ext uri="{FF2B5EF4-FFF2-40B4-BE49-F238E27FC236}">
              <a16:creationId xmlns:a16="http://schemas.microsoft.com/office/drawing/2014/main" id="{512DE2ED-502E-4140-9056-848AF01476EE}"/>
            </a:ext>
          </a:extLst>
        </xdr:cNvPr>
        <xdr:cNvSpPr txBox="1"/>
      </xdr:nvSpPr>
      <xdr:spPr>
        <a:xfrm>
          <a:off x="126117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8B53541D-A984-4B62-BBD6-04E0FF0A02B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9509BA70-F0F7-49F9-8DAF-6C4D02C2748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FF81E0FB-25A1-45F5-B214-4DB410DFD5A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C90D5E82-B40C-43B8-84D1-5887FD054B3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9DFB3652-245F-4ABF-A9FF-A838BCAFC69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D356B43-578B-4CFB-BBEC-6E2EFF8DEDC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11845D65-814D-4409-B8D9-8D6B9820B9D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F1E7FA5C-F331-4FEC-B635-2EBC0D3CA5D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5F13FC0B-CEB5-4FE3-BF07-0C99A39761D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25EDEE2C-2A06-4830-A5E4-9E9D93204F5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a:extLst>
            <a:ext uri="{FF2B5EF4-FFF2-40B4-BE49-F238E27FC236}">
              <a16:creationId xmlns:a16="http://schemas.microsoft.com/office/drawing/2014/main" id="{1662DA57-9938-4AB4-A0B8-FC56BEB7931C}"/>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3" name="テキスト ボックス 462">
          <a:extLst>
            <a:ext uri="{FF2B5EF4-FFF2-40B4-BE49-F238E27FC236}">
              <a16:creationId xmlns:a16="http://schemas.microsoft.com/office/drawing/2014/main" id="{9CD21D47-DF1D-413D-8705-AAC07290B085}"/>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a:extLst>
            <a:ext uri="{FF2B5EF4-FFF2-40B4-BE49-F238E27FC236}">
              <a16:creationId xmlns:a16="http://schemas.microsoft.com/office/drawing/2014/main" id="{B31868B9-1900-41BA-8B05-D2B7FA02ADE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5" name="テキスト ボックス 464">
          <a:extLst>
            <a:ext uri="{FF2B5EF4-FFF2-40B4-BE49-F238E27FC236}">
              <a16:creationId xmlns:a16="http://schemas.microsoft.com/office/drawing/2014/main" id="{FCBEEA8D-C748-4C9B-8E75-029F8D89644E}"/>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a:extLst>
            <a:ext uri="{FF2B5EF4-FFF2-40B4-BE49-F238E27FC236}">
              <a16:creationId xmlns:a16="http://schemas.microsoft.com/office/drawing/2014/main" id="{7245B874-B97C-4F1B-ABD4-687430B40425}"/>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7" name="テキスト ボックス 466">
          <a:extLst>
            <a:ext uri="{FF2B5EF4-FFF2-40B4-BE49-F238E27FC236}">
              <a16:creationId xmlns:a16="http://schemas.microsoft.com/office/drawing/2014/main" id="{7BB1EEA1-F14F-4D00-9058-3D71B02DCEB7}"/>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a:extLst>
            <a:ext uri="{FF2B5EF4-FFF2-40B4-BE49-F238E27FC236}">
              <a16:creationId xmlns:a16="http://schemas.microsoft.com/office/drawing/2014/main" id="{7B5597CA-BF4F-4E10-9A5B-A2AE543C6EEE}"/>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9" name="テキスト ボックス 468">
          <a:extLst>
            <a:ext uri="{FF2B5EF4-FFF2-40B4-BE49-F238E27FC236}">
              <a16:creationId xmlns:a16="http://schemas.microsoft.com/office/drawing/2014/main" id="{08068934-D7BE-40F7-80B2-C23FA11D7689}"/>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a:extLst>
            <a:ext uri="{FF2B5EF4-FFF2-40B4-BE49-F238E27FC236}">
              <a16:creationId xmlns:a16="http://schemas.microsoft.com/office/drawing/2014/main" id="{3C23D110-A50C-4510-B17D-93B61C8D04B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71" name="テキスト ボックス 470">
          <a:extLst>
            <a:ext uri="{FF2B5EF4-FFF2-40B4-BE49-F238E27FC236}">
              <a16:creationId xmlns:a16="http://schemas.microsoft.com/office/drawing/2014/main" id="{C84C1E06-860B-41D6-9BF7-D363E321C79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a:extLst>
            <a:ext uri="{FF2B5EF4-FFF2-40B4-BE49-F238E27FC236}">
              <a16:creationId xmlns:a16="http://schemas.microsoft.com/office/drawing/2014/main" id="{CE35581E-941E-46A1-8587-3CAE3800B049}"/>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73" name="テキスト ボックス 472">
          <a:extLst>
            <a:ext uri="{FF2B5EF4-FFF2-40B4-BE49-F238E27FC236}">
              <a16:creationId xmlns:a16="http://schemas.microsoft.com/office/drawing/2014/main" id="{8A92247A-FC5D-4D60-A644-B497A27CF823}"/>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2219FDF3-D94B-452C-849F-9837DA3949A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5" name="テキスト ボックス 474">
          <a:extLst>
            <a:ext uri="{FF2B5EF4-FFF2-40B4-BE49-F238E27FC236}">
              <a16:creationId xmlns:a16="http://schemas.microsoft.com/office/drawing/2014/main" id="{7E29F852-DB23-43FF-9ACE-B2801BA065FC}"/>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a:extLst>
            <a:ext uri="{FF2B5EF4-FFF2-40B4-BE49-F238E27FC236}">
              <a16:creationId xmlns:a16="http://schemas.microsoft.com/office/drawing/2014/main" id="{E26A9C24-88E6-48AF-9927-08AD1FF911C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477" name="直線コネクタ 476">
          <a:extLst>
            <a:ext uri="{FF2B5EF4-FFF2-40B4-BE49-F238E27FC236}">
              <a16:creationId xmlns:a16="http://schemas.microsoft.com/office/drawing/2014/main" id="{F8E5F00F-7414-4980-B1D0-DC8C839ADC1D}"/>
            </a:ext>
          </a:extLst>
        </xdr:cNvPr>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478" name="【一般廃棄物処理施設】&#10;一人当たり有形固定資産（償却資産）額最小値テキスト">
          <a:extLst>
            <a:ext uri="{FF2B5EF4-FFF2-40B4-BE49-F238E27FC236}">
              <a16:creationId xmlns:a16="http://schemas.microsoft.com/office/drawing/2014/main" id="{22208EEF-2911-40BB-A884-814DF9A8F721}"/>
            </a:ext>
          </a:extLst>
        </xdr:cNvPr>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479" name="直線コネクタ 478">
          <a:extLst>
            <a:ext uri="{FF2B5EF4-FFF2-40B4-BE49-F238E27FC236}">
              <a16:creationId xmlns:a16="http://schemas.microsoft.com/office/drawing/2014/main" id="{F08F5F28-E4E5-4D59-8679-889CD7E4ADE8}"/>
            </a:ext>
          </a:extLst>
        </xdr:cNvPr>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480" name="【一般廃棄物処理施設】&#10;一人当たり有形固定資産（償却資産）額最大値テキスト">
          <a:extLst>
            <a:ext uri="{FF2B5EF4-FFF2-40B4-BE49-F238E27FC236}">
              <a16:creationId xmlns:a16="http://schemas.microsoft.com/office/drawing/2014/main" id="{A8784A30-01C3-4A21-A45D-FAB88060FAA4}"/>
            </a:ext>
          </a:extLst>
        </xdr:cNvPr>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481" name="直線コネクタ 480">
          <a:extLst>
            <a:ext uri="{FF2B5EF4-FFF2-40B4-BE49-F238E27FC236}">
              <a16:creationId xmlns:a16="http://schemas.microsoft.com/office/drawing/2014/main" id="{BAC4FD75-734B-401D-8B98-DC1E58871BC2}"/>
            </a:ext>
          </a:extLst>
        </xdr:cNvPr>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20400</xdr:rowOff>
    </xdr:from>
    <xdr:ext cx="599010" cy="259045"/>
    <xdr:sp macro="" textlink="">
      <xdr:nvSpPr>
        <xdr:cNvPr id="482" name="【一般廃棄物処理施設】&#10;一人当たり有形固定資産（償却資産）額平均値テキスト">
          <a:extLst>
            <a:ext uri="{FF2B5EF4-FFF2-40B4-BE49-F238E27FC236}">
              <a16:creationId xmlns:a16="http://schemas.microsoft.com/office/drawing/2014/main" id="{E2BB0574-51A4-4101-9384-2FA7FF5A3D63}"/>
            </a:ext>
          </a:extLst>
        </xdr:cNvPr>
        <xdr:cNvSpPr txBox="1"/>
      </xdr:nvSpPr>
      <xdr:spPr>
        <a:xfrm>
          <a:off x="22199600" y="7049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483" name="フローチャート: 判断 482">
          <a:extLst>
            <a:ext uri="{FF2B5EF4-FFF2-40B4-BE49-F238E27FC236}">
              <a16:creationId xmlns:a16="http://schemas.microsoft.com/office/drawing/2014/main" id="{F03D892B-1ACE-4723-B6CF-84A998DE76C4}"/>
            </a:ext>
          </a:extLst>
        </xdr:cNvPr>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484" name="フローチャート: 判断 483">
          <a:extLst>
            <a:ext uri="{FF2B5EF4-FFF2-40B4-BE49-F238E27FC236}">
              <a16:creationId xmlns:a16="http://schemas.microsoft.com/office/drawing/2014/main" id="{1F64670B-F525-4D07-B3C8-3E1CE736A056}"/>
            </a:ext>
          </a:extLst>
        </xdr:cNvPr>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485" name="フローチャート: 判断 484">
          <a:extLst>
            <a:ext uri="{FF2B5EF4-FFF2-40B4-BE49-F238E27FC236}">
              <a16:creationId xmlns:a16="http://schemas.microsoft.com/office/drawing/2014/main" id="{69353913-F407-4049-847B-AAA97AE907CE}"/>
            </a:ext>
          </a:extLst>
        </xdr:cNvPr>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486" name="フローチャート: 判断 485">
          <a:extLst>
            <a:ext uri="{FF2B5EF4-FFF2-40B4-BE49-F238E27FC236}">
              <a16:creationId xmlns:a16="http://schemas.microsoft.com/office/drawing/2014/main" id="{425D870F-BFB8-4E1D-AAE0-7CAEDEDFA7F1}"/>
            </a:ext>
          </a:extLst>
        </xdr:cNvPr>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487" name="フローチャート: 判断 486">
          <a:extLst>
            <a:ext uri="{FF2B5EF4-FFF2-40B4-BE49-F238E27FC236}">
              <a16:creationId xmlns:a16="http://schemas.microsoft.com/office/drawing/2014/main" id="{43ADF689-E615-4DD7-B44E-50F0EF3D5B1D}"/>
            </a:ext>
          </a:extLst>
        </xdr:cNvPr>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2285B8A2-5689-465B-937E-D47FF7702EF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28C64B1E-F3BF-41A5-A2B3-C37A0B38F32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C289627-0C07-4EC4-889C-E8ABE3D7DA3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79AF12D1-48BA-45FE-8816-D81604F99CF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C30AC86-3117-4627-BFCC-F3F657CEE10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134838</xdr:rowOff>
    </xdr:from>
    <xdr:to>
      <xdr:col>116</xdr:col>
      <xdr:colOff>114300</xdr:colOff>
      <xdr:row>41</xdr:row>
      <xdr:rowOff>64988</xdr:rowOff>
    </xdr:to>
    <xdr:sp macro="" textlink="">
      <xdr:nvSpPr>
        <xdr:cNvPr id="493" name="楕円 492">
          <a:extLst>
            <a:ext uri="{FF2B5EF4-FFF2-40B4-BE49-F238E27FC236}">
              <a16:creationId xmlns:a16="http://schemas.microsoft.com/office/drawing/2014/main" id="{6ECCE62D-45B4-4C5D-86AD-72AC8D8395F8}"/>
            </a:ext>
          </a:extLst>
        </xdr:cNvPr>
        <xdr:cNvSpPr/>
      </xdr:nvSpPr>
      <xdr:spPr>
        <a:xfrm>
          <a:off x="22110700" y="699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157715</xdr:rowOff>
    </xdr:from>
    <xdr:ext cx="599010" cy="259045"/>
    <xdr:sp macro="" textlink="">
      <xdr:nvSpPr>
        <xdr:cNvPr id="494" name="【一般廃棄物処理施設】&#10;一人当たり有形固定資産（償却資産）額該当値テキスト">
          <a:extLst>
            <a:ext uri="{FF2B5EF4-FFF2-40B4-BE49-F238E27FC236}">
              <a16:creationId xmlns:a16="http://schemas.microsoft.com/office/drawing/2014/main" id="{7B51B4D9-314E-4232-B7B1-71D9288CC5E4}"/>
            </a:ext>
          </a:extLst>
        </xdr:cNvPr>
        <xdr:cNvSpPr txBox="1"/>
      </xdr:nvSpPr>
      <xdr:spPr>
        <a:xfrm>
          <a:off x="22199600" y="684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139099</xdr:rowOff>
    </xdr:from>
    <xdr:to>
      <xdr:col>112</xdr:col>
      <xdr:colOff>38100</xdr:colOff>
      <xdr:row>41</xdr:row>
      <xdr:rowOff>69249</xdr:rowOff>
    </xdr:to>
    <xdr:sp macro="" textlink="">
      <xdr:nvSpPr>
        <xdr:cNvPr id="495" name="楕円 494">
          <a:extLst>
            <a:ext uri="{FF2B5EF4-FFF2-40B4-BE49-F238E27FC236}">
              <a16:creationId xmlns:a16="http://schemas.microsoft.com/office/drawing/2014/main" id="{52617D8C-044F-49FF-8615-B3E3A16A063E}"/>
            </a:ext>
          </a:extLst>
        </xdr:cNvPr>
        <xdr:cNvSpPr/>
      </xdr:nvSpPr>
      <xdr:spPr>
        <a:xfrm>
          <a:off x="21272500" y="699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14188</xdr:rowOff>
    </xdr:from>
    <xdr:to>
      <xdr:col>116</xdr:col>
      <xdr:colOff>63500</xdr:colOff>
      <xdr:row>41</xdr:row>
      <xdr:rowOff>18449</xdr:rowOff>
    </xdr:to>
    <xdr:cxnSp macro="">
      <xdr:nvCxnSpPr>
        <xdr:cNvPr id="496" name="直線コネクタ 495">
          <a:extLst>
            <a:ext uri="{FF2B5EF4-FFF2-40B4-BE49-F238E27FC236}">
              <a16:creationId xmlns:a16="http://schemas.microsoft.com/office/drawing/2014/main" id="{9EBC6768-28CE-4297-838A-BC3B021D7654}"/>
            </a:ext>
          </a:extLst>
        </xdr:cNvPr>
        <xdr:cNvCxnSpPr/>
      </xdr:nvCxnSpPr>
      <xdr:spPr>
        <a:xfrm flipV="1">
          <a:off x="21323300" y="7043638"/>
          <a:ext cx="838200" cy="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142880</xdr:rowOff>
    </xdr:from>
    <xdr:to>
      <xdr:col>107</xdr:col>
      <xdr:colOff>101600</xdr:colOff>
      <xdr:row>41</xdr:row>
      <xdr:rowOff>73030</xdr:rowOff>
    </xdr:to>
    <xdr:sp macro="" textlink="">
      <xdr:nvSpPr>
        <xdr:cNvPr id="497" name="楕円 496">
          <a:extLst>
            <a:ext uri="{FF2B5EF4-FFF2-40B4-BE49-F238E27FC236}">
              <a16:creationId xmlns:a16="http://schemas.microsoft.com/office/drawing/2014/main" id="{C50F7239-50FF-4189-B2C8-292CEF2D726A}"/>
            </a:ext>
          </a:extLst>
        </xdr:cNvPr>
        <xdr:cNvSpPr/>
      </xdr:nvSpPr>
      <xdr:spPr>
        <a:xfrm>
          <a:off x="20383500" y="700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18449</xdr:rowOff>
    </xdr:from>
    <xdr:to>
      <xdr:col>111</xdr:col>
      <xdr:colOff>177800</xdr:colOff>
      <xdr:row>41</xdr:row>
      <xdr:rowOff>22230</xdr:rowOff>
    </xdr:to>
    <xdr:cxnSp macro="">
      <xdr:nvCxnSpPr>
        <xdr:cNvPr id="498" name="直線コネクタ 497">
          <a:extLst>
            <a:ext uri="{FF2B5EF4-FFF2-40B4-BE49-F238E27FC236}">
              <a16:creationId xmlns:a16="http://schemas.microsoft.com/office/drawing/2014/main" id="{28163DAB-C6C7-4452-ADA3-3E0A8828A67D}"/>
            </a:ext>
          </a:extLst>
        </xdr:cNvPr>
        <xdr:cNvCxnSpPr/>
      </xdr:nvCxnSpPr>
      <xdr:spPr>
        <a:xfrm flipV="1">
          <a:off x="20434300" y="7047899"/>
          <a:ext cx="889000" cy="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150527</xdr:rowOff>
    </xdr:from>
    <xdr:to>
      <xdr:col>102</xdr:col>
      <xdr:colOff>165100</xdr:colOff>
      <xdr:row>41</xdr:row>
      <xdr:rowOff>80677</xdr:rowOff>
    </xdr:to>
    <xdr:sp macro="" textlink="">
      <xdr:nvSpPr>
        <xdr:cNvPr id="499" name="楕円 498">
          <a:extLst>
            <a:ext uri="{FF2B5EF4-FFF2-40B4-BE49-F238E27FC236}">
              <a16:creationId xmlns:a16="http://schemas.microsoft.com/office/drawing/2014/main" id="{13FA7051-5A29-427C-8E7F-AB8B88430F32}"/>
            </a:ext>
          </a:extLst>
        </xdr:cNvPr>
        <xdr:cNvSpPr/>
      </xdr:nvSpPr>
      <xdr:spPr>
        <a:xfrm>
          <a:off x="19494500" y="700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22230</xdr:rowOff>
    </xdr:from>
    <xdr:to>
      <xdr:col>107</xdr:col>
      <xdr:colOff>50800</xdr:colOff>
      <xdr:row>41</xdr:row>
      <xdr:rowOff>29877</xdr:rowOff>
    </xdr:to>
    <xdr:cxnSp macro="">
      <xdr:nvCxnSpPr>
        <xdr:cNvPr id="500" name="直線コネクタ 499">
          <a:extLst>
            <a:ext uri="{FF2B5EF4-FFF2-40B4-BE49-F238E27FC236}">
              <a16:creationId xmlns:a16="http://schemas.microsoft.com/office/drawing/2014/main" id="{32E713C8-17EE-411D-9AE8-A91F26481676}"/>
            </a:ext>
          </a:extLst>
        </xdr:cNvPr>
        <xdr:cNvCxnSpPr/>
      </xdr:nvCxnSpPr>
      <xdr:spPr>
        <a:xfrm flipV="1">
          <a:off x="19545300" y="7051680"/>
          <a:ext cx="889000" cy="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155597</xdr:rowOff>
    </xdr:from>
    <xdr:to>
      <xdr:col>98</xdr:col>
      <xdr:colOff>38100</xdr:colOff>
      <xdr:row>41</xdr:row>
      <xdr:rowOff>85747</xdr:rowOff>
    </xdr:to>
    <xdr:sp macro="" textlink="">
      <xdr:nvSpPr>
        <xdr:cNvPr id="501" name="楕円 500">
          <a:extLst>
            <a:ext uri="{FF2B5EF4-FFF2-40B4-BE49-F238E27FC236}">
              <a16:creationId xmlns:a16="http://schemas.microsoft.com/office/drawing/2014/main" id="{A60660AA-B262-4F09-8A33-F25C103A2231}"/>
            </a:ext>
          </a:extLst>
        </xdr:cNvPr>
        <xdr:cNvSpPr/>
      </xdr:nvSpPr>
      <xdr:spPr>
        <a:xfrm>
          <a:off x="18605500" y="701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29877</xdr:rowOff>
    </xdr:from>
    <xdr:to>
      <xdr:col>102</xdr:col>
      <xdr:colOff>114300</xdr:colOff>
      <xdr:row>41</xdr:row>
      <xdr:rowOff>34947</xdr:rowOff>
    </xdr:to>
    <xdr:cxnSp macro="">
      <xdr:nvCxnSpPr>
        <xdr:cNvPr id="502" name="直線コネクタ 501">
          <a:extLst>
            <a:ext uri="{FF2B5EF4-FFF2-40B4-BE49-F238E27FC236}">
              <a16:creationId xmlns:a16="http://schemas.microsoft.com/office/drawing/2014/main" id="{81F0BF4F-8ABB-4BA6-835C-2894B787AE1B}"/>
            </a:ext>
          </a:extLst>
        </xdr:cNvPr>
        <xdr:cNvCxnSpPr/>
      </xdr:nvCxnSpPr>
      <xdr:spPr>
        <a:xfrm flipV="1">
          <a:off x="18656300" y="7059327"/>
          <a:ext cx="889000" cy="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142018</xdr:rowOff>
    </xdr:from>
    <xdr:ext cx="599010" cy="259045"/>
    <xdr:sp macro="" textlink="">
      <xdr:nvSpPr>
        <xdr:cNvPr id="503" name="n_1aveValue【一般廃棄物処理施設】&#10;一人当たり有形固定資産（償却資産）額">
          <a:extLst>
            <a:ext uri="{FF2B5EF4-FFF2-40B4-BE49-F238E27FC236}">
              <a16:creationId xmlns:a16="http://schemas.microsoft.com/office/drawing/2014/main" id="{9D331603-922B-47F6-8F07-911B5213E958}"/>
            </a:ext>
          </a:extLst>
        </xdr:cNvPr>
        <xdr:cNvSpPr txBox="1"/>
      </xdr:nvSpPr>
      <xdr:spPr>
        <a:xfrm>
          <a:off x="210110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154240</xdr:rowOff>
    </xdr:from>
    <xdr:ext cx="599010" cy="259045"/>
    <xdr:sp macro="" textlink="">
      <xdr:nvSpPr>
        <xdr:cNvPr id="504" name="n_2aveValue【一般廃棄物処理施設】&#10;一人当たり有形固定資産（償却資産）額">
          <a:extLst>
            <a:ext uri="{FF2B5EF4-FFF2-40B4-BE49-F238E27FC236}">
              <a16:creationId xmlns:a16="http://schemas.microsoft.com/office/drawing/2014/main" id="{25C87B32-71F4-45F2-834F-969CD408D883}"/>
            </a:ext>
          </a:extLst>
        </xdr:cNvPr>
        <xdr:cNvSpPr txBox="1"/>
      </xdr:nvSpPr>
      <xdr:spPr>
        <a:xfrm>
          <a:off x="20134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103685</xdr:rowOff>
    </xdr:from>
    <xdr:ext cx="599010" cy="259045"/>
    <xdr:sp macro="" textlink="">
      <xdr:nvSpPr>
        <xdr:cNvPr id="505" name="n_3aveValue【一般廃棄物処理施設】&#10;一人当たり有形固定資産（償却資産）額">
          <a:extLst>
            <a:ext uri="{FF2B5EF4-FFF2-40B4-BE49-F238E27FC236}">
              <a16:creationId xmlns:a16="http://schemas.microsoft.com/office/drawing/2014/main" id="{9A2EC0AE-3EF6-4E35-B483-F256D2628387}"/>
            </a:ext>
          </a:extLst>
        </xdr:cNvPr>
        <xdr:cNvSpPr txBox="1"/>
      </xdr:nvSpPr>
      <xdr:spPr>
        <a:xfrm>
          <a:off x="19245795" y="713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110269</xdr:rowOff>
    </xdr:from>
    <xdr:ext cx="599010" cy="259045"/>
    <xdr:sp macro="" textlink="">
      <xdr:nvSpPr>
        <xdr:cNvPr id="506" name="n_4aveValue【一般廃棄物処理施設】&#10;一人当たり有形固定資産（償却資産）額">
          <a:extLst>
            <a:ext uri="{FF2B5EF4-FFF2-40B4-BE49-F238E27FC236}">
              <a16:creationId xmlns:a16="http://schemas.microsoft.com/office/drawing/2014/main" id="{E4DB2DBE-FD3A-4077-956F-D0D785E2E65A}"/>
            </a:ext>
          </a:extLst>
        </xdr:cNvPr>
        <xdr:cNvSpPr txBox="1"/>
      </xdr:nvSpPr>
      <xdr:spPr>
        <a:xfrm>
          <a:off x="18356795" y="713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85776</xdr:rowOff>
    </xdr:from>
    <xdr:ext cx="599010" cy="259045"/>
    <xdr:sp macro="" textlink="">
      <xdr:nvSpPr>
        <xdr:cNvPr id="507" name="n_1mainValue【一般廃棄物処理施設】&#10;一人当たり有形固定資産（償却資産）額">
          <a:extLst>
            <a:ext uri="{FF2B5EF4-FFF2-40B4-BE49-F238E27FC236}">
              <a16:creationId xmlns:a16="http://schemas.microsoft.com/office/drawing/2014/main" id="{39EE33F5-4F67-44FC-98B9-FB1E6EF0A8F9}"/>
            </a:ext>
          </a:extLst>
        </xdr:cNvPr>
        <xdr:cNvSpPr txBox="1"/>
      </xdr:nvSpPr>
      <xdr:spPr>
        <a:xfrm>
          <a:off x="21011095" y="6772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89557</xdr:rowOff>
    </xdr:from>
    <xdr:ext cx="599010" cy="259045"/>
    <xdr:sp macro="" textlink="">
      <xdr:nvSpPr>
        <xdr:cNvPr id="508" name="n_2mainValue【一般廃棄物処理施設】&#10;一人当たり有形固定資産（償却資産）額">
          <a:extLst>
            <a:ext uri="{FF2B5EF4-FFF2-40B4-BE49-F238E27FC236}">
              <a16:creationId xmlns:a16="http://schemas.microsoft.com/office/drawing/2014/main" id="{D63B897A-23FE-472A-94ED-CD808F95066C}"/>
            </a:ext>
          </a:extLst>
        </xdr:cNvPr>
        <xdr:cNvSpPr txBox="1"/>
      </xdr:nvSpPr>
      <xdr:spPr>
        <a:xfrm>
          <a:off x="20134795" y="677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97204</xdr:rowOff>
    </xdr:from>
    <xdr:ext cx="599010" cy="259045"/>
    <xdr:sp macro="" textlink="">
      <xdr:nvSpPr>
        <xdr:cNvPr id="509" name="n_3mainValue【一般廃棄物処理施設】&#10;一人当たり有形固定資産（償却資産）額">
          <a:extLst>
            <a:ext uri="{FF2B5EF4-FFF2-40B4-BE49-F238E27FC236}">
              <a16:creationId xmlns:a16="http://schemas.microsoft.com/office/drawing/2014/main" id="{D9662A6B-5510-495D-A1B6-D4295B0BF35D}"/>
            </a:ext>
          </a:extLst>
        </xdr:cNvPr>
        <xdr:cNvSpPr txBox="1"/>
      </xdr:nvSpPr>
      <xdr:spPr>
        <a:xfrm>
          <a:off x="19245795" y="6783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102274</xdr:rowOff>
    </xdr:from>
    <xdr:ext cx="599010" cy="259045"/>
    <xdr:sp macro="" textlink="">
      <xdr:nvSpPr>
        <xdr:cNvPr id="510" name="n_4mainValue【一般廃棄物処理施設】&#10;一人当たり有形固定資産（償却資産）額">
          <a:extLst>
            <a:ext uri="{FF2B5EF4-FFF2-40B4-BE49-F238E27FC236}">
              <a16:creationId xmlns:a16="http://schemas.microsoft.com/office/drawing/2014/main" id="{ACFAA489-6040-4620-AF71-E46860D24AC6}"/>
            </a:ext>
          </a:extLst>
        </xdr:cNvPr>
        <xdr:cNvSpPr txBox="1"/>
      </xdr:nvSpPr>
      <xdr:spPr>
        <a:xfrm>
          <a:off x="18356795" y="6788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D515FF1F-93F7-4C91-8167-B09A295B6FE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A3C25607-981B-4078-A83F-F4D70019904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76394D6B-BD80-4718-93F3-D39385C138E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08831E58-EEC3-4AA8-8571-BC791CC0353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44DFAD1D-6CAC-4B28-998C-5E30A0248F3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BA0636FF-E5F0-481D-855B-E4A6A1CEEB9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0C6602C0-EA65-4E41-99A3-49FF26C0E14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103EBBBF-DFE6-4410-8B1B-235A5975245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B50DFEC1-69F9-4F8B-9001-431FB335889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688A1FDB-F08F-4505-8B61-6ED4EF62B68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26D20569-2BC8-4CAE-94DF-61E286AA8C3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a:extLst>
            <a:ext uri="{FF2B5EF4-FFF2-40B4-BE49-F238E27FC236}">
              <a16:creationId xmlns:a16="http://schemas.microsoft.com/office/drawing/2014/main" id="{882E6530-9DA9-4F47-AFC6-F2D207B95F39}"/>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3" name="テキスト ボックス 522">
          <a:extLst>
            <a:ext uri="{FF2B5EF4-FFF2-40B4-BE49-F238E27FC236}">
              <a16:creationId xmlns:a16="http://schemas.microsoft.com/office/drawing/2014/main" id="{3BB60562-88CC-44E5-BD7E-861385C00F13}"/>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a:extLst>
            <a:ext uri="{FF2B5EF4-FFF2-40B4-BE49-F238E27FC236}">
              <a16:creationId xmlns:a16="http://schemas.microsoft.com/office/drawing/2014/main" id="{4C34AF5A-3989-4BA6-AE11-1BB45FEE675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a:extLst>
            <a:ext uri="{FF2B5EF4-FFF2-40B4-BE49-F238E27FC236}">
              <a16:creationId xmlns:a16="http://schemas.microsoft.com/office/drawing/2014/main" id="{E7774973-552B-4885-B08A-FC98F66E68C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a:extLst>
            <a:ext uri="{FF2B5EF4-FFF2-40B4-BE49-F238E27FC236}">
              <a16:creationId xmlns:a16="http://schemas.microsoft.com/office/drawing/2014/main" id="{9952E1C5-3504-4E81-AC2D-73DF1D69A68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a:extLst>
            <a:ext uri="{FF2B5EF4-FFF2-40B4-BE49-F238E27FC236}">
              <a16:creationId xmlns:a16="http://schemas.microsoft.com/office/drawing/2014/main" id="{E1E195D1-1009-4F92-B5B6-40E4ED9E1DB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a:extLst>
            <a:ext uri="{FF2B5EF4-FFF2-40B4-BE49-F238E27FC236}">
              <a16:creationId xmlns:a16="http://schemas.microsoft.com/office/drawing/2014/main" id="{108438EE-AE14-4994-AC15-351E6D1857A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a:extLst>
            <a:ext uri="{FF2B5EF4-FFF2-40B4-BE49-F238E27FC236}">
              <a16:creationId xmlns:a16="http://schemas.microsoft.com/office/drawing/2014/main" id="{AD93D008-A940-44D2-9FD0-394B6C5C4DA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a:extLst>
            <a:ext uri="{FF2B5EF4-FFF2-40B4-BE49-F238E27FC236}">
              <a16:creationId xmlns:a16="http://schemas.microsoft.com/office/drawing/2014/main" id="{E3B69024-D770-48B9-877D-0BB17F188C0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a:extLst>
            <a:ext uri="{FF2B5EF4-FFF2-40B4-BE49-F238E27FC236}">
              <a16:creationId xmlns:a16="http://schemas.microsoft.com/office/drawing/2014/main" id="{5A8C9019-C58B-4BD4-A5C2-B3DBDD58DEB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a:extLst>
            <a:ext uri="{FF2B5EF4-FFF2-40B4-BE49-F238E27FC236}">
              <a16:creationId xmlns:a16="http://schemas.microsoft.com/office/drawing/2014/main" id="{BBBCDBDF-B611-4989-BAF6-D5A900BCEC41}"/>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3" name="テキスト ボックス 532">
          <a:extLst>
            <a:ext uri="{FF2B5EF4-FFF2-40B4-BE49-F238E27FC236}">
              <a16:creationId xmlns:a16="http://schemas.microsoft.com/office/drawing/2014/main" id="{DFA5E2E4-50D1-421D-851F-47BDF71FE55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27BBCD20-F907-4478-BFC1-1C35D77DFDF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a:extLst>
            <a:ext uri="{FF2B5EF4-FFF2-40B4-BE49-F238E27FC236}">
              <a16:creationId xmlns:a16="http://schemas.microsoft.com/office/drawing/2014/main" id="{2FB5A1CE-22CD-4EE0-A1EE-6EB88E2351D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536" name="直線コネクタ 535">
          <a:extLst>
            <a:ext uri="{FF2B5EF4-FFF2-40B4-BE49-F238E27FC236}">
              <a16:creationId xmlns:a16="http://schemas.microsoft.com/office/drawing/2014/main" id="{AA0428D7-06C2-4686-95DA-1BC3CCFE4261}"/>
            </a:ext>
          </a:extLst>
        </xdr:cNvPr>
        <xdr:cNvCxnSpPr/>
      </xdr:nvCxnSpPr>
      <xdr:spPr>
        <a:xfrm flipV="1">
          <a:off x="16318864" y="95358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37" name="【保健センター・保健所】&#10;有形固定資産減価償却率最小値テキスト">
          <a:extLst>
            <a:ext uri="{FF2B5EF4-FFF2-40B4-BE49-F238E27FC236}">
              <a16:creationId xmlns:a16="http://schemas.microsoft.com/office/drawing/2014/main" id="{19D8B6E0-0714-499C-80D0-F5F4B67A7667}"/>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38" name="直線コネクタ 537">
          <a:extLst>
            <a:ext uri="{FF2B5EF4-FFF2-40B4-BE49-F238E27FC236}">
              <a16:creationId xmlns:a16="http://schemas.microsoft.com/office/drawing/2014/main" id="{45EFBA70-F7BE-43FB-BFAF-CDEA0E08951E}"/>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539" name="【保健センター・保健所】&#10;有形固定資産減価償却率最大値テキスト">
          <a:extLst>
            <a:ext uri="{FF2B5EF4-FFF2-40B4-BE49-F238E27FC236}">
              <a16:creationId xmlns:a16="http://schemas.microsoft.com/office/drawing/2014/main" id="{DF1D6B02-4DB8-4D47-B1A8-C0EDFC09599B}"/>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540" name="直線コネクタ 539">
          <a:extLst>
            <a:ext uri="{FF2B5EF4-FFF2-40B4-BE49-F238E27FC236}">
              <a16:creationId xmlns:a16="http://schemas.microsoft.com/office/drawing/2014/main" id="{B0D61184-BE0D-45E8-8C84-A181CDF5894F}"/>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158223</xdr:rowOff>
    </xdr:from>
    <xdr:ext cx="405111" cy="259045"/>
    <xdr:sp macro="" textlink="">
      <xdr:nvSpPr>
        <xdr:cNvPr id="541" name="【保健センター・保健所】&#10;有形固定資産減価償却率平均値テキスト">
          <a:extLst>
            <a:ext uri="{FF2B5EF4-FFF2-40B4-BE49-F238E27FC236}">
              <a16:creationId xmlns:a16="http://schemas.microsoft.com/office/drawing/2014/main" id="{90FFD825-FF76-414C-AD0B-5214EBDD393D}"/>
            </a:ext>
          </a:extLst>
        </xdr:cNvPr>
        <xdr:cNvSpPr txBox="1"/>
      </xdr:nvSpPr>
      <xdr:spPr>
        <a:xfrm>
          <a:off x="16357600" y="10102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542" name="フローチャート: 判断 541">
          <a:extLst>
            <a:ext uri="{FF2B5EF4-FFF2-40B4-BE49-F238E27FC236}">
              <a16:creationId xmlns:a16="http://schemas.microsoft.com/office/drawing/2014/main" id="{01602451-1BF2-4E3C-B890-EFFEC8309461}"/>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543" name="フローチャート: 判断 542">
          <a:extLst>
            <a:ext uri="{FF2B5EF4-FFF2-40B4-BE49-F238E27FC236}">
              <a16:creationId xmlns:a16="http://schemas.microsoft.com/office/drawing/2014/main" id="{889790EB-BB02-49E3-8A2F-0BB5EBC883A2}"/>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44" name="フローチャート: 判断 543">
          <a:extLst>
            <a:ext uri="{FF2B5EF4-FFF2-40B4-BE49-F238E27FC236}">
              <a16:creationId xmlns:a16="http://schemas.microsoft.com/office/drawing/2014/main" id="{740DE721-AA7A-4A26-974A-10D7AC303222}"/>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545" name="フローチャート: 判断 544">
          <a:extLst>
            <a:ext uri="{FF2B5EF4-FFF2-40B4-BE49-F238E27FC236}">
              <a16:creationId xmlns:a16="http://schemas.microsoft.com/office/drawing/2014/main" id="{D8022CE9-A6DA-493C-8610-0CF78314716A}"/>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46" name="フローチャート: 判断 545">
          <a:extLst>
            <a:ext uri="{FF2B5EF4-FFF2-40B4-BE49-F238E27FC236}">
              <a16:creationId xmlns:a16="http://schemas.microsoft.com/office/drawing/2014/main" id="{F3CE6D20-EBEA-4768-8C07-3E8965762A2F}"/>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EA586ABF-2FB9-41CF-8F45-F7C46FD76D8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A3C9CC51-8CCF-4AF2-83BE-4CCDDB548F1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844D10AE-9F47-4CD8-B6F4-412D0332B6B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DDF102F1-2FC9-4CBC-94E9-94CE2AA4644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9C6CB318-D47E-445B-A1E3-BF510955C50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92891</xdr:rowOff>
    </xdr:from>
    <xdr:to>
      <xdr:col>85</xdr:col>
      <xdr:colOff>177800</xdr:colOff>
      <xdr:row>62</xdr:row>
      <xdr:rowOff>23041</xdr:rowOff>
    </xdr:to>
    <xdr:sp macro="" textlink="">
      <xdr:nvSpPr>
        <xdr:cNvPr id="552" name="楕円 551">
          <a:extLst>
            <a:ext uri="{FF2B5EF4-FFF2-40B4-BE49-F238E27FC236}">
              <a16:creationId xmlns:a16="http://schemas.microsoft.com/office/drawing/2014/main" id="{8294BA4B-1D64-416B-8B64-3AE3E3124B59}"/>
            </a:ext>
          </a:extLst>
        </xdr:cNvPr>
        <xdr:cNvSpPr/>
      </xdr:nvSpPr>
      <xdr:spPr>
        <a:xfrm>
          <a:off x="162687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71318</xdr:rowOff>
    </xdr:from>
    <xdr:ext cx="405111" cy="259045"/>
    <xdr:sp macro="" textlink="">
      <xdr:nvSpPr>
        <xdr:cNvPr id="553" name="【保健センター・保健所】&#10;有形固定資産減価償却率該当値テキスト">
          <a:extLst>
            <a:ext uri="{FF2B5EF4-FFF2-40B4-BE49-F238E27FC236}">
              <a16:creationId xmlns:a16="http://schemas.microsoft.com/office/drawing/2014/main" id="{092B92D6-944E-449F-8C9E-EDE62F92A812}"/>
            </a:ext>
          </a:extLst>
        </xdr:cNvPr>
        <xdr:cNvSpPr txBox="1"/>
      </xdr:nvSpPr>
      <xdr:spPr>
        <a:xfrm>
          <a:off x="16357600"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25944</xdr:rowOff>
    </xdr:from>
    <xdr:to>
      <xdr:col>81</xdr:col>
      <xdr:colOff>101600</xdr:colOff>
      <xdr:row>61</xdr:row>
      <xdr:rowOff>127544</xdr:rowOff>
    </xdr:to>
    <xdr:sp macro="" textlink="">
      <xdr:nvSpPr>
        <xdr:cNvPr id="554" name="楕円 553">
          <a:extLst>
            <a:ext uri="{FF2B5EF4-FFF2-40B4-BE49-F238E27FC236}">
              <a16:creationId xmlns:a16="http://schemas.microsoft.com/office/drawing/2014/main" id="{CC373D0E-11DB-4892-8BCD-04A5FB460820}"/>
            </a:ext>
          </a:extLst>
        </xdr:cNvPr>
        <xdr:cNvSpPr/>
      </xdr:nvSpPr>
      <xdr:spPr>
        <a:xfrm>
          <a:off x="15430500" y="1048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76744</xdr:rowOff>
    </xdr:from>
    <xdr:to>
      <xdr:col>85</xdr:col>
      <xdr:colOff>127000</xdr:colOff>
      <xdr:row>61</xdr:row>
      <xdr:rowOff>143691</xdr:rowOff>
    </xdr:to>
    <xdr:cxnSp macro="">
      <xdr:nvCxnSpPr>
        <xdr:cNvPr id="555" name="直線コネクタ 554">
          <a:extLst>
            <a:ext uri="{FF2B5EF4-FFF2-40B4-BE49-F238E27FC236}">
              <a16:creationId xmlns:a16="http://schemas.microsoft.com/office/drawing/2014/main" id="{D3B8E660-EBC9-48F3-ACCA-C45616004308}"/>
            </a:ext>
          </a:extLst>
        </xdr:cNvPr>
        <xdr:cNvCxnSpPr/>
      </xdr:nvCxnSpPr>
      <xdr:spPr>
        <a:xfrm>
          <a:off x="15481300" y="10535194"/>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4717</xdr:rowOff>
    </xdr:from>
    <xdr:to>
      <xdr:col>76</xdr:col>
      <xdr:colOff>165100</xdr:colOff>
      <xdr:row>61</xdr:row>
      <xdr:rowOff>106317</xdr:rowOff>
    </xdr:to>
    <xdr:sp macro="" textlink="">
      <xdr:nvSpPr>
        <xdr:cNvPr id="556" name="楕円 555">
          <a:extLst>
            <a:ext uri="{FF2B5EF4-FFF2-40B4-BE49-F238E27FC236}">
              <a16:creationId xmlns:a16="http://schemas.microsoft.com/office/drawing/2014/main" id="{289AB3FD-208F-4447-B691-670D763B3FD7}"/>
            </a:ext>
          </a:extLst>
        </xdr:cNvPr>
        <xdr:cNvSpPr/>
      </xdr:nvSpPr>
      <xdr:spPr>
        <a:xfrm>
          <a:off x="14541500" y="10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55517</xdr:rowOff>
    </xdr:from>
    <xdr:to>
      <xdr:col>81</xdr:col>
      <xdr:colOff>50800</xdr:colOff>
      <xdr:row>61</xdr:row>
      <xdr:rowOff>76744</xdr:rowOff>
    </xdr:to>
    <xdr:cxnSp macro="">
      <xdr:nvCxnSpPr>
        <xdr:cNvPr id="557" name="直線コネクタ 556">
          <a:extLst>
            <a:ext uri="{FF2B5EF4-FFF2-40B4-BE49-F238E27FC236}">
              <a16:creationId xmlns:a16="http://schemas.microsoft.com/office/drawing/2014/main" id="{BB449B3C-BAA1-4821-90AA-CDAA4794DF0F}"/>
            </a:ext>
          </a:extLst>
        </xdr:cNvPr>
        <xdr:cNvCxnSpPr/>
      </xdr:nvCxnSpPr>
      <xdr:spPr>
        <a:xfrm>
          <a:off x="14592300" y="1051396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65133</xdr:rowOff>
    </xdr:from>
    <xdr:to>
      <xdr:col>72</xdr:col>
      <xdr:colOff>38100</xdr:colOff>
      <xdr:row>60</xdr:row>
      <xdr:rowOff>166733</xdr:rowOff>
    </xdr:to>
    <xdr:sp macro="" textlink="">
      <xdr:nvSpPr>
        <xdr:cNvPr id="558" name="楕円 557">
          <a:extLst>
            <a:ext uri="{FF2B5EF4-FFF2-40B4-BE49-F238E27FC236}">
              <a16:creationId xmlns:a16="http://schemas.microsoft.com/office/drawing/2014/main" id="{A4B81C3D-CF32-4422-97E0-67BBE4B7F43F}"/>
            </a:ext>
          </a:extLst>
        </xdr:cNvPr>
        <xdr:cNvSpPr/>
      </xdr:nvSpPr>
      <xdr:spPr>
        <a:xfrm>
          <a:off x="13652500" y="103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115933</xdr:rowOff>
    </xdr:from>
    <xdr:to>
      <xdr:col>76</xdr:col>
      <xdr:colOff>114300</xdr:colOff>
      <xdr:row>61</xdr:row>
      <xdr:rowOff>55517</xdr:rowOff>
    </xdr:to>
    <xdr:cxnSp macro="">
      <xdr:nvCxnSpPr>
        <xdr:cNvPr id="559" name="直線コネクタ 558">
          <a:extLst>
            <a:ext uri="{FF2B5EF4-FFF2-40B4-BE49-F238E27FC236}">
              <a16:creationId xmlns:a16="http://schemas.microsoft.com/office/drawing/2014/main" id="{A881B809-EE4E-439F-9169-B06CFA1C11C4}"/>
            </a:ext>
          </a:extLst>
        </xdr:cNvPr>
        <xdr:cNvCxnSpPr/>
      </xdr:nvCxnSpPr>
      <xdr:spPr>
        <a:xfrm>
          <a:off x="13703300" y="10402933"/>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169635</xdr:rowOff>
    </xdr:from>
    <xdr:to>
      <xdr:col>67</xdr:col>
      <xdr:colOff>101600</xdr:colOff>
      <xdr:row>60</xdr:row>
      <xdr:rowOff>99785</xdr:rowOff>
    </xdr:to>
    <xdr:sp macro="" textlink="">
      <xdr:nvSpPr>
        <xdr:cNvPr id="560" name="楕円 559">
          <a:extLst>
            <a:ext uri="{FF2B5EF4-FFF2-40B4-BE49-F238E27FC236}">
              <a16:creationId xmlns:a16="http://schemas.microsoft.com/office/drawing/2014/main" id="{24C39EFD-95FB-49DA-8D28-ABF58BB426DC}"/>
            </a:ext>
          </a:extLst>
        </xdr:cNvPr>
        <xdr:cNvSpPr/>
      </xdr:nvSpPr>
      <xdr:spPr>
        <a:xfrm>
          <a:off x="12763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48985</xdr:rowOff>
    </xdr:from>
    <xdr:to>
      <xdr:col>71</xdr:col>
      <xdr:colOff>177800</xdr:colOff>
      <xdr:row>60</xdr:row>
      <xdr:rowOff>115933</xdr:rowOff>
    </xdr:to>
    <xdr:cxnSp macro="">
      <xdr:nvCxnSpPr>
        <xdr:cNvPr id="561" name="直線コネクタ 560">
          <a:extLst>
            <a:ext uri="{FF2B5EF4-FFF2-40B4-BE49-F238E27FC236}">
              <a16:creationId xmlns:a16="http://schemas.microsoft.com/office/drawing/2014/main" id="{8260DD65-EE7B-4CA6-B204-8A99309EC15B}"/>
            </a:ext>
          </a:extLst>
        </xdr:cNvPr>
        <xdr:cNvCxnSpPr/>
      </xdr:nvCxnSpPr>
      <xdr:spPr>
        <a:xfrm>
          <a:off x="12814300" y="10335985"/>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562" name="n_1aveValue【保健センター・保健所】&#10;有形固定資産減価償却率">
          <a:extLst>
            <a:ext uri="{FF2B5EF4-FFF2-40B4-BE49-F238E27FC236}">
              <a16:creationId xmlns:a16="http://schemas.microsoft.com/office/drawing/2014/main" id="{31B6A359-77B6-454C-9CB0-9619F889EF4E}"/>
            </a:ext>
          </a:extLst>
        </xdr:cNvPr>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63" name="n_2aveValue【保健センター・保健所】&#10;有形固定資産減価償却率">
          <a:extLst>
            <a:ext uri="{FF2B5EF4-FFF2-40B4-BE49-F238E27FC236}">
              <a16:creationId xmlns:a16="http://schemas.microsoft.com/office/drawing/2014/main" id="{2591015D-7967-4D08-B9C5-4A7DEF74DFA8}"/>
            </a:ext>
          </a:extLst>
        </xdr:cNvPr>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564" name="n_3aveValue【保健センター・保健所】&#10;有形固定資産減価償却率">
          <a:extLst>
            <a:ext uri="{FF2B5EF4-FFF2-40B4-BE49-F238E27FC236}">
              <a16:creationId xmlns:a16="http://schemas.microsoft.com/office/drawing/2014/main" id="{46F41657-CDAD-4603-953A-FF9038BA570C}"/>
            </a:ext>
          </a:extLst>
        </xdr:cNvPr>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565" name="n_4aveValue【保健センター・保健所】&#10;有形固定資産減価償却率">
          <a:extLst>
            <a:ext uri="{FF2B5EF4-FFF2-40B4-BE49-F238E27FC236}">
              <a16:creationId xmlns:a16="http://schemas.microsoft.com/office/drawing/2014/main" id="{70362FD5-8967-4DAC-A9BF-A0A1899AB628}"/>
            </a:ext>
          </a:extLst>
        </xdr:cNvPr>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118671</xdr:rowOff>
    </xdr:from>
    <xdr:ext cx="405111" cy="259045"/>
    <xdr:sp macro="" textlink="">
      <xdr:nvSpPr>
        <xdr:cNvPr id="566" name="n_1mainValue【保健センター・保健所】&#10;有形固定資産減価償却率">
          <a:extLst>
            <a:ext uri="{FF2B5EF4-FFF2-40B4-BE49-F238E27FC236}">
              <a16:creationId xmlns:a16="http://schemas.microsoft.com/office/drawing/2014/main" id="{B6FF83AF-D7ED-4393-88B9-6094662BC28D}"/>
            </a:ext>
          </a:extLst>
        </xdr:cNvPr>
        <xdr:cNvSpPr txBox="1"/>
      </xdr:nvSpPr>
      <xdr:spPr>
        <a:xfrm>
          <a:off x="152660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97444</xdr:rowOff>
    </xdr:from>
    <xdr:ext cx="405111" cy="259045"/>
    <xdr:sp macro="" textlink="">
      <xdr:nvSpPr>
        <xdr:cNvPr id="567" name="n_2mainValue【保健センター・保健所】&#10;有形固定資産減価償却率">
          <a:extLst>
            <a:ext uri="{FF2B5EF4-FFF2-40B4-BE49-F238E27FC236}">
              <a16:creationId xmlns:a16="http://schemas.microsoft.com/office/drawing/2014/main" id="{B4223043-28B2-4DED-BF3A-180722B9A575}"/>
            </a:ext>
          </a:extLst>
        </xdr:cNvPr>
        <xdr:cNvSpPr txBox="1"/>
      </xdr:nvSpPr>
      <xdr:spPr>
        <a:xfrm>
          <a:off x="14389744" y="1055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157860</xdr:rowOff>
    </xdr:from>
    <xdr:ext cx="405111" cy="259045"/>
    <xdr:sp macro="" textlink="">
      <xdr:nvSpPr>
        <xdr:cNvPr id="568" name="n_3mainValue【保健センター・保健所】&#10;有形固定資産減価償却率">
          <a:extLst>
            <a:ext uri="{FF2B5EF4-FFF2-40B4-BE49-F238E27FC236}">
              <a16:creationId xmlns:a16="http://schemas.microsoft.com/office/drawing/2014/main" id="{BDA9D149-8302-4332-80D5-5D028352397E}"/>
            </a:ext>
          </a:extLst>
        </xdr:cNvPr>
        <xdr:cNvSpPr txBox="1"/>
      </xdr:nvSpPr>
      <xdr:spPr>
        <a:xfrm>
          <a:off x="13500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90912</xdr:rowOff>
    </xdr:from>
    <xdr:ext cx="405111" cy="259045"/>
    <xdr:sp macro="" textlink="">
      <xdr:nvSpPr>
        <xdr:cNvPr id="569" name="n_4mainValue【保健センター・保健所】&#10;有形固定資産減価償却率">
          <a:extLst>
            <a:ext uri="{FF2B5EF4-FFF2-40B4-BE49-F238E27FC236}">
              <a16:creationId xmlns:a16="http://schemas.microsoft.com/office/drawing/2014/main" id="{F2DD21C5-43B1-4FAB-9EF0-DB0B2B16A337}"/>
            </a:ext>
          </a:extLst>
        </xdr:cNvPr>
        <xdr:cNvSpPr txBox="1"/>
      </xdr:nvSpPr>
      <xdr:spPr>
        <a:xfrm>
          <a:off x="12611744"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4808F5EF-288F-480C-BC72-138C9A64C57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8C5E121D-9487-4B71-9407-382443A853D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B11FD1F5-700B-4816-8A4F-A51E9D9DB14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17A0BACC-5493-47BC-85BE-9F8837D1815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9DF6AB18-37F6-4522-A00C-FCFAEA723FC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12EC2C57-927F-483C-922A-A22A223A0BB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993DD289-43E1-4D5D-9B5F-C08CE052CD7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FDE8831E-8111-4C55-981D-4C683517267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5DE6B117-7E70-44E9-B3BE-E9F5A1C49C7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F52597F8-8618-44A1-B7D2-D32490BB592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A47C745A-5F58-4302-AC70-D72BD9BCD33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BE380762-CA1E-4BF3-BA84-8CE58234785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F5FAA6C4-4AEE-4835-84B4-1E109A9DC6C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D3784526-1C97-49AE-93E0-4F7C7027077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D08F24C2-3F86-41AB-AF27-1776530CE86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731E2F11-7DC9-4AA9-B354-DDA5CB1069B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21952FBD-7B39-4C39-BF06-139A5CA8E24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02062EB5-CB52-4BFC-83E6-BDC60C71989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050F0931-3B54-44A1-9234-40FA676DF98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6C2047E4-F77A-4237-A0F1-573D5080FAC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46467C23-9961-472B-BD99-711F8E5BD66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22A96749-C109-4E14-8A3A-D5C004F680B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a:extLst>
            <a:ext uri="{FF2B5EF4-FFF2-40B4-BE49-F238E27FC236}">
              <a16:creationId xmlns:a16="http://schemas.microsoft.com/office/drawing/2014/main" id="{F818A578-BFDC-45E2-8EE5-23141A8C8AA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593" name="直線コネクタ 592">
          <a:extLst>
            <a:ext uri="{FF2B5EF4-FFF2-40B4-BE49-F238E27FC236}">
              <a16:creationId xmlns:a16="http://schemas.microsoft.com/office/drawing/2014/main" id="{AD6ABBE6-5A84-4726-9F97-16892A34BB57}"/>
            </a:ext>
          </a:extLst>
        </xdr:cNvPr>
        <xdr:cNvCxnSpPr/>
      </xdr:nvCxnSpPr>
      <xdr:spPr>
        <a:xfrm flipV="1">
          <a:off x="22160864" y="9534144"/>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594" name="【保健センター・保健所】&#10;一人当たり面積最小値テキスト">
          <a:extLst>
            <a:ext uri="{FF2B5EF4-FFF2-40B4-BE49-F238E27FC236}">
              <a16:creationId xmlns:a16="http://schemas.microsoft.com/office/drawing/2014/main" id="{4D94A7F0-E594-4E2A-A2CE-2531EC759477}"/>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595" name="直線コネクタ 594">
          <a:extLst>
            <a:ext uri="{FF2B5EF4-FFF2-40B4-BE49-F238E27FC236}">
              <a16:creationId xmlns:a16="http://schemas.microsoft.com/office/drawing/2014/main" id="{B7A5124F-AFDC-47FD-8649-D09C7DE3B0C1}"/>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596" name="【保健センター・保健所】&#10;一人当たり面積最大値テキスト">
          <a:extLst>
            <a:ext uri="{FF2B5EF4-FFF2-40B4-BE49-F238E27FC236}">
              <a16:creationId xmlns:a16="http://schemas.microsoft.com/office/drawing/2014/main" id="{60E2870B-2DEC-4CEE-B6CA-78B0EEBF2F7F}"/>
            </a:ext>
          </a:extLst>
        </xdr:cNvPr>
        <xdr:cNvSpPr txBox="1"/>
      </xdr:nvSpPr>
      <xdr:spPr>
        <a:xfrm>
          <a:off x="22199600" y="93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597" name="直線コネクタ 596">
          <a:extLst>
            <a:ext uri="{FF2B5EF4-FFF2-40B4-BE49-F238E27FC236}">
              <a16:creationId xmlns:a16="http://schemas.microsoft.com/office/drawing/2014/main" id="{9F622130-44C6-49E0-85EA-DE0FA81683CA}"/>
            </a:ext>
          </a:extLst>
        </xdr:cNvPr>
        <xdr:cNvCxnSpPr/>
      </xdr:nvCxnSpPr>
      <xdr:spPr>
        <a:xfrm>
          <a:off x="22072600" y="9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48785</xdr:rowOff>
    </xdr:from>
    <xdr:ext cx="469744" cy="259045"/>
    <xdr:sp macro="" textlink="">
      <xdr:nvSpPr>
        <xdr:cNvPr id="598" name="【保健センター・保健所】&#10;一人当たり面積平均値テキスト">
          <a:extLst>
            <a:ext uri="{FF2B5EF4-FFF2-40B4-BE49-F238E27FC236}">
              <a16:creationId xmlns:a16="http://schemas.microsoft.com/office/drawing/2014/main" id="{91543754-ACD9-4D04-BFE3-CCAD0E9C7A7F}"/>
            </a:ext>
          </a:extLst>
        </xdr:cNvPr>
        <xdr:cNvSpPr txBox="1"/>
      </xdr:nvSpPr>
      <xdr:spPr>
        <a:xfrm>
          <a:off x="22199600" y="10678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599" name="フローチャート: 判断 598">
          <a:extLst>
            <a:ext uri="{FF2B5EF4-FFF2-40B4-BE49-F238E27FC236}">
              <a16:creationId xmlns:a16="http://schemas.microsoft.com/office/drawing/2014/main" id="{1B1A83E6-73FE-46F7-B231-6CF8F97B68B9}"/>
            </a:ext>
          </a:extLst>
        </xdr:cNvPr>
        <xdr:cNvSpPr/>
      </xdr:nvSpPr>
      <xdr:spPr>
        <a:xfrm>
          <a:off x="221107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600" name="フローチャート: 判断 599">
          <a:extLst>
            <a:ext uri="{FF2B5EF4-FFF2-40B4-BE49-F238E27FC236}">
              <a16:creationId xmlns:a16="http://schemas.microsoft.com/office/drawing/2014/main" id="{9FC698D3-E67C-4C14-A5FD-05709FA4233E}"/>
            </a:ext>
          </a:extLst>
        </xdr:cNvPr>
        <xdr:cNvSpPr/>
      </xdr:nvSpPr>
      <xdr:spPr>
        <a:xfrm>
          <a:off x="21272500" y="106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601" name="フローチャート: 判断 600">
          <a:extLst>
            <a:ext uri="{FF2B5EF4-FFF2-40B4-BE49-F238E27FC236}">
              <a16:creationId xmlns:a16="http://schemas.microsoft.com/office/drawing/2014/main" id="{187C2BE2-AF4E-401D-A79A-BC8BC24F9329}"/>
            </a:ext>
          </a:extLst>
        </xdr:cNvPr>
        <xdr:cNvSpPr/>
      </xdr:nvSpPr>
      <xdr:spPr>
        <a:xfrm>
          <a:off x="20383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602" name="フローチャート: 判断 601">
          <a:extLst>
            <a:ext uri="{FF2B5EF4-FFF2-40B4-BE49-F238E27FC236}">
              <a16:creationId xmlns:a16="http://schemas.microsoft.com/office/drawing/2014/main" id="{146D7442-F810-4417-ABC0-F78EDE314BAC}"/>
            </a:ext>
          </a:extLst>
        </xdr:cNvPr>
        <xdr:cNvSpPr/>
      </xdr:nvSpPr>
      <xdr:spPr>
        <a:xfrm>
          <a:off x="19494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603" name="フローチャート: 判断 602">
          <a:extLst>
            <a:ext uri="{FF2B5EF4-FFF2-40B4-BE49-F238E27FC236}">
              <a16:creationId xmlns:a16="http://schemas.microsoft.com/office/drawing/2014/main" id="{9B04BAF2-46B9-4CBC-82A1-7E67158945C7}"/>
            </a:ext>
          </a:extLst>
        </xdr:cNvPr>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8906B2DE-BB9F-4866-9EF0-774D99252EE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24A289F6-352D-4729-8E80-9FF0975D4AE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7F62EB6A-41FC-43F1-A753-36039995EF6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74A13BA5-613F-4C12-B0B1-67177FD6B8D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DA96E3E5-BA8F-4D97-B19D-BC0000AA31C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xdr:rowOff>
    </xdr:from>
    <xdr:to>
      <xdr:col>116</xdr:col>
      <xdr:colOff>114300</xdr:colOff>
      <xdr:row>62</xdr:row>
      <xdr:rowOff>101854</xdr:rowOff>
    </xdr:to>
    <xdr:sp macro="" textlink="">
      <xdr:nvSpPr>
        <xdr:cNvPr id="609" name="楕円 608">
          <a:extLst>
            <a:ext uri="{FF2B5EF4-FFF2-40B4-BE49-F238E27FC236}">
              <a16:creationId xmlns:a16="http://schemas.microsoft.com/office/drawing/2014/main" id="{98805CAD-D607-43F6-85B8-2DD790A96491}"/>
            </a:ext>
          </a:extLst>
        </xdr:cNvPr>
        <xdr:cNvSpPr/>
      </xdr:nvSpPr>
      <xdr:spPr>
        <a:xfrm>
          <a:off x="22110700" y="1063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23131</xdr:rowOff>
    </xdr:from>
    <xdr:ext cx="469744" cy="259045"/>
    <xdr:sp macro="" textlink="">
      <xdr:nvSpPr>
        <xdr:cNvPr id="610" name="【保健センター・保健所】&#10;一人当たり面積該当値テキスト">
          <a:extLst>
            <a:ext uri="{FF2B5EF4-FFF2-40B4-BE49-F238E27FC236}">
              <a16:creationId xmlns:a16="http://schemas.microsoft.com/office/drawing/2014/main" id="{AC72F2BF-D385-4CC5-A589-193C9E87649B}"/>
            </a:ext>
          </a:extLst>
        </xdr:cNvPr>
        <xdr:cNvSpPr txBox="1"/>
      </xdr:nvSpPr>
      <xdr:spPr>
        <a:xfrm>
          <a:off x="22199600"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xdr:rowOff>
    </xdr:from>
    <xdr:to>
      <xdr:col>112</xdr:col>
      <xdr:colOff>38100</xdr:colOff>
      <xdr:row>62</xdr:row>
      <xdr:rowOff>107950</xdr:rowOff>
    </xdr:to>
    <xdr:sp macro="" textlink="">
      <xdr:nvSpPr>
        <xdr:cNvPr id="611" name="楕円 610">
          <a:extLst>
            <a:ext uri="{FF2B5EF4-FFF2-40B4-BE49-F238E27FC236}">
              <a16:creationId xmlns:a16="http://schemas.microsoft.com/office/drawing/2014/main" id="{255697F3-F43D-4D3B-B7FD-A10BBED290DB}"/>
            </a:ext>
          </a:extLst>
        </xdr:cNvPr>
        <xdr:cNvSpPr/>
      </xdr:nvSpPr>
      <xdr:spPr>
        <a:xfrm>
          <a:off x="21272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51054</xdr:rowOff>
    </xdr:from>
    <xdr:to>
      <xdr:col>116</xdr:col>
      <xdr:colOff>63500</xdr:colOff>
      <xdr:row>62</xdr:row>
      <xdr:rowOff>57150</xdr:rowOff>
    </xdr:to>
    <xdr:cxnSp macro="">
      <xdr:nvCxnSpPr>
        <xdr:cNvPr id="612" name="直線コネクタ 611">
          <a:extLst>
            <a:ext uri="{FF2B5EF4-FFF2-40B4-BE49-F238E27FC236}">
              <a16:creationId xmlns:a16="http://schemas.microsoft.com/office/drawing/2014/main" id="{EC91A5BF-0530-4F45-B76B-A8907526E568}"/>
            </a:ext>
          </a:extLst>
        </xdr:cNvPr>
        <xdr:cNvCxnSpPr/>
      </xdr:nvCxnSpPr>
      <xdr:spPr>
        <a:xfrm flipV="1">
          <a:off x="21323300" y="10680954"/>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11684</xdr:rowOff>
    </xdr:from>
    <xdr:to>
      <xdr:col>107</xdr:col>
      <xdr:colOff>101600</xdr:colOff>
      <xdr:row>62</xdr:row>
      <xdr:rowOff>113284</xdr:rowOff>
    </xdr:to>
    <xdr:sp macro="" textlink="">
      <xdr:nvSpPr>
        <xdr:cNvPr id="613" name="楕円 612">
          <a:extLst>
            <a:ext uri="{FF2B5EF4-FFF2-40B4-BE49-F238E27FC236}">
              <a16:creationId xmlns:a16="http://schemas.microsoft.com/office/drawing/2014/main" id="{783D6A99-6C99-4362-A67B-C5D140FEB276}"/>
            </a:ext>
          </a:extLst>
        </xdr:cNvPr>
        <xdr:cNvSpPr/>
      </xdr:nvSpPr>
      <xdr:spPr>
        <a:xfrm>
          <a:off x="20383500" y="1064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57150</xdr:rowOff>
    </xdr:from>
    <xdr:to>
      <xdr:col>111</xdr:col>
      <xdr:colOff>177800</xdr:colOff>
      <xdr:row>62</xdr:row>
      <xdr:rowOff>62484</xdr:rowOff>
    </xdr:to>
    <xdr:cxnSp macro="">
      <xdr:nvCxnSpPr>
        <xdr:cNvPr id="614" name="直線コネクタ 613">
          <a:extLst>
            <a:ext uri="{FF2B5EF4-FFF2-40B4-BE49-F238E27FC236}">
              <a16:creationId xmlns:a16="http://schemas.microsoft.com/office/drawing/2014/main" id="{D4A96845-441F-4043-ACC6-CF070CE8C363}"/>
            </a:ext>
          </a:extLst>
        </xdr:cNvPr>
        <xdr:cNvCxnSpPr/>
      </xdr:nvCxnSpPr>
      <xdr:spPr>
        <a:xfrm flipV="1">
          <a:off x="20434300" y="10687050"/>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23114</xdr:rowOff>
    </xdr:from>
    <xdr:to>
      <xdr:col>102</xdr:col>
      <xdr:colOff>165100</xdr:colOff>
      <xdr:row>62</xdr:row>
      <xdr:rowOff>124714</xdr:rowOff>
    </xdr:to>
    <xdr:sp macro="" textlink="">
      <xdr:nvSpPr>
        <xdr:cNvPr id="615" name="楕円 614">
          <a:extLst>
            <a:ext uri="{FF2B5EF4-FFF2-40B4-BE49-F238E27FC236}">
              <a16:creationId xmlns:a16="http://schemas.microsoft.com/office/drawing/2014/main" id="{0A15FA7F-20B7-442B-B27E-B89389D3E0C7}"/>
            </a:ext>
          </a:extLst>
        </xdr:cNvPr>
        <xdr:cNvSpPr/>
      </xdr:nvSpPr>
      <xdr:spPr>
        <a:xfrm>
          <a:off x="19494500" y="1065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62484</xdr:rowOff>
    </xdr:from>
    <xdr:to>
      <xdr:col>107</xdr:col>
      <xdr:colOff>50800</xdr:colOff>
      <xdr:row>62</xdr:row>
      <xdr:rowOff>73914</xdr:rowOff>
    </xdr:to>
    <xdr:cxnSp macro="">
      <xdr:nvCxnSpPr>
        <xdr:cNvPr id="616" name="直線コネクタ 615">
          <a:extLst>
            <a:ext uri="{FF2B5EF4-FFF2-40B4-BE49-F238E27FC236}">
              <a16:creationId xmlns:a16="http://schemas.microsoft.com/office/drawing/2014/main" id="{056F601F-C97E-41A7-9070-B6EFF5AB408C}"/>
            </a:ext>
          </a:extLst>
        </xdr:cNvPr>
        <xdr:cNvCxnSpPr/>
      </xdr:nvCxnSpPr>
      <xdr:spPr>
        <a:xfrm flipV="1">
          <a:off x="19545300" y="1069238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30734</xdr:rowOff>
    </xdr:from>
    <xdr:to>
      <xdr:col>98</xdr:col>
      <xdr:colOff>38100</xdr:colOff>
      <xdr:row>62</xdr:row>
      <xdr:rowOff>132334</xdr:rowOff>
    </xdr:to>
    <xdr:sp macro="" textlink="">
      <xdr:nvSpPr>
        <xdr:cNvPr id="617" name="楕円 616">
          <a:extLst>
            <a:ext uri="{FF2B5EF4-FFF2-40B4-BE49-F238E27FC236}">
              <a16:creationId xmlns:a16="http://schemas.microsoft.com/office/drawing/2014/main" id="{EC9E9565-2596-422F-8E4C-7B38B352E2FF}"/>
            </a:ext>
          </a:extLst>
        </xdr:cNvPr>
        <xdr:cNvSpPr/>
      </xdr:nvSpPr>
      <xdr:spPr>
        <a:xfrm>
          <a:off x="18605500" y="1066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73914</xdr:rowOff>
    </xdr:from>
    <xdr:to>
      <xdr:col>102</xdr:col>
      <xdr:colOff>114300</xdr:colOff>
      <xdr:row>62</xdr:row>
      <xdr:rowOff>81534</xdr:rowOff>
    </xdr:to>
    <xdr:cxnSp macro="">
      <xdr:nvCxnSpPr>
        <xdr:cNvPr id="618" name="直線コネクタ 617">
          <a:extLst>
            <a:ext uri="{FF2B5EF4-FFF2-40B4-BE49-F238E27FC236}">
              <a16:creationId xmlns:a16="http://schemas.microsoft.com/office/drawing/2014/main" id="{9BABAF8A-FD6E-419C-B27E-2D0623BE858D}"/>
            </a:ext>
          </a:extLst>
        </xdr:cNvPr>
        <xdr:cNvCxnSpPr/>
      </xdr:nvCxnSpPr>
      <xdr:spPr>
        <a:xfrm flipV="1">
          <a:off x="18656300" y="1070381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141749</xdr:rowOff>
    </xdr:from>
    <xdr:ext cx="469744" cy="259045"/>
    <xdr:sp macro="" textlink="">
      <xdr:nvSpPr>
        <xdr:cNvPr id="619" name="n_1aveValue【保健センター・保健所】&#10;一人当たり面積">
          <a:extLst>
            <a:ext uri="{FF2B5EF4-FFF2-40B4-BE49-F238E27FC236}">
              <a16:creationId xmlns:a16="http://schemas.microsoft.com/office/drawing/2014/main" id="{6C3DB1AC-4245-4C06-971A-386AA05C5A8A}"/>
            </a:ext>
          </a:extLst>
        </xdr:cNvPr>
        <xdr:cNvSpPr txBox="1"/>
      </xdr:nvSpPr>
      <xdr:spPr>
        <a:xfrm>
          <a:off x="21075727" y="1077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150131</xdr:rowOff>
    </xdr:from>
    <xdr:ext cx="469744" cy="259045"/>
    <xdr:sp macro="" textlink="">
      <xdr:nvSpPr>
        <xdr:cNvPr id="620" name="n_2aveValue【保健センター・保健所】&#10;一人当たり面積">
          <a:extLst>
            <a:ext uri="{FF2B5EF4-FFF2-40B4-BE49-F238E27FC236}">
              <a16:creationId xmlns:a16="http://schemas.microsoft.com/office/drawing/2014/main" id="{17376EF6-D8EA-4737-802C-DE884C6905C5}"/>
            </a:ext>
          </a:extLst>
        </xdr:cNvPr>
        <xdr:cNvSpPr txBox="1"/>
      </xdr:nvSpPr>
      <xdr:spPr>
        <a:xfrm>
          <a:off x="20199427" y="1078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169181</xdr:rowOff>
    </xdr:from>
    <xdr:ext cx="469744" cy="259045"/>
    <xdr:sp macro="" textlink="">
      <xdr:nvSpPr>
        <xdr:cNvPr id="621" name="n_3aveValue【保健センター・保健所】&#10;一人当たり面積">
          <a:extLst>
            <a:ext uri="{FF2B5EF4-FFF2-40B4-BE49-F238E27FC236}">
              <a16:creationId xmlns:a16="http://schemas.microsoft.com/office/drawing/2014/main" id="{6AE19A8A-E845-4ADD-8489-CE190FE6DD66}"/>
            </a:ext>
          </a:extLst>
        </xdr:cNvPr>
        <xdr:cNvSpPr txBox="1"/>
      </xdr:nvSpPr>
      <xdr:spPr>
        <a:xfrm>
          <a:off x="193104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3065</xdr:rowOff>
    </xdr:from>
    <xdr:ext cx="469744" cy="259045"/>
    <xdr:sp macro="" textlink="">
      <xdr:nvSpPr>
        <xdr:cNvPr id="622" name="n_4aveValue【保健センター・保健所】&#10;一人当たり面積">
          <a:extLst>
            <a:ext uri="{FF2B5EF4-FFF2-40B4-BE49-F238E27FC236}">
              <a16:creationId xmlns:a16="http://schemas.microsoft.com/office/drawing/2014/main" id="{EBBB028B-E64E-49EF-AAAB-861F59051127}"/>
            </a:ext>
          </a:extLst>
        </xdr:cNvPr>
        <xdr:cNvSpPr txBox="1"/>
      </xdr:nvSpPr>
      <xdr:spPr>
        <a:xfrm>
          <a:off x="18421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124477</xdr:rowOff>
    </xdr:from>
    <xdr:ext cx="469744" cy="259045"/>
    <xdr:sp macro="" textlink="">
      <xdr:nvSpPr>
        <xdr:cNvPr id="623" name="n_1mainValue【保健センター・保健所】&#10;一人当たり面積">
          <a:extLst>
            <a:ext uri="{FF2B5EF4-FFF2-40B4-BE49-F238E27FC236}">
              <a16:creationId xmlns:a16="http://schemas.microsoft.com/office/drawing/2014/main" id="{3D8B2E51-A997-4EE9-A35B-EEB1FF79C3B1}"/>
            </a:ext>
          </a:extLst>
        </xdr:cNvPr>
        <xdr:cNvSpPr txBox="1"/>
      </xdr:nvSpPr>
      <xdr:spPr>
        <a:xfrm>
          <a:off x="210757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129811</xdr:rowOff>
    </xdr:from>
    <xdr:ext cx="469744" cy="259045"/>
    <xdr:sp macro="" textlink="">
      <xdr:nvSpPr>
        <xdr:cNvPr id="624" name="n_2mainValue【保健センター・保健所】&#10;一人当たり面積">
          <a:extLst>
            <a:ext uri="{FF2B5EF4-FFF2-40B4-BE49-F238E27FC236}">
              <a16:creationId xmlns:a16="http://schemas.microsoft.com/office/drawing/2014/main" id="{251EAB4D-286F-48E1-8AC7-E0AA18275DB2}"/>
            </a:ext>
          </a:extLst>
        </xdr:cNvPr>
        <xdr:cNvSpPr txBox="1"/>
      </xdr:nvSpPr>
      <xdr:spPr>
        <a:xfrm>
          <a:off x="20199427" y="1041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141241</xdr:rowOff>
    </xdr:from>
    <xdr:ext cx="469744" cy="259045"/>
    <xdr:sp macro="" textlink="">
      <xdr:nvSpPr>
        <xdr:cNvPr id="625" name="n_3mainValue【保健センター・保健所】&#10;一人当たり面積">
          <a:extLst>
            <a:ext uri="{FF2B5EF4-FFF2-40B4-BE49-F238E27FC236}">
              <a16:creationId xmlns:a16="http://schemas.microsoft.com/office/drawing/2014/main" id="{2D0DABE4-797A-4759-A26C-3A1B3BB8A20E}"/>
            </a:ext>
          </a:extLst>
        </xdr:cNvPr>
        <xdr:cNvSpPr txBox="1"/>
      </xdr:nvSpPr>
      <xdr:spPr>
        <a:xfrm>
          <a:off x="19310427" y="1042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148861</xdr:rowOff>
    </xdr:from>
    <xdr:ext cx="469744" cy="259045"/>
    <xdr:sp macro="" textlink="">
      <xdr:nvSpPr>
        <xdr:cNvPr id="626" name="n_4mainValue【保健センター・保健所】&#10;一人当たり面積">
          <a:extLst>
            <a:ext uri="{FF2B5EF4-FFF2-40B4-BE49-F238E27FC236}">
              <a16:creationId xmlns:a16="http://schemas.microsoft.com/office/drawing/2014/main" id="{9ED5A3C3-E452-4225-AF13-B440EA24685D}"/>
            </a:ext>
          </a:extLst>
        </xdr:cNvPr>
        <xdr:cNvSpPr txBox="1"/>
      </xdr:nvSpPr>
      <xdr:spPr>
        <a:xfrm>
          <a:off x="18421427" y="1043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9013A0EA-4E6A-4952-8104-3E54563167E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167F90DF-6688-4DB3-AD43-FC3D88FE518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E0341573-4DA1-49CF-B443-5822CB8E609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BE5D66AB-1F58-4F56-9C37-72CD98DE1C8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92C8750B-D12B-4F90-81AA-D8792F5A6B6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9A1C6591-358E-4946-8994-E2655C687E9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EFA279BD-CDB9-45DB-8B24-907F72D682F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44E49070-7212-4E80-A202-45CC7B875D8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6DBA5779-9D38-46DA-8928-48203535667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4181574D-C0E5-40FC-8B38-8EBDD99FC41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668DBEEE-3674-43C7-A8AB-2A4AA8C5110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a:extLst>
            <a:ext uri="{FF2B5EF4-FFF2-40B4-BE49-F238E27FC236}">
              <a16:creationId xmlns:a16="http://schemas.microsoft.com/office/drawing/2014/main" id="{A60F039C-3826-4546-A23D-02CA4F387A0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a:extLst>
            <a:ext uri="{FF2B5EF4-FFF2-40B4-BE49-F238E27FC236}">
              <a16:creationId xmlns:a16="http://schemas.microsoft.com/office/drawing/2014/main" id="{6D99CC43-1405-43D9-9EFF-5F38465B2DC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a:extLst>
            <a:ext uri="{FF2B5EF4-FFF2-40B4-BE49-F238E27FC236}">
              <a16:creationId xmlns:a16="http://schemas.microsoft.com/office/drawing/2014/main" id="{F2F3F1A0-42BE-4167-9EA4-509AA24E209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a:extLst>
            <a:ext uri="{FF2B5EF4-FFF2-40B4-BE49-F238E27FC236}">
              <a16:creationId xmlns:a16="http://schemas.microsoft.com/office/drawing/2014/main" id="{1B596DDB-BB7C-469D-AD40-72926722F02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a:extLst>
            <a:ext uri="{FF2B5EF4-FFF2-40B4-BE49-F238E27FC236}">
              <a16:creationId xmlns:a16="http://schemas.microsoft.com/office/drawing/2014/main" id="{32412867-0CFD-430E-ABA1-C275DF9CF45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a:extLst>
            <a:ext uri="{FF2B5EF4-FFF2-40B4-BE49-F238E27FC236}">
              <a16:creationId xmlns:a16="http://schemas.microsoft.com/office/drawing/2014/main" id="{3BA98D9C-128B-4080-ADAE-23D8F21B590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a:extLst>
            <a:ext uri="{FF2B5EF4-FFF2-40B4-BE49-F238E27FC236}">
              <a16:creationId xmlns:a16="http://schemas.microsoft.com/office/drawing/2014/main" id="{541ACA9F-4937-4A83-99CF-6B8319BE45B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a:extLst>
            <a:ext uri="{FF2B5EF4-FFF2-40B4-BE49-F238E27FC236}">
              <a16:creationId xmlns:a16="http://schemas.microsoft.com/office/drawing/2014/main" id="{E59D60CF-DBC4-4BFB-803E-4FE514EC9BF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a:extLst>
            <a:ext uri="{FF2B5EF4-FFF2-40B4-BE49-F238E27FC236}">
              <a16:creationId xmlns:a16="http://schemas.microsoft.com/office/drawing/2014/main" id="{386E0197-AC4E-4059-AF42-9D69615B13F7}"/>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a:extLst>
            <a:ext uri="{FF2B5EF4-FFF2-40B4-BE49-F238E27FC236}">
              <a16:creationId xmlns:a16="http://schemas.microsoft.com/office/drawing/2014/main" id="{465C8B09-2C06-4A12-BA5D-349599D7FDB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a:extLst>
            <a:ext uri="{FF2B5EF4-FFF2-40B4-BE49-F238E27FC236}">
              <a16:creationId xmlns:a16="http://schemas.microsoft.com/office/drawing/2014/main" id="{CC70DDFB-9D25-43BE-ABC6-F1BB05D299D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a:extLst>
            <a:ext uri="{FF2B5EF4-FFF2-40B4-BE49-F238E27FC236}">
              <a16:creationId xmlns:a16="http://schemas.microsoft.com/office/drawing/2014/main" id="{0798C876-DC77-4B24-8A47-C59B4C193EA9}"/>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a:extLst>
            <a:ext uri="{FF2B5EF4-FFF2-40B4-BE49-F238E27FC236}">
              <a16:creationId xmlns:a16="http://schemas.microsoft.com/office/drawing/2014/main" id="{3BDBADEF-86AC-4806-B269-B9EB20DCEF9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消防施設】&#10;有形固定資産減価償却率グラフ枠">
          <a:extLst>
            <a:ext uri="{FF2B5EF4-FFF2-40B4-BE49-F238E27FC236}">
              <a16:creationId xmlns:a16="http://schemas.microsoft.com/office/drawing/2014/main" id="{A9CAFA84-8245-4C15-9574-64F05F65F74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652" name="直線コネクタ 651">
          <a:extLst>
            <a:ext uri="{FF2B5EF4-FFF2-40B4-BE49-F238E27FC236}">
              <a16:creationId xmlns:a16="http://schemas.microsoft.com/office/drawing/2014/main" id="{334751E9-E34B-4B89-BB8A-3C65BEC9BEA3}"/>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3" name="【消防施設】&#10;有形固定資産減価償却率最小値テキスト">
          <a:extLst>
            <a:ext uri="{FF2B5EF4-FFF2-40B4-BE49-F238E27FC236}">
              <a16:creationId xmlns:a16="http://schemas.microsoft.com/office/drawing/2014/main" id="{A6433368-7437-467B-AC6F-3D8C4CDFF155}"/>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4" name="直線コネクタ 653">
          <a:extLst>
            <a:ext uri="{FF2B5EF4-FFF2-40B4-BE49-F238E27FC236}">
              <a16:creationId xmlns:a16="http://schemas.microsoft.com/office/drawing/2014/main" id="{09003EA8-46E2-45F9-B600-9615BB9FE677}"/>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655" name="【消防施設】&#10;有形固定資産減価償却率最大値テキスト">
          <a:extLst>
            <a:ext uri="{FF2B5EF4-FFF2-40B4-BE49-F238E27FC236}">
              <a16:creationId xmlns:a16="http://schemas.microsoft.com/office/drawing/2014/main" id="{E22D278A-3C0A-4973-9F7E-27958F908631}"/>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56" name="直線コネクタ 655">
          <a:extLst>
            <a:ext uri="{FF2B5EF4-FFF2-40B4-BE49-F238E27FC236}">
              <a16:creationId xmlns:a16="http://schemas.microsoft.com/office/drawing/2014/main" id="{F78BE5C0-A148-4844-A826-359F2AC757EA}"/>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657" name="【消防施設】&#10;有形固定資産減価償却率平均値テキスト">
          <a:extLst>
            <a:ext uri="{FF2B5EF4-FFF2-40B4-BE49-F238E27FC236}">
              <a16:creationId xmlns:a16="http://schemas.microsoft.com/office/drawing/2014/main" id="{8A3A7B5E-14A2-497A-8D93-5E3ECB9CC7E0}"/>
            </a:ext>
          </a:extLst>
        </xdr:cNvPr>
        <xdr:cNvSpPr txBox="1"/>
      </xdr:nvSpPr>
      <xdr:spPr>
        <a:xfrm>
          <a:off x="16357600" y="1411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658" name="フローチャート: 判断 657">
          <a:extLst>
            <a:ext uri="{FF2B5EF4-FFF2-40B4-BE49-F238E27FC236}">
              <a16:creationId xmlns:a16="http://schemas.microsoft.com/office/drawing/2014/main" id="{3E84C72E-1AD5-4CF2-BD0D-819A3F0FC2B0}"/>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659" name="フローチャート: 判断 658">
          <a:extLst>
            <a:ext uri="{FF2B5EF4-FFF2-40B4-BE49-F238E27FC236}">
              <a16:creationId xmlns:a16="http://schemas.microsoft.com/office/drawing/2014/main" id="{2DE5CB01-6EC5-4993-9B28-D7B6F954A9DE}"/>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660" name="フローチャート: 判断 659">
          <a:extLst>
            <a:ext uri="{FF2B5EF4-FFF2-40B4-BE49-F238E27FC236}">
              <a16:creationId xmlns:a16="http://schemas.microsoft.com/office/drawing/2014/main" id="{2387CC1F-3950-4013-8A0B-877B669A60CE}"/>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661" name="フローチャート: 判断 660">
          <a:extLst>
            <a:ext uri="{FF2B5EF4-FFF2-40B4-BE49-F238E27FC236}">
              <a16:creationId xmlns:a16="http://schemas.microsoft.com/office/drawing/2014/main" id="{0E1D72EE-7B31-4CE7-9EF8-3B2F399C1C52}"/>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662" name="フローチャート: 判断 661">
          <a:extLst>
            <a:ext uri="{FF2B5EF4-FFF2-40B4-BE49-F238E27FC236}">
              <a16:creationId xmlns:a16="http://schemas.microsoft.com/office/drawing/2014/main" id="{D68836C3-D3F3-4954-BA03-5A6F67BA4CBC}"/>
            </a:ext>
          </a:extLst>
        </xdr:cNvPr>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D69E5166-F6DA-438A-90A6-54AB8DE78EB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62361414-5A9A-49C5-B9B0-DC40AF6CD5D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230E6DAB-DA9C-426C-9C3F-4D6639F190D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27864848-10FC-4D2B-ABFF-D46B0106987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932440A6-B431-4830-9AB1-2B87D2D5056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124461</xdr:rowOff>
    </xdr:from>
    <xdr:to>
      <xdr:col>85</xdr:col>
      <xdr:colOff>177800</xdr:colOff>
      <xdr:row>84</xdr:row>
      <xdr:rowOff>54611</xdr:rowOff>
    </xdr:to>
    <xdr:sp macro="" textlink="">
      <xdr:nvSpPr>
        <xdr:cNvPr id="668" name="楕円 667">
          <a:extLst>
            <a:ext uri="{FF2B5EF4-FFF2-40B4-BE49-F238E27FC236}">
              <a16:creationId xmlns:a16="http://schemas.microsoft.com/office/drawing/2014/main" id="{13A7F45B-0FF2-4540-99A8-0589D5DF22AA}"/>
            </a:ext>
          </a:extLst>
        </xdr:cNvPr>
        <xdr:cNvSpPr/>
      </xdr:nvSpPr>
      <xdr:spPr>
        <a:xfrm>
          <a:off x="162687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102888</xdr:rowOff>
    </xdr:from>
    <xdr:ext cx="405111" cy="259045"/>
    <xdr:sp macro="" textlink="">
      <xdr:nvSpPr>
        <xdr:cNvPr id="669" name="【消防施設】&#10;有形固定資産減価償却率該当値テキスト">
          <a:extLst>
            <a:ext uri="{FF2B5EF4-FFF2-40B4-BE49-F238E27FC236}">
              <a16:creationId xmlns:a16="http://schemas.microsoft.com/office/drawing/2014/main" id="{015340EF-F3FE-4A94-8FCA-B07AF252FEE9}"/>
            </a:ext>
          </a:extLst>
        </xdr:cNvPr>
        <xdr:cNvSpPr txBox="1"/>
      </xdr:nvSpPr>
      <xdr:spPr>
        <a:xfrm>
          <a:off x="16357600"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88537</xdr:rowOff>
    </xdr:from>
    <xdr:to>
      <xdr:col>81</xdr:col>
      <xdr:colOff>101600</xdr:colOff>
      <xdr:row>84</xdr:row>
      <xdr:rowOff>18687</xdr:rowOff>
    </xdr:to>
    <xdr:sp macro="" textlink="">
      <xdr:nvSpPr>
        <xdr:cNvPr id="670" name="楕円 669">
          <a:extLst>
            <a:ext uri="{FF2B5EF4-FFF2-40B4-BE49-F238E27FC236}">
              <a16:creationId xmlns:a16="http://schemas.microsoft.com/office/drawing/2014/main" id="{98F49FB3-BE1B-4ACA-843D-06F6D430AD2F}"/>
            </a:ext>
          </a:extLst>
        </xdr:cNvPr>
        <xdr:cNvSpPr/>
      </xdr:nvSpPr>
      <xdr:spPr>
        <a:xfrm>
          <a:off x="154305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139337</xdr:rowOff>
    </xdr:from>
    <xdr:to>
      <xdr:col>85</xdr:col>
      <xdr:colOff>127000</xdr:colOff>
      <xdr:row>84</xdr:row>
      <xdr:rowOff>3811</xdr:rowOff>
    </xdr:to>
    <xdr:cxnSp macro="">
      <xdr:nvCxnSpPr>
        <xdr:cNvPr id="671" name="直線コネクタ 670">
          <a:extLst>
            <a:ext uri="{FF2B5EF4-FFF2-40B4-BE49-F238E27FC236}">
              <a16:creationId xmlns:a16="http://schemas.microsoft.com/office/drawing/2014/main" id="{0A097DD5-47B6-4AC6-84AB-080FE6E5F0FA}"/>
            </a:ext>
          </a:extLst>
        </xdr:cNvPr>
        <xdr:cNvCxnSpPr/>
      </xdr:nvCxnSpPr>
      <xdr:spPr>
        <a:xfrm>
          <a:off x="15481300" y="14369687"/>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122827</xdr:rowOff>
    </xdr:from>
    <xdr:to>
      <xdr:col>76</xdr:col>
      <xdr:colOff>165100</xdr:colOff>
      <xdr:row>84</xdr:row>
      <xdr:rowOff>52977</xdr:rowOff>
    </xdr:to>
    <xdr:sp macro="" textlink="">
      <xdr:nvSpPr>
        <xdr:cNvPr id="672" name="楕円 671">
          <a:extLst>
            <a:ext uri="{FF2B5EF4-FFF2-40B4-BE49-F238E27FC236}">
              <a16:creationId xmlns:a16="http://schemas.microsoft.com/office/drawing/2014/main" id="{6B0275A6-6B7A-4DA9-8F38-683C97A47AB8}"/>
            </a:ext>
          </a:extLst>
        </xdr:cNvPr>
        <xdr:cNvSpPr/>
      </xdr:nvSpPr>
      <xdr:spPr>
        <a:xfrm>
          <a:off x="145415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139337</xdr:rowOff>
    </xdr:from>
    <xdr:to>
      <xdr:col>81</xdr:col>
      <xdr:colOff>50800</xdr:colOff>
      <xdr:row>84</xdr:row>
      <xdr:rowOff>2177</xdr:rowOff>
    </xdr:to>
    <xdr:cxnSp macro="">
      <xdr:nvCxnSpPr>
        <xdr:cNvPr id="673" name="直線コネクタ 672">
          <a:extLst>
            <a:ext uri="{FF2B5EF4-FFF2-40B4-BE49-F238E27FC236}">
              <a16:creationId xmlns:a16="http://schemas.microsoft.com/office/drawing/2014/main" id="{59D172ED-3802-4A9F-ACAA-67F8BCB1ADEE}"/>
            </a:ext>
          </a:extLst>
        </xdr:cNvPr>
        <xdr:cNvCxnSpPr/>
      </xdr:nvCxnSpPr>
      <xdr:spPr>
        <a:xfrm flipV="1">
          <a:off x="14592300" y="1436968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88537</xdr:rowOff>
    </xdr:from>
    <xdr:to>
      <xdr:col>72</xdr:col>
      <xdr:colOff>38100</xdr:colOff>
      <xdr:row>84</xdr:row>
      <xdr:rowOff>18687</xdr:rowOff>
    </xdr:to>
    <xdr:sp macro="" textlink="">
      <xdr:nvSpPr>
        <xdr:cNvPr id="674" name="楕円 673">
          <a:extLst>
            <a:ext uri="{FF2B5EF4-FFF2-40B4-BE49-F238E27FC236}">
              <a16:creationId xmlns:a16="http://schemas.microsoft.com/office/drawing/2014/main" id="{A554B663-B8D3-46BB-AAA9-11BC5F8B482F}"/>
            </a:ext>
          </a:extLst>
        </xdr:cNvPr>
        <xdr:cNvSpPr/>
      </xdr:nvSpPr>
      <xdr:spPr>
        <a:xfrm>
          <a:off x="136525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139337</xdr:rowOff>
    </xdr:from>
    <xdr:to>
      <xdr:col>76</xdr:col>
      <xdr:colOff>114300</xdr:colOff>
      <xdr:row>84</xdr:row>
      <xdr:rowOff>2177</xdr:rowOff>
    </xdr:to>
    <xdr:cxnSp macro="">
      <xdr:nvCxnSpPr>
        <xdr:cNvPr id="675" name="直線コネクタ 674">
          <a:extLst>
            <a:ext uri="{FF2B5EF4-FFF2-40B4-BE49-F238E27FC236}">
              <a16:creationId xmlns:a16="http://schemas.microsoft.com/office/drawing/2014/main" id="{CC149A1D-268C-4298-9F8A-CED4D07FD817}"/>
            </a:ext>
          </a:extLst>
        </xdr:cNvPr>
        <xdr:cNvCxnSpPr/>
      </xdr:nvCxnSpPr>
      <xdr:spPr>
        <a:xfrm>
          <a:off x="13703300" y="1436968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50981</xdr:rowOff>
    </xdr:from>
    <xdr:to>
      <xdr:col>67</xdr:col>
      <xdr:colOff>101600</xdr:colOff>
      <xdr:row>84</xdr:row>
      <xdr:rowOff>152581</xdr:rowOff>
    </xdr:to>
    <xdr:sp macro="" textlink="">
      <xdr:nvSpPr>
        <xdr:cNvPr id="676" name="楕円 675">
          <a:extLst>
            <a:ext uri="{FF2B5EF4-FFF2-40B4-BE49-F238E27FC236}">
              <a16:creationId xmlns:a16="http://schemas.microsoft.com/office/drawing/2014/main" id="{2DFC4580-C5DA-4424-9A94-C433662F9F73}"/>
            </a:ext>
          </a:extLst>
        </xdr:cNvPr>
        <xdr:cNvSpPr/>
      </xdr:nvSpPr>
      <xdr:spPr>
        <a:xfrm>
          <a:off x="12763500" y="1445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139337</xdr:rowOff>
    </xdr:from>
    <xdr:to>
      <xdr:col>71</xdr:col>
      <xdr:colOff>177800</xdr:colOff>
      <xdr:row>84</xdr:row>
      <xdr:rowOff>101781</xdr:rowOff>
    </xdr:to>
    <xdr:cxnSp macro="">
      <xdr:nvCxnSpPr>
        <xdr:cNvPr id="677" name="直線コネクタ 676">
          <a:extLst>
            <a:ext uri="{FF2B5EF4-FFF2-40B4-BE49-F238E27FC236}">
              <a16:creationId xmlns:a16="http://schemas.microsoft.com/office/drawing/2014/main" id="{7F6AD01E-B749-424E-8D88-376E1A4C4CD6}"/>
            </a:ext>
          </a:extLst>
        </xdr:cNvPr>
        <xdr:cNvCxnSpPr/>
      </xdr:nvCxnSpPr>
      <xdr:spPr>
        <a:xfrm flipV="1">
          <a:off x="12814300" y="14369687"/>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123389</xdr:rowOff>
    </xdr:from>
    <xdr:ext cx="405111" cy="259045"/>
    <xdr:sp macro="" textlink="">
      <xdr:nvSpPr>
        <xdr:cNvPr id="678" name="n_1aveValue【消防施設】&#10;有形固定資産減価償却率">
          <a:extLst>
            <a:ext uri="{FF2B5EF4-FFF2-40B4-BE49-F238E27FC236}">
              <a16:creationId xmlns:a16="http://schemas.microsoft.com/office/drawing/2014/main" id="{861E2070-D743-44A6-A87B-586047B78D96}"/>
            </a:ext>
          </a:extLst>
        </xdr:cNvPr>
        <xdr:cNvSpPr txBox="1"/>
      </xdr:nvSpPr>
      <xdr:spPr>
        <a:xfrm>
          <a:off x="152660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679" name="n_2aveValue【消防施設】&#10;有形固定資産減価償却率">
          <a:extLst>
            <a:ext uri="{FF2B5EF4-FFF2-40B4-BE49-F238E27FC236}">
              <a16:creationId xmlns:a16="http://schemas.microsoft.com/office/drawing/2014/main" id="{B3E95723-9BE3-4165-8FCF-04E5EBD9D38C}"/>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110326</xdr:rowOff>
    </xdr:from>
    <xdr:ext cx="405111" cy="259045"/>
    <xdr:sp macro="" textlink="">
      <xdr:nvSpPr>
        <xdr:cNvPr id="680" name="n_3aveValue【消防施設】&#10;有形固定資産減価償却率">
          <a:extLst>
            <a:ext uri="{FF2B5EF4-FFF2-40B4-BE49-F238E27FC236}">
              <a16:creationId xmlns:a16="http://schemas.microsoft.com/office/drawing/2014/main" id="{0E906AE1-57C2-4CD7-9CAC-A6A90D07AC5B}"/>
            </a:ext>
          </a:extLst>
        </xdr:cNvPr>
        <xdr:cNvSpPr txBox="1"/>
      </xdr:nvSpPr>
      <xdr:spPr>
        <a:xfrm>
          <a:off x="13500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681" name="n_4aveValue【消防施設】&#10;有形固定資産減価償却率">
          <a:extLst>
            <a:ext uri="{FF2B5EF4-FFF2-40B4-BE49-F238E27FC236}">
              <a16:creationId xmlns:a16="http://schemas.microsoft.com/office/drawing/2014/main" id="{0FB7DBF3-3C87-425A-ABB5-7FDDA5241C5A}"/>
            </a:ext>
          </a:extLst>
        </xdr:cNvPr>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9814</xdr:rowOff>
    </xdr:from>
    <xdr:ext cx="405111" cy="259045"/>
    <xdr:sp macro="" textlink="">
      <xdr:nvSpPr>
        <xdr:cNvPr id="682" name="n_1mainValue【消防施設】&#10;有形固定資産減価償却率">
          <a:extLst>
            <a:ext uri="{FF2B5EF4-FFF2-40B4-BE49-F238E27FC236}">
              <a16:creationId xmlns:a16="http://schemas.microsoft.com/office/drawing/2014/main" id="{1620703B-A944-49FB-BECF-5F545728E744}"/>
            </a:ext>
          </a:extLst>
        </xdr:cNvPr>
        <xdr:cNvSpPr txBox="1"/>
      </xdr:nvSpPr>
      <xdr:spPr>
        <a:xfrm>
          <a:off x="15266044" y="1441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44104</xdr:rowOff>
    </xdr:from>
    <xdr:ext cx="405111" cy="259045"/>
    <xdr:sp macro="" textlink="">
      <xdr:nvSpPr>
        <xdr:cNvPr id="683" name="n_2mainValue【消防施設】&#10;有形固定資産減価償却率">
          <a:extLst>
            <a:ext uri="{FF2B5EF4-FFF2-40B4-BE49-F238E27FC236}">
              <a16:creationId xmlns:a16="http://schemas.microsoft.com/office/drawing/2014/main" id="{4C65A9BE-EAEE-4A3D-B0C2-88BE6FC96182}"/>
            </a:ext>
          </a:extLst>
        </xdr:cNvPr>
        <xdr:cNvSpPr txBox="1"/>
      </xdr:nvSpPr>
      <xdr:spPr>
        <a:xfrm>
          <a:off x="14389744"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9814</xdr:rowOff>
    </xdr:from>
    <xdr:ext cx="405111" cy="259045"/>
    <xdr:sp macro="" textlink="">
      <xdr:nvSpPr>
        <xdr:cNvPr id="684" name="n_3mainValue【消防施設】&#10;有形固定資産減価償却率">
          <a:extLst>
            <a:ext uri="{FF2B5EF4-FFF2-40B4-BE49-F238E27FC236}">
              <a16:creationId xmlns:a16="http://schemas.microsoft.com/office/drawing/2014/main" id="{B2CAAA89-C590-4A74-8A7A-FA58108B94C3}"/>
            </a:ext>
          </a:extLst>
        </xdr:cNvPr>
        <xdr:cNvSpPr txBox="1"/>
      </xdr:nvSpPr>
      <xdr:spPr>
        <a:xfrm>
          <a:off x="13500744" y="1441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143708</xdr:rowOff>
    </xdr:from>
    <xdr:ext cx="405111" cy="259045"/>
    <xdr:sp macro="" textlink="">
      <xdr:nvSpPr>
        <xdr:cNvPr id="685" name="n_4mainValue【消防施設】&#10;有形固定資産減価償却率">
          <a:extLst>
            <a:ext uri="{FF2B5EF4-FFF2-40B4-BE49-F238E27FC236}">
              <a16:creationId xmlns:a16="http://schemas.microsoft.com/office/drawing/2014/main" id="{F9CCB4C9-4898-4AFC-A177-B5E1AC44907C}"/>
            </a:ext>
          </a:extLst>
        </xdr:cNvPr>
        <xdr:cNvSpPr txBox="1"/>
      </xdr:nvSpPr>
      <xdr:spPr>
        <a:xfrm>
          <a:off x="12611744" y="1454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id="{0BD1AA87-CB40-433A-BFD6-8C38A000D73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id="{152E44C1-A725-44DB-915E-A8B74FDF5D2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id="{77DE7032-4612-4A05-819E-5CDB2257885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id="{E7A6E043-D790-4CE8-A372-7FD41C694F0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id="{257C0B22-E1A3-4F8B-A3A1-9CE75081E1B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id="{8D889AC6-7858-49D6-B176-A4ACEB9F38B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id="{300D6D64-8C5C-481E-B6DA-0B85D9B8CBE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id="{C2571741-BB62-4C51-9165-6C63248C60C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a:extLst>
            <a:ext uri="{FF2B5EF4-FFF2-40B4-BE49-F238E27FC236}">
              <a16:creationId xmlns:a16="http://schemas.microsoft.com/office/drawing/2014/main" id="{23C812B2-302E-4524-9402-2168D5BAC00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a:extLst>
            <a:ext uri="{FF2B5EF4-FFF2-40B4-BE49-F238E27FC236}">
              <a16:creationId xmlns:a16="http://schemas.microsoft.com/office/drawing/2014/main" id="{9226C378-693D-4855-8818-2D6F41F6587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a:extLst>
            <a:ext uri="{FF2B5EF4-FFF2-40B4-BE49-F238E27FC236}">
              <a16:creationId xmlns:a16="http://schemas.microsoft.com/office/drawing/2014/main" id="{22D4A37B-BDDD-4FB9-9617-579424412CE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a:extLst>
            <a:ext uri="{FF2B5EF4-FFF2-40B4-BE49-F238E27FC236}">
              <a16:creationId xmlns:a16="http://schemas.microsoft.com/office/drawing/2014/main" id="{DF361136-7DE1-4722-818E-0E16FFC033C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a:extLst>
            <a:ext uri="{FF2B5EF4-FFF2-40B4-BE49-F238E27FC236}">
              <a16:creationId xmlns:a16="http://schemas.microsoft.com/office/drawing/2014/main" id="{9D4CB4EE-5E70-4B5D-B27B-9352473DF6C6}"/>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a:extLst>
            <a:ext uri="{FF2B5EF4-FFF2-40B4-BE49-F238E27FC236}">
              <a16:creationId xmlns:a16="http://schemas.microsoft.com/office/drawing/2014/main" id="{1BC0D044-3818-4264-ABE7-3B09AD82878C}"/>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a:extLst>
            <a:ext uri="{FF2B5EF4-FFF2-40B4-BE49-F238E27FC236}">
              <a16:creationId xmlns:a16="http://schemas.microsoft.com/office/drawing/2014/main" id="{6FEFE588-C299-4C51-AE7F-1D7EF5003D64}"/>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a:extLst>
            <a:ext uri="{FF2B5EF4-FFF2-40B4-BE49-F238E27FC236}">
              <a16:creationId xmlns:a16="http://schemas.microsoft.com/office/drawing/2014/main" id="{9FC35C95-0506-45C2-958E-1F6B464BF8C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a:extLst>
            <a:ext uri="{FF2B5EF4-FFF2-40B4-BE49-F238E27FC236}">
              <a16:creationId xmlns:a16="http://schemas.microsoft.com/office/drawing/2014/main" id="{890DF818-0BC6-450B-9F46-7B64096D65D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a:extLst>
            <a:ext uri="{FF2B5EF4-FFF2-40B4-BE49-F238E27FC236}">
              <a16:creationId xmlns:a16="http://schemas.microsoft.com/office/drawing/2014/main" id="{88E3DCD4-C8FD-4C10-9060-20BE6A3FAAA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a:extLst>
            <a:ext uri="{FF2B5EF4-FFF2-40B4-BE49-F238E27FC236}">
              <a16:creationId xmlns:a16="http://schemas.microsoft.com/office/drawing/2014/main" id="{A7E11DFB-F7BE-4DFC-A278-9DF90685F2C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a:extLst>
            <a:ext uri="{FF2B5EF4-FFF2-40B4-BE49-F238E27FC236}">
              <a16:creationId xmlns:a16="http://schemas.microsoft.com/office/drawing/2014/main" id="{FEEA1E95-AB7E-489A-A03D-259A1BA0184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EED03FDE-A41D-4C6C-9915-AB1976DD4BF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A38B8226-0325-43A9-9DF8-E9997DCEEF2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a:extLst>
            <a:ext uri="{FF2B5EF4-FFF2-40B4-BE49-F238E27FC236}">
              <a16:creationId xmlns:a16="http://schemas.microsoft.com/office/drawing/2014/main" id="{34578523-4191-473F-876A-E0B2D54B438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709" name="直線コネクタ 708">
          <a:extLst>
            <a:ext uri="{FF2B5EF4-FFF2-40B4-BE49-F238E27FC236}">
              <a16:creationId xmlns:a16="http://schemas.microsoft.com/office/drawing/2014/main" id="{6EC9766D-3F5D-482F-AF68-E8A245C661A5}"/>
            </a:ext>
          </a:extLst>
        </xdr:cNvPr>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710" name="【消防施設】&#10;一人当たり面積最小値テキスト">
          <a:extLst>
            <a:ext uri="{FF2B5EF4-FFF2-40B4-BE49-F238E27FC236}">
              <a16:creationId xmlns:a16="http://schemas.microsoft.com/office/drawing/2014/main" id="{D1287EBF-0590-42AD-9793-18F32EACF92A}"/>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711" name="直線コネクタ 710">
          <a:extLst>
            <a:ext uri="{FF2B5EF4-FFF2-40B4-BE49-F238E27FC236}">
              <a16:creationId xmlns:a16="http://schemas.microsoft.com/office/drawing/2014/main" id="{B37F54E4-7308-403D-81B0-34DBED3E9FC7}"/>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712" name="【消防施設】&#10;一人当たり面積最大値テキスト">
          <a:extLst>
            <a:ext uri="{FF2B5EF4-FFF2-40B4-BE49-F238E27FC236}">
              <a16:creationId xmlns:a16="http://schemas.microsoft.com/office/drawing/2014/main" id="{BAC0BF87-CBA4-4017-AB00-9368ED96687C}"/>
            </a:ext>
          </a:extLst>
        </xdr:cNvPr>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713" name="直線コネクタ 712">
          <a:extLst>
            <a:ext uri="{FF2B5EF4-FFF2-40B4-BE49-F238E27FC236}">
              <a16:creationId xmlns:a16="http://schemas.microsoft.com/office/drawing/2014/main" id="{555F8CDF-310F-4634-90C1-B440704D43B6}"/>
            </a:ext>
          </a:extLst>
        </xdr:cNvPr>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2303</xdr:rowOff>
    </xdr:from>
    <xdr:ext cx="469744" cy="259045"/>
    <xdr:sp macro="" textlink="">
      <xdr:nvSpPr>
        <xdr:cNvPr id="714" name="【消防施設】&#10;一人当たり面積平均値テキスト">
          <a:extLst>
            <a:ext uri="{FF2B5EF4-FFF2-40B4-BE49-F238E27FC236}">
              <a16:creationId xmlns:a16="http://schemas.microsoft.com/office/drawing/2014/main" id="{F1743D34-8848-443F-8724-9D47AECF7C1C}"/>
            </a:ext>
          </a:extLst>
        </xdr:cNvPr>
        <xdr:cNvSpPr txBox="1"/>
      </xdr:nvSpPr>
      <xdr:spPr>
        <a:xfrm>
          <a:off x="22199600" y="14575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715" name="フローチャート: 判断 714">
          <a:extLst>
            <a:ext uri="{FF2B5EF4-FFF2-40B4-BE49-F238E27FC236}">
              <a16:creationId xmlns:a16="http://schemas.microsoft.com/office/drawing/2014/main" id="{9F3A17B5-6690-432A-BE91-35847362F91F}"/>
            </a:ext>
          </a:extLst>
        </xdr:cNvPr>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716" name="フローチャート: 判断 715">
          <a:extLst>
            <a:ext uri="{FF2B5EF4-FFF2-40B4-BE49-F238E27FC236}">
              <a16:creationId xmlns:a16="http://schemas.microsoft.com/office/drawing/2014/main" id="{BCE016A4-AAFF-4C0C-A484-BC2313395ACF}"/>
            </a:ext>
          </a:extLst>
        </xdr:cNvPr>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717" name="フローチャート: 判断 716">
          <a:extLst>
            <a:ext uri="{FF2B5EF4-FFF2-40B4-BE49-F238E27FC236}">
              <a16:creationId xmlns:a16="http://schemas.microsoft.com/office/drawing/2014/main" id="{3431C279-A6C7-4DF9-85CB-93777EC0805E}"/>
            </a:ext>
          </a:extLst>
        </xdr:cNvPr>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718" name="フローチャート: 判断 717">
          <a:extLst>
            <a:ext uri="{FF2B5EF4-FFF2-40B4-BE49-F238E27FC236}">
              <a16:creationId xmlns:a16="http://schemas.microsoft.com/office/drawing/2014/main" id="{3BA484F6-9D42-45C5-A265-FA6458190700}"/>
            </a:ext>
          </a:extLst>
        </xdr:cNvPr>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719" name="フローチャート: 判断 718">
          <a:extLst>
            <a:ext uri="{FF2B5EF4-FFF2-40B4-BE49-F238E27FC236}">
              <a16:creationId xmlns:a16="http://schemas.microsoft.com/office/drawing/2014/main" id="{244A896E-87AC-4BF2-AA65-1CEC28CB9794}"/>
            </a:ext>
          </a:extLst>
        </xdr:cNvPr>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2F86DE9A-8FD3-4E35-BFDD-7C6B273520A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BB254C19-6715-4573-B1E6-C1820A3486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5561ECF0-551C-429B-B766-F1547E86A05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5C8534AF-08CB-41B7-BBE4-3AA07522C8F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27151FE1-671F-43D9-982E-BB96F2DC96A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138937</xdr:rowOff>
    </xdr:from>
    <xdr:to>
      <xdr:col>116</xdr:col>
      <xdr:colOff>114300</xdr:colOff>
      <xdr:row>85</xdr:row>
      <xdr:rowOff>69087</xdr:rowOff>
    </xdr:to>
    <xdr:sp macro="" textlink="">
      <xdr:nvSpPr>
        <xdr:cNvPr id="725" name="楕円 724">
          <a:extLst>
            <a:ext uri="{FF2B5EF4-FFF2-40B4-BE49-F238E27FC236}">
              <a16:creationId xmlns:a16="http://schemas.microsoft.com/office/drawing/2014/main" id="{31708F69-042D-4942-972D-880C4B038E11}"/>
            </a:ext>
          </a:extLst>
        </xdr:cNvPr>
        <xdr:cNvSpPr/>
      </xdr:nvSpPr>
      <xdr:spPr>
        <a:xfrm>
          <a:off x="22110700" y="1454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161814</xdr:rowOff>
    </xdr:from>
    <xdr:ext cx="469744" cy="259045"/>
    <xdr:sp macro="" textlink="">
      <xdr:nvSpPr>
        <xdr:cNvPr id="726" name="【消防施設】&#10;一人当たり面積該当値テキスト">
          <a:extLst>
            <a:ext uri="{FF2B5EF4-FFF2-40B4-BE49-F238E27FC236}">
              <a16:creationId xmlns:a16="http://schemas.microsoft.com/office/drawing/2014/main" id="{ACBA592A-7DAF-4195-B147-A4592E4182DD}"/>
            </a:ext>
          </a:extLst>
        </xdr:cNvPr>
        <xdr:cNvSpPr txBox="1"/>
      </xdr:nvSpPr>
      <xdr:spPr>
        <a:xfrm>
          <a:off x="22199600" y="1439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143511</xdr:rowOff>
    </xdr:from>
    <xdr:to>
      <xdr:col>112</xdr:col>
      <xdr:colOff>38100</xdr:colOff>
      <xdr:row>85</xdr:row>
      <xdr:rowOff>73661</xdr:rowOff>
    </xdr:to>
    <xdr:sp macro="" textlink="">
      <xdr:nvSpPr>
        <xdr:cNvPr id="727" name="楕円 726">
          <a:extLst>
            <a:ext uri="{FF2B5EF4-FFF2-40B4-BE49-F238E27FC236}">
              <a16:creationId xmlns:a16="http://schemas.microsoft.com/office/drawing/2014/main" id="{1320477E-7A12-4409-BA08-2F44A1ADB582}"/>
            </a:ext>
          </a:extLst>
        </xdr:cNvPr>
        <xdr:cNvSpPr/>
      </xdr:nvSpPr>
      <xdr:spPr>
        <a:xfrm>
          <a:off x="21272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18287</xdr:rowOff>
    </xdr:from>
    <xdr:to>
      <xdr:col>116</xdr:col>
      <xdr:colOff>63500</xdr:colOff>
      <xdr:row>85</xdr:row>
      <xdr:rowOff>22861</xdr:rowOff>
    </xdr:to>
    <xdr:cxnSp macro="">
      <xdr:nvCxnSpPr>
        <xdr:cNvPr id="728" name="直線コネクタ 727">
          <a:extLst>
            <a:ext uri="{FF2B5EF4-FFF2-40B4-BE49-F238E27FC236}">
              <a16:creationId xmlns:a16="http://schemas.microsoft.com/office/drawing/2014/main" id="{C1214552-DF7A-4221-AA98-D0D4CAC73914}"/>
            </a:ext>
          </a:extLst>
        </xdr:cNvPr>
        <xdr:cNvCxnSpPr/>
      </xdr:nvCxnSpPr>
      <xdr:spPr>
        <a:xfrm flipV="1">
          <a:off x="21323300" y="1459153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161798</xdr:rowOff>
    </xdr:from>
    <xdr:to>
      <xdr:col>107</xdr:col>
      <xdr:colOff>101600</xdr:colOff>
      <xdr:row>85</xdr:row>
      <xdr:rowOff>91948</xdr:rowOff>
    </xdr:to>
    <xdr:sp macro="" textlink="">
      <xdr:nvSpPr>
        <xdr:cNvPr id="729" name="楕円 728">
          <a:extLst>
            <a:ext uri="{FF2B5EF4-FFF2-40B4-BE49-F238E27FC236}">
              <a16:creationId xmlns:a16="http://schemas.microsoft.com/office/drawing/2014/main" id="{3B04A2B5-288C-4335-8FE1-F4019ACEAE16}"/>
            </a:ext>
          </a:extLst>
        </xdr:cNvPr>
        <xdr:cNvSpPr/>
      </xdr:nvSpPr>
      <xdr:spPr>
        <a:xfrm>
          <a:off x="20383500" y="1456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22861</xdr:rowOff>
    </xdr:from>
    <xdr:to>
      <xdr:col>111</xdr:col>
      <xdr:colOff>177800</xdr:colOff>
      <xdr:row>85</xdr:row>
      <xdr:rowOff>41148</xdr:rowOff>
    </xdr:to>
    <xdr:cxnSp macro="">
      <xdr:nvCxnSpPr>
        <xdr:cNvPr id="730" name="直線コネクタ 729">
          <a:extLst>
            <a:ext uri="{FF2B5EF4-FFF2-40B4-BE49-F238E27FC236}">
              <a16:creationId xmlns:a16="http://schemas.microsoft.com/office/drawing/2014/main" id="{524E3CAA-35C0-4491-B5E1-9F788473A523}"/>
            </a:ext>
          </a:extLst>
        </xdr:cNvPr>
        <xdr:cNvCxnSpPr/>
      </xdr:nvCxnSpPr>
      <xdr:spPr>
        <a:xfrm flipV="1">
          <a:off x="20434300" y="1459611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140463</xdr:rowOff>
    </xdr:from>
    <xdr:to>
      <xdr:col>102</xdr:col>
      <xdr:colOff>165100</xdr:colOff>
      <xdr:row>83</xdr:row>
      <xdr:rowOff>70613</xdr:rowOff>
    </xdr:to>
    <xdr:sp macro="" textlink="">
      <xdr:nvSpPr>
        <xdr:cNvPr id="731" name="楕円 730">
          <a:extLst>
            <a:ext uri="{FF2B5EF4-FFF2-40B4-BE49-F238E27FC236}">
              <a16:creationId xmlns:a16="http://schemas.microsoft.com/office/drawing/2014/main" id="{6F1833A7-056B-414A-B0C2-A7AB9A72418F}"/>
            </a:ext>
          </a:extLst>
        </xdr:cNvPr>
        <xdr:cNvSpPr/>
      </xdr:nvSpPr>
      <xdr:spPr>
        <a:xfrm>
          <a:off x="19494500" y="1419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19813</xdr:rowOff>
    </xdr:from>
    <xdr:to>
      <xdr:col>107</xdr:col>
      <xdr:colOff>50800</xdr:colOff>
      <xdr:row>85</xdr:row>
      <xdr:rowOff>41148</xdr:rowOff>
    </xdr:to>
    <xdr:cxnSp macro="">
      <xdr:nvCxnSpPr>
        <xdr:cNvPr id="732" name="直線コネクタ 731">
          <a:extLst>
            <a:ext uri="{FF2B5EF4-FFF2-40B4-BE49-F238E27FC236}">
              <a16:creationId xmlns:a16="http://schemas.microsoft.com/office/drawing/2014/main" id="{95DE7B02-8C32-4158-8EF2-14A18999F04C}"/>
            </a:ext>
          </a:extLst>
        </xdr:cNvPr>
        <xdr:cNvCxnSpPr/>
      </xdr:nvCxnSpPr>
      <xdr:spPr>
        <a:xfrm>
          <a:off x="19545300" y="14250163"/>
          <a:ext cx="889000" cy="36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73406</xdr:rowOff>
    </xdr:from>
    <xdr:to>
      <xdr:col>98</xdr:col>
      <xdr:colOff>38100</xdr:colOff>
      <xdr:row>86</xdr:row>
      <xdr:rowOff>3556</xdr:rowOff>
    </xdr:to>
    <xdr:sp macro="" textlink="">
      <xdr:nvSpPr>
        <xdr:cNvPr id="733" name="楕円 732">
          <a:extLst>
            <a:ext uri="{FF2B5EF4-FFF2-40B4-BE49-F238E27FC236}">
              <a16:creationId xmlns:a16="http://schemas.microsoft.com/office/drawing/2014/main" id="{79DDFB6C-5A74-4A61-B29F-FD56330AADCB}"/>
            </a:ext>
          </a:extLst>
        </xdr:cNvPr>
        <xdr:cNvSpPr/>
      </xdr:nvSpPr>
      <xdr:spPr>
        <a:xfrm>
          <a:off x="18605500" y="1464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19813</xdr:rowOff>
    </xdr:from>
    <xdr:to>
      <xdr:col>102</xdr:col>
      <xdr:colOff>114300</xdr:colOff>
      <xdr:row>85</xdr:row>
      <xdr:rowOff>124206</xdr:rowOff>
    </xdr:to>
    <xdr:cxnSp macro="">
      <xdr:nvCxnSpPr>
        <xdr:cNvPr id="734" name="直線コネクタ 733">
          <a:extLst>
            <a:ext uri="{FF2B5EF4-FFF2-40B4-BE49-F238E27FC236}">
              <a16:creationId xmlns:a16="http://schemas.microsoft.com/office/drawing/2014/main" id="{AB3A2C16-BF0D-4636-9B87-9F7FE98C1F1F}"/>
            </a:ext>
          </a:extLst>
        </xdr:cNvPr>
        <xdr:cNvCxnSpPr/>
      </xdr:nvCxnSpPr>
      <xdr:spPr>
        <a:xfrm flipV="1">
          <a:off x="18656300" y="14250163"/>
          <a:ext cx="889000" cy="44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98314</xdr:rowOff>
    </xdr:from>
    <xdr:ext cx="469744" cy="259045"/>
    <xdr:sp macro="" textlink="">
      <xdr:nvSpPr>
        <xdr:cNvPr id="735" name="n_1aveValue【消防施設】&#10;一人当たり面積">
          <a:extLst>
            <a:ext uri="{FF2B5EF4-FFF2-40B4-BE49-F238E27FC236}">
              <a16:creationId xmlns:a16="http://schemas.microsoft.com/office/drawing/2014/main" id="{D7E9FAD4-19F9-4D2B-9261-7578CE8A21B0}"/>
            </a:ext>
          </a:extLst>
        </xdr:cNvPr>
        <xdr:cNvSpPr txBox="1"/>
      </xdr:nvSpPr>
      <xdr:spPr>
        <a:xfrm>
          <a:off x="210757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736" name="n_2aveValue【消防施設】&#10;一人当たり面積">
          <a:extLst>
            <a:ext uri="{FF2B5EF4-FFF2-40B4-BE49-F238E27FC236}">
              <a16:creationId xmlns:a16="http://schemas.microsoft.com/office/drawing/2014/main" id="{AA97371C-B307-4826-9195-388544816034}"/>
            </a:ext>
          </a:extLst>
        </xdr:cNvPr>
        <xdr:cNvSpPr txBox="1"/>
      </xdr:nvSpPr>
      <xdr:spPr>
        <a:xfrm>
          <a:off x="20199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37355</xdr:rowOff>
    </xdr:from>
    <xdr:ext cx="469744" cy="259045"/>
    <xdr:sp macro="" textlink="">
      <xdr:nvSpPr>
        <xdr:cNvPr id="737" name="n_3aveValue【消防施設】&#10;一人当たり面積">
          <a:extLst>
            <a:ext uri="{FF2B5EF4-FFF2-40B4-BE49-F238E27FC236}">
              <a16:creationId xmlns:a16="http://schemas.microsoft.com/office/drawing/2014/main" id="{9A71BFF2-EFD4-441B-AB42-2C8CEEFD4B79}"/>
            </a:ext>
          </a:extLst>
        </xdr:cNvPr>
        <xdr:cNvSpPr txBox="1"/>
      </xdr:nvSpPr>
      <xdr:spPr>
        <a:xfrm>
          <a:off x="19310427" y="1461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120666</xdr:rowOff>
    </xdr:from>
    <xdr:ext cx="469744" cy="259045"/>
    <xdr:sp macro="" textlink="">
      <xdr:nvSpPr>
        <xdr:cNvPr id="738" name="n_4aveValue【消防施設】&#10;一人当たり面積">
          <a:extLst>
            <a:ext uri="{FF2B5EF4-FFF2-40B4-BE49-F238E27FC236}">
              <a16:creationId xmlns:a16="http://schemas.microsoft.com/office/drawing/2014/main" id="{750CE4FA-E796-4305-BA95-B92F363F4148}"/>
            </a:ext>
          </a:extLst>
        </xdr:cNvPr>
        <xdr:cNvSpPr txBox="1"/>
      </xdr:nvSpPr>
      <xdr:spPr>
        <a:xfrm>
          <a:off x="18421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90188</xdr:rowOff>
    </xdr:from>
    <xdr:ext cx="469744" cy="259045"/>
    <xdr:sp macro="" textlink="">
      <xdr:nvSpPr>
        <xdr:cNvPr id="739" name="n_1mainValue【消防施設】&#10;一人当たり面積">
          <a:extLst>
            <a:ext uri="{FF2B5EF4-FFF2-40B4-BE49-F238E27FC236}">
              <a16:creationId xmlns:a16="http://schemas.microsoft.com/office/drawing/2014/main" id="{CCAE0B1E-F87F-43D2-830A-3012FCDF1E02}"/>
            </a:ext>
          </a:extLst>
        </xdr:cNvPr>
        <xdr:cNvSpPr txBox="1"/>
      </xdr:nvSpPr>
      <xdr:spPr>
        <a:xfrm>
          <a:off x="210757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83075</xdr:rowOff>
    </xdr:from>
    <xdr:ext cx="469744" cy="259045"/>
    <xdr:sp macro="" textlink="">
      <xdr:nvSpPr>
        <xdr:cNvPr id="740" name="n_2mainValue【消防施設】&#10;一人当たり面積">
          <a:extLst>
            <a:ext uri="{FF2B5EF4-FFF2-40B4-BE49-F238E27FC236}">
              <a16:creationId xmlns:a16="http://schemas.microsoft.com/office/drawing/2014/main" id="{2CAF63B5-B837-46B1-AF62-D3AEF5584B92}"/>
            </a:ext>
          </a:extLst>
        </xdr:cNvPr>
        <xdr:cNvSpPr txBox="1"/>
      </xdr:nvSpPr>
      <xdr:spPr>
        <a:xfrm>
          <a:off x="20199427" y="1465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87140</xdr:rowOff>
    </xdr:from>
    <xdr:ext cx="469744" cy="259045"/>
    <xdr:sp macro="" textlink="">
      <xdr:nvSpPr>
        <xdr:cNvPr id="741" name="n_3mainValue【消防施設】&#10;一人当たり面積">
          <a:extLst>
            <a:ext uri="{FF2B5EF4-FFF2-40B4-BE49-F238E27FC236}">
              <a16:creationId xmlns:a16="http://schemas.microsoft.com/office/drawing/2014/main" id="{69908CF4-43AD-40BE-A71B-C85D48A9EAC9}"/>
            </a:ext>
          </a:extLst>
        </xdr:cNvPr>
        <xdr:cNvSpPr txBox="1"/>
      </xdr:nvSpPr>
      <xdr:spPr>
        <a:xfrm>
          <a:off x="19310427" y="1397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166133</xdr:rowOff>
    </xdr:from>
    <xdr:ext cx="469744" cy="259045"/>
    <xdr:sp macro="" textlink="">
      <xdr:nvSpPr>
        <xdr:cNvPr id="742" name="n_4mainValue【消防施設】&#10;一人当たり面積">
          <a:extLst>
            <a:ext uri="{FF2B5EF4-FFF2-40B4-BE49-F238E27FC236}">
              <a16:creationId xmlns:a16="http://schemas.microsoft.com/office/drawing/2014/main" id="{369E43FD-FBDF-4A84-8018-DF14B24A66FD}"/>
            </a:ext>
          </a:extLst>
        </xdr:cNvPr>
        <xdr:cNvSpPr txBox="1"/>
      </xdr:nvSpPr>
      <xdr:spPr>
        <a:xfrm>
          <a:off x="18421427" y="1473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9DB0B3EC-A902-4969-8612-83DB4F0B6B4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DA2D4DF9-97B0-4B1B-9D7F-104DAF5D8F1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50FB9375-1446-4DD5-BEC9-D21F9A5FCA7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5CFA69E9-BB16-4C18-8996-91935203CBE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0DDD00B6-5024-4448-B12D-51BEE0CBF71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86AFD2C0-E251-4F48-95EE-EFD4D96F118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8CD4E348-5609-4EFB-8526-3E9E4E39218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01CBBB5C-6A38-4783-B07E-8033AC76330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a16="http://schemas.microsoft.com/office/drawing/2014/main" id="{3A07075C-AD53-4891-A2CC-84648AC20DF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a16="http://schemas.microsoft.com/office/drawing/2014/main" id="{25D63C9C-F32F-4FE5-B444-1B9808C8DBB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a:extLst>
            <a:ext uri="{FF2B5EF4-FFF2-40B4-BE49-F238E27FC236}">
              <a16:creationId xmlns:a16="http://schemas.microsoft.com/office/drawing/2014/main" id="{9F43EF10-7030-47DC-9403-8A3C77BAE7C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a:extLst>
            <a:ext uri="{FF2B5EF4-FFF2-40B4-BE49-F238E27FC236}">
              <a16:creationId xmlns:a16="http://schemas.microsoft.com/office/drawing/2014/main" id="{824EDE98-C4A3-4C43-AEE7-CFAA547F42ED}"/>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a:extLst>
            <a:ext uri="{FF2B5EF4-FFF2-40B4-BE49-F238E27FC236}">
              <a16:creationId xmlns:a16="http://schemas.microsoft.com/office/drawing/2014/main" id="{7825370D-BE28-4DC2-9485-81D3DC1A0C74}"/>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a:extLst>
            <a:ext uri="{FF2B5EF4-FFF2-40B4-BE49-F238E27FC236}">
              <a16:creationId xmlns:a16="http://schemas.microsoft.com/office/drawing/2014/main" id="{38E31294-EC53-4DEC-94F3-6E83DCC22FD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a:extLst>
            <a:ext uri="{FF2B5EF4-FFF2-40B4-BE49-F238E27FC236}">
              <a16:creationId xmlns:a16="http://schemas.microsoft.com/office/drawing/2014/main" id="{7912FEA8-541F-4E5A-93F7-1F6F29732B2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a:extLst>
            <a:ext uri="{FF2B5EF4-FFF2-40B4-BE49-F238E27FC236}">
              <a16:creationId xmlns:a16="http://schemas.microsoft.com/office/drawing/2014/main" id="{A6EDEBFD-C484-40C3-85B2-1931BC53188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a:extLst>
            <a:ext uri="{FF2B5EF4-FFF2-40B4-BE49-F238E27FC236}">
              <a16:creationId xmlns:a16="http://schemas.microsoft.com/office/drawing/2014/main" id="{2EF19C5B-4084-4F5A-B208-F9BB7D53DFA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a:extLst>
            <a:ext uri="{FF2B5EF4-FFF2-40B4-BE49-F238E27FC236}">
              <a16:creationId xmlns:a16="http://schemas.microsoft.com/office/drawing/2014/main" id="{05634460-F79C-4FD9-BEC0-71684693DC9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a:extLst>
            <a:ext uri="{FF2B5EF4-FFF2-40B4-BE49-F238E27FC236}">
              <a16:creationId xmlns:a16="http://schemas.microsoft.com/office/drawing/2014/main" id="{E1B9D431-C427-4661-A661-CD177057DDF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a:extLst>
            <a:ext uri="{FF2B5EF4-FFF2-40B4-BE49-F238E27FC236}">
              <a16:creationId xmlns:a16="http://schemas.microsoft.com/office/drawing/2014/main" id="{42C5F2BA-FA33-4F0B-9059-7E14762052E1}"/>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3" name="テキスト ボックス 762">
          <a:extLst>
            <a:ext uri="{FF2B5EF4-FFF2-40B4-BE49-F238E27FC236}">
              <a16:creationId xmlns:a16="http://schemas.microsoft.com/office/drawing/2014/main" id="{CC57A371-4758-43DA-BC2F-9011442F096E}"/>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6C25C9B2-1729-47BF-83F2-644824015A5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a:extLst>
            <a:ext uri="{FF2B5EF4-FFF2-40B4-BE49-F238E27FC236}">
              <a16:creationId xmlns:a16="http://schemas.microsoft.com/office/drawing/2014/main" id="{42BFB6AC-5879-486D-BCE6-E078429B786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6" name="直線コネクタ 765">
          <a:extLst>
            <a:ext uri="{FF2B5EF4-FFF2-40B4-BE49-F238E27FC236}">
              <a16:creationId xmlns:a16="http://schemas.microsoft.com/office/drawing/2014/main" id="{BEA024C0-3B42-4B77-B691-3E5B3AE856CC}"/>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7" name="【庁舎】&#10;有形固定資産減価償却率最小値テキスト">
          <a:extLst>
            <a:ext uri="{FF2B5EF4-FFF2-40B4-BE49-F238E27FC236}">
              <a16:creationId xmlns:a16="http://schemas.microsoft.com/office/drawing/2014/main" id="{44A4034C-61B4-4135-B404-3D653B268634}"/>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8" name="直線コネクタ 767">
          <a:extLst>
            <a:ext uri="{FF2B5EF4-FFF2-40B4-BE49-F238E27FC236}">
              <a16:creationId xmlns:a16="http://schemas.microsoft.com/office/drawing/2014/main" id="{D79BDE6E-2844-46F9-9F4F-C62945A52373}"/>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9" name="【庁舎】&#10;有形固定資産減価償却率最大値テキスト">
          <a:extLst>
            <a:ext uri="{FF2B5EF4-FFF2-40B4-BE49-F238E27FC236}">
              <a16:creationId xmlns:a16="http://schemas.microsoft.com/office/drawing/2014/main" id="{A5F91765-8B55-406D-9130-B736D278428A}"/>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70" name="直線コネクタ 769">
          <a:extLst>
            <a:ext uri="{FF2B5EF4-FFF2-40B4-BE49-F238E27FC236}">
              <a16:creationId xmlns:a16="http://schemas.microsoft.com/office/drawing/2014/main" id="{47EF20CB-B27A-49AE-9A64-80221CFDC865}"/>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771" name="【庁舎】&#10;有形固定資産減価償却率平均値テキスト">
          <a:extLst>
            <a:ext uri="{FF2B5EF4-FFF2-40B4-BE49-F238E27FC236}">
              <a16:creationId xmlns:a16="http://schemas.microsoft.com/office/drawing/2014/main" id="{417C5644-BC78-4092-A5C6-CDB162BF7F0A}"/>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772" name="フローチャート: 判断 771">
          <a:extLst>
            <a:ext uri="{FF2B5EF4-FFF2-40B4-BE49-F238E27FC236}">
              <a16:creationId xmlns:a16="http://schemas.microsoft.com/office/drawing/2014/main" id="{47FCA1C3-D907-47E6-B467-203F0FBFFDA3}"/>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773" name="フローチャート: 判断 772">
          <a:extLst>
            <a:ext uri="{FF2B5EF4-FFF2-40B4-BE49-F238E27FC236}">
              <a16:creationId xmlns:a16="http://schemas.microsoft.com/office/drawing/2014/main" id="{B800AE73-A2A7-4FED-B603-CCEDBEE0E991}"/>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774" name="フローチャート: 判断 773">
          <a:extLst>
            <a:ext uri="{FF2B5EF4-FFF2-40B4-BE49-F238E27FC236}">
              <a16:creationId xmlns:a16="http://schemas.microsoft.com/office/drawing/2014/main" id="{9AA6779D-5B25-43D5-8780-8117F4AAC75B}"/>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775" name="フローチャート: 判断 774">
          <a:extLst>
            <a:ext uri="{FF2B5EF4-FFF2-40B4-BE49-F238E27FC236}">
              <a16:creationId xmlns:a16="http://schemas.microsoft.com/office/drawing/2014/main" id="{9EEEDE83-1BFF-491E-AF97-816973AE1159}"/>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776" name="フローチャート: 判断 775">
          <a:extLst>
            <a:ext uri="{FF2B5EF4-FFF2-40B4-BE49-F238E27FC236}">
              <a16:creationId xmlns:a16="http://schemas.microsoft.com/office/drawing/2014/main" id="{1C79B2A2-52FC-46A6-8C55-2ACCB4253167}"/>
            </a:ext>
          </a:extLst>
        </xdr:cNvPr>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FA0376C6-AC1F-4B60-9789-53DE27D827E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8106CBF9-466E-4F4F-AA65-4AF7D1A48E4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19A75052-FADD-40B7-88D7-775CB5EA482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DF8608F7-4718-478A-872B-06A36E0093F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4C9D3110-11AA-4CB6-AC3F-2038062999C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49530</xdr:rowOff>
    </xdr:from>
    <xdr:to>
      <xdr:col>85</xdr:col>
      <xdr:colOff>177800</xdr:colOff>
      <xdr:row>104</xdr:row>
      <xdr:rowOff>151130</xdr:rowOff>
    </xdr:to>
    <xdr:sp macro="" textlink="">
      <xdr:nvSpPr>
        <xdr:cNvPr id="782" name="楕円 781">
          <a:extLst>
            <a:ext uri="{FF2B5EF4-FFF2-40B4-BE49-F238E27FC236}">
              <a16:creationId xmlns:a16="http://schemas.microsoft.com/office/drawing/2014/main" id="{7D7BDCD3-33C8-463C-807C-398470CEDB3A}"/>
            </a:ext>
          </a:extLst>
        </xdr:cNvPr>
        <xdr:cNvSpPr/>
      </xdr:nvSpPr>
      <xdr:spPr>
        <a:xfrm>
          <a:off x="16268700" y="1788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27957</xdr:rowOff>
    </xdr:from>
    <xdr:ext cx="405111" cy="259045"/>
    <xdr:sp macro="" textlink="">
      <xdr:nvSpPr>
        <xdr:cNvPr id="783" name="【庁舎】&#10;有形固定資産減価償却率該当値テキスト">
          <a:extLst>
            <a:ext uri="{FF2B5EF4-FFF2-40B4-BE49-F238E27FC236}">
              <a16:creationId xmlns:a16="http://schemas.microsoft.com/office/drawing/2014/main" id="{59B24CF5-3297-4468-8A4C-BDDA0E548FA6}"/>
            </a:ext>
          </a:extLst>
        </xdr:cNvPr>
        <xdr:cNvSpPr txBox="1"/>
      </xdr:nvSpPr>
      <xdr:spPr>
        <a:xfrm>
          <a:off x="16357600" y="17858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168911</xdr:rowOff>
    </xdr:from>
    <xdr:to>
      <xdr:col>81</xdr:col>
      <xdr:colOff>101600</xdr:colOff>
      <xdr:row>104</xdr:row>
      <xdr:rowOff>99061</xdr:rowOff>
    </xdr:to>
    <xdr:sp macro="" textlink="">
      <xdr:nvSpPr>
        <xdr:cNvPr id="784" name="楕円 783">
          <a:extLst>
            <a:ext uri="{FF2B5EF4-FFF2-40B4-BE49-F238E27FC236}">
              <a16:creationId xmlns:a16="http://schemas.microsoft.com/office/drawing/2014/main" id="{71752761-BDF2-40CA-9E77-7242016291C7}"/>
            </a:ext>
          </a:extLst>
        </xdr:cNvPr>
        <xdr:cNvSpPr/>
      </xdr:nvSpPr>
      <xdr:spPr>
        <a:xfrm>
          <a:off x="15430500" y="178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48261</xdr:rowOff>
    </xdr:from>
    <xdr:to>
      <xdr:col>85</xdr:col>
      <xdr:colOff>127000</xdr:colOff>
      <xdr:row>104</xdr:row>
      <xdr:rowOff>100330</xdr:rowOff>
    </xdr:to>
    <xdr:cxnSp macro="">
      <xdr:nvCxnSpPr>
        <xdr:cNvPr id="785" name="直線コネクタ 784">
          <a:extLst>
            <a:ext uri="{FF2B5EF4-FFF2-40B4-BE49-F238E27FC236}">
              <a16:creationId xmlns:a16="http://schemas.microsoft.com/office/drawing/2014/main" id="{2167BDC2-6A17-4E59-88B0-8378706A376E}"/>
            </a:ext>
          </a:extLst>
        </xdr:cNvPr>
        <xdr:cNvCxnSpPr/>
      </xdr:nvCxnSpPr>
      <xdr:spPr>
        <a:xfrm>
          <a:off x="15481300" y="17879061"/>
          <a:ext cx="838200" cy="5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786" name="楕円 785">
          <a:extLst>
            <a:ext uri="{FF2B5EF4-FFF2-40B4-BE49-F238E27FC236}">
              <a16:creationId xmlns:a16="http://schemas.microsoft.com/office/drawing/2014/main" id="{E1C9F504-AADD-40FA-8C7D-9191CFCD15B7}"/>
            </a:ext>
          </a:extLst>
        </xdr:cNvPr>
        <xdr:cNvSpPr/>
      </xdr:nvSpPr>
      <xdr:spPr>
        <a:xfrm>
          <a:off x="14541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167639</xdr:rowOff>
    </xdr:from>
    <xdr:to>
      <xdr:col>81</xdr:col>
      <xdr:colOff>50800</xdr:colOff>
      <xdr:row>104</xdr:row>
      <xdr:rowOff>48261</xdr:rowOff>
    </xdr:to>
    <xdr:cxnSp macro="">
      <xdr:nvCxnSpPr>
        <xdr:cNvPr id="787" name="直線コネクタ 786">
          <a:extLst>
            <a:ext uri="{FF2B5EF4-FFF2-40B4-BE49-F238E27FC236}">
              <a16:creationId xmlns:a16="http://schemas.microsoft.com/office/drawing/2014/main" id="{B73DC30C-952E-478A-AB40-369C9BAF7E2C}"/>
            </a:ext>
          </a:extLst>
        </xdr:cNvPr>
        <xdr:cNvCxnSpPr/>
      </xdr:nvCxnSpPr>
      <xdr:spPr>
        <a:xfrm>
          <a:off x="14592300" y="17826989"/>
          <a:ext cx="889000" cy="5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63500</xdr:rowOff>
    </xdr:from>
    <xdr:to>
      <xdr:col>72</xdr:col>
      <xdr:colOff>38100</xdr:colOff>
      <xdr:row>103</xdr:row>
      <xdr:rowOff>165100</xdr:rowOff>
    </xdr:to>
    <xdr:sp macro="" textlink="">
      <xdr:nvSpPr>
        <xdr:cNvPr id="788" name="楕円 787">
          <a:extLst>
            <a:ext uri="{FF2B5EF4-FFF2-40B4-BE49-F238E27FC236}">
              <a16:creationId xmlns:a16="http://schemas.microsoft.com/office/drawing/2014/main" id="{78A752B9-177C-4C34-BCE0-6763E1469678}"/>
            </a:ext>
          </a:extLst>
        </xdr:cNvPr>
        <xdr:cNvSpPr/>
      </xdr:nvSpPr>
      <xdr:spPr>
        <a:xfrm>
          <a:off x="136525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114300</xdr:rowOff>
    </xdr:from>
    <xdr:to>
      <xdr:col>76</xdr:col>
      <xdr:colOff>114300</xdr:colOff>
      <xdr:row>103</xdr:row>
      <xdr:rowOff>167639</xdr:rowOff>
    </xdr:to>
    <xdr:cxnSp macro="">
      <xdr:nvCxnSpPr>
        <xdr:cNvPr id="789" name="直線コネクタ 788">
          <a:extLst>
            <a:ext uri="{FF2B5EF4-FFF2-40B4-BE49-F238E27FC236}">
              <a16:creationId xmlns:a16="http://schemas.microsoft.com/office/drawing/2014/main" id="{E00FB869-E69A-4F96-A0FA-2D3E5A4E6FE2}"/>
            </a:ext>
          </a:extLst>
        </xdr:cNvPr>
        <xdr:cNvCxnSpPr/>
      </xdr:nvCxnSpPr>
      <xdr:spPr>
        <a:xfrm>
          <a:off x="13703300" y="177736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11430</xdr:rowOff>
    </xdr:from>
    <xdr:to>
      <xdr:col>67</xdr:col>
      <xdr:colOff>101600</xdr:colOff>
      <xdr:row>103</xdr:row>
      <xdr:rowOff>113030</xdr:rowOff>
    </xdr:to>
    <xdr:sp macro="" textlink="">
      <xdr:nvSpPr>
        <xdr:cNvPr id="790" name="楕円 789">
          <a:extLst>
            <a:ext uri="{FF2B5EF4-FFF2-40B4-BE49-F238E27FC236}">
              <a16:creationId xmlns:a16="http://schemas.microsoft.com/office/drawing/2014/main" id="{802069F2-BBFA-41E5-AE17-BE3C3AEBE71C}"/>
            </a:ext>
          </a:extLst>
        </xdr:cNvPr>
        <xdr:cNvSpPr/>
      </xdr:nvSpPr>
      <xdr:spPr>
        <a:xfrm>
          <a:off x="12763500" y="1767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62230</xdr:rowOff>
    </xdr:from>
    <xdr:to>
      <xdr:col>71</xdr:col>
      <xdr:colOff>177800</xdr:colOff>
      <xdr:row>103</xdr:row>
      <xdr:rowOff>114300</xdr:rowOff>
    </xdr:to>
    <xdr:cxnSp macro="">
      <xdr:nvCxnSpPr>
        <xdr:cNvPr id="791" name="直線コネクタ 790">
          <a:extLst>
            <a:ext uri="{FF2B5EF4-FFF2-40B4-BE49-F238E27FC236}">
              <a16:creationId xmlns:a16="http://schemas.microsoft.com/office/drawing/2014/main" id="{2DC2A403-A3EF-4F59-80C6-DD48C9273C17}"/>
            </a:ext>
          </a:extLst>
        </xdr:cNvPr>
        <xdr:cNvCxnSpPr/>
      </xdr:nvCxnSpPr>
      <xdr:spPr>
        <a:xfrm>
          <a:off x="12814300" y="17721580"/>
          <a:ext cx="8890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115588</xdr:rowOff>
    </xdr:from>
    <xdr:ext cx="405111" cy="259045"/>
    <xdr:sp macro="" textlink="">
      <xdr:nvSpPr>
        <xdr:cNvPr id="792" name="n_1aveValue【庁舎】&#10;有形固定資産減価償却率">
          <a:extLst>
            <a:ext uri="{FF2B5EF4-FFF2-40B4-BE49-F238E27FC236}">
              <a16:creationId xmlns:a16="http://schemas.microsoft.com/office/drawing/2014/main" id="{D700F235-F7B3-4ED5-A302-9E714489A289}"/>
            </a:ext>
          </a:extLst>
        </xdr:cNvPr>
        <xdr:cNvSpPr txBox="1"/>
      </xdr:nvSpPr>
      <xdr:spPr>
        <a:xfrm>
          <a:off x="152660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132097</xdr:rowOff>
    </xdr:from>
    <xdr:ext cx="405111" cy="259045"/>
    <xdr:sp macro="" textlink="">
      <xdr:nvSpPr>
        <xdr:cNvPr id="793" name="n_2aveValue【庁舎】&#10;有形固定資産減価償却率">
          <a:extLst>
            <a:ext uri="{FF2B5EF4-FFF2-40B4-BE49-F238E27FC236}">
              <a16:creationId xmlns:a16="http://schemas.microsoft.com/office/drawing/2014/main" id="{A1DB422B-13D5-4126-8A86-3A179A9DB19E}"/>
            </a:ext>
          </a:extLst>
        </xdr:cNvPr>
        <xdr:cNvSpPr txBox="1"/>
      </xdr:nvSpPr>
      <xdr:spPr>
        <a:xfrm>
          <a:off x="14389744" y="1796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137177</xdr:rowOff>
    </xdr:from>
    <xdr:ext cx="405111" cy="259045"/>
    <xdr:sp macro="" textlink="">
      <xdr:nvSpPr>
        <xdr:cNvPr id="794" name="n_3aveValue【庁舎】&#10;有形固定資産減価償却率">
          <a:extLst>
            <a:ext uri="{FF2B5EF4-FFF2-40B4-BE49-F238E27FC236}">
              <a16:creationId xmlns:a16="http://schemas.microsoft.com/office/drawing/2014/main" id="{13C1174C-0E6F-4D40-8DD0-C3D23BE52620}"/>
            </a:ext>
          </a:extLst>
        </xdr:cNvPr>
        <xdr:cNvSpPr txBox="1"/>
      </xdr:nvSpPr>
      <xdr:spPr>
        <a:xfrm>
          <a:off x="13500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105427</xdr:rowOff>
    </xdr:from>
    <xdr:ext cx="405111" cy="259045"/>
    <xdr:sp macro="" textlink="">
      <xdr:nvSpPr>
        <xdr:cNvPr id="795" name="n_4aveValue【庁舎】&#10;有形固定資産減価償却率">
          <a:extLst>
            <a:ext uri="{FF2B5EF4-FFF2-40B4-BE49-F238E27FC236}">
              <a16:creationId xmlns:a16="http://schemas.microsoft.com/office/drawing/2014/main" id="{7D73C229-C711-4ECD-A444-01247882B7C6}"/>
            </a:ext>
          </a:extLst>
        </xdr:cNvPr>
        <xdr:cNvSpPr txBox="1"/>
      </xdr:nvSpPr>
      <xdr:spPr>
        <a:xfrm>
          <a:off x="12611744" y="1793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115588</xdr:rowOff>
    </xdr:from>
    <xdr:ext cx="405111" cy="259045"/>
    <xdr:sp macro="" textlink="">
      <xdr:nvSpPr>
        <xdr:cNvPr id="796" name="n_1mainValue【庁舎】&#10;有形固定資産減価償却率">
          <a:extLst>
            <a:ext uri="{FF2B5EF4-FFF2-40B4-BE49-F238E27FC236}">
              <a16:creationId xmlns:a16="http://schemas.microsoft.com/office/drawing/2014/main" id="{4FBDD68B-C25D-428C-A63A-69BEB22A722E}"/>
            </a:ext>
          </a:extLst>
        </xdr:cNvPr>
        <xdr:cNvSpPr txBox="1"/>
      </xdr:nvSpPr>
      <xdr:spPr>
        <a:xfrm>
          <a:off x="15266044" y="17603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63516</xdr:rowOff>
    </xdr:from>
    <xdr:ext cx="405111" cy="259045"/>
    <xdr:sp macro="" textlink="">
      <xdr:nvSpPr>
        <xdr:cNvPr id="797" name="n_2mainValue【庁舎】&#10;有形固定資産減価償却率">
          <a:extLst>
            <a:ext uri="{FF2B5EF4-FFF2-40B4-BE49-F238E27FC236}">
              <a16:creationId xmlns:a16="http://schemas.microsoft.com/office/drawing/2014/main" id="{58463BF7-6C49-4844-BC5A-45BD2AB754BF}"/>
            </a:ext>
          </a:extLst>
        </xdr:cNvPr>
        <xdr:cNvSpPr txBox="1"/>
      </xdr:nvSpPr>
      <xdr:spPr>
        <a:xfrm>
          <a:off x="14389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10177</xdr:rowOff>
    </xdr:from>
    <xdr:ext cx="405111" cy="259045"/>
    <xdr:sp macro="" textlink="">
      <xdr:nvSpPr>
        <xdr:cNvPr id="798" name="n_3mainValue【庁舎】&#10;有形固定資産減価償却率">
          <a:extLst>
            <a:ext uri="{FF2B5EF4-FFF2-40B4-BE49-F238E27FC236}">
              <a16:creationId xmlns:a16="http://schemas.microsoft.com/office/drawing/2014/main" id="{586E2FEF-A037-40FC-B892-F2A804F080DF}"/>
            </a:ext>
          </a:extLst>
        </xdr:cNvPr>
        <xdr:cNvSpPr txBox="1"/>
      </xdr:nvSpPr>
      <xdr:spPr>
        <a:xfrm>
          <a:off x="135007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129557</xdr:rowOff>
    </xdr:from>
    <xdr:ext cx="405111" cy="259045"/>
    <xdr:sp macro="" textlink="">
      <xdr:nvSpPr>
        <xdr:cNvPr id="799" name="n_4mainValue【庁舎】&#10;有形固定資産減価償却率">
          <a:extLst>
            <a:ext uri="{FF2B5EF4-FFF2-40B4-BE49-F238E27FC236}">
              <a16:creationId xmlns:a16="http://schemas.microsoft.com/office/drawing/2014/main" id="{4FD05960-4E24-496F-8BDD-625491EB810B}"/>
            </a:ext>
          </a:extLst>
        </xdr:cNvPr>
        <xdr:cNvSpPr txBox="1"/>
      </xdr:nvSpPr>
      <xdr:spPr>
        <a:xfrm>
          <a:off x="12611744" y="1744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4FB33789-F681-4317-8A13-165D773D8F5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0AD94D31-EA4F-4DA6-80F9-F683BBD2348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2AAFB54B-3B06-45F0-8A04-3A18FA93819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1222060E-ED82-4840-B400-21DAFB61486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6DFC359C-3C2A-4C08-9CEE-8AB18927A24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3AFB1DB5-43D5-4C63-8BBB-E2DBC3A98DE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D7C7F855-C32C-474D-92FE-1797DF899E0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FBEADADC-458F-4B21-B0D9-5BD870F1902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490C47EA-31DC-4FBD-93EE-11B892C06AD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9C3F4358-DEB0-424B-9088-9028DC20A94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a:extLst>
            <a:ext uri="{FF2B5EF4-FFF2-40B4-BE49-F238E27FC236}">
              <a16:creationId xmlns:a16="http://schemas.microsoft.com/office/drawing/2014/main" id="{AB043BAC-1C8E-4388-8D58-4358953EDBB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a:extLst>
            <a:ext uri="{FF2B5EF4-FFF2-40B4-BE49-F238E27FC236}">
              <a16:creationId xmlns:a16="http://schemas.microsoft.com/office/drawing/2014/main" id="{1CF32FCD-56AA-4ADB-8F4C-D56DD12EFD0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a:extLst>
            <a:ext uri="{FF2B5EF4-FFF2-40B4-BE49-F238E27FC236}">
              <a16:creationId xmlns:a16="http://schemas.microsoft.com/office/drawing/2014/main" id="{0E23B365-4C29-49B5-984B-E42703D72EC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a:extLst>
            <a:ext uri="{FF2B5EF4-FFF2-40B4-BE49-F238E27FC236}">
              <a16:creationId xmlns:a16="http://schemas.microsoft.com/office/drawing/2014/main" id="{4A4B26F2-1FDB-42AF-9F8E-3885C299DEB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a:extLst>
            <a:ext uri="{FF2B5EF4-FFF2-40B4-BE49-F238E27FC236}">
              <a16:creationId xmlns:a16="http://schemas.microsoft.com/office/drawing/2014/main" id="{E39073F6-855C-4D6E-8DB7-9A0CB9E10F6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a:extLst>
            <a:ext uri="{FF2B5EF4-FFF2-40B4-BE49-F238E27FC236}">
              <a16:creationId xmlns:a16="http://schemas.microsoft.com/office/drawing/2014/main" id="{41BD05F0-1C18-4E4D-BF9D-669AE0A2BE0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a:extLst>
            <a:ext uri="{FF2B5EF4-FFF2-40B4-BE49-F238E27FC236}">
              <a16:creationId xmlns:a16="http://schemas.microsoft.com/office/drawing/2014/main" id="{9279AFDD-07D2-41C4-BA2A-1350121DD24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a:extLst>
            <a:ext uri="{FF2B5EF4-FFF2-40B4-BE49-F238E27FC236}">
              <a16:creationId xmlns:a16="http://schemas.microsoft.com/office/drawing/2014/main" id="{3AB89892-C8D7-4E69-B25A-156F7AE8085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a:extLst>
            <a:ext uri="{FF2B5EF4-FFF2-40B4-BE49-F238E27FC236}">
              <a16:creationId xmlns:a16="http://schemas.microsoft.com/office/drawing/2014/main" id="{7A5C0E13-AF03-44BC-9924-D5172F5C4D3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a:extLst>
            <a:ext uri="{FF2B5EF4-FFF2-40B4-BE49-F238E27FC236}">
              <a16:creationId xmlns:a16="http://schemas.microsoft.com/office/drawing/2014/main" id="{056142E9-AF6C-4D7B-AD0D-0D1DEC0F964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3C2DEC56-BA52-4E48-8E22-6E2BB9B1AD5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92D10535-9725-425C-95DE-37C76271E59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a:extLst>
            <a:ext uri="{FF2B5EF4-FFF2-40B4-BE49-F238E27FC236}">
              <a16:creationId xmlns:a16="http://schemas.microsoft.com/office/drawing/2014/main" id="{AB6129A5-45F1-419D-91B7-ADC60ED4E35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823" name="直線コネクタ 822">
          <a:extLst>
            <a:ext uri="{FF2B5EF4-FFF2-40B4-BE49-F238E27FC236}">
              <a16:creationId xmlns:a16="http://schemas.microsoft.com/office/drawing/2014/main" id="{FA1CCEA4-2E7C-42DD-A312-8C6FE9DBB7E2}"/>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824" name="【庁舎】&#10;一人当たり面積最小値テキスト">
          <a:extLst>
            <a:ext uri="{FF2B5EF4-FFF2-40B4-BE49-F238E27FC236}">
              <a16:creationId xmlns:a16="http://schemas.microsoft.com/office/drawing/2014/main" id="{FF3E72F0-74D8-4E44-A425-CBBAD0ABA0CE}"/>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825" name="直線コネクタ 824">
          <a:extLst>
            <a:ext uri="{FF2B5EF4-FFF2-40B4-BE49-F238E27FC236}">
              <a16:creationId xmlns:a16="http://schemas.microsoft.com/office/drawing/2014/main" id="{C801996B-7BF5-41AB-8702-00820DB39C01}"/>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826" name="【庁舎】&#10;一人当たり面積最大値テキスト">
          <a:extLst>
            <a:ext uri="{FF2B5EF4-FFF2-40B4-BE49-F238E27FC236}">
              <a16:creationId xmlns:a16="http://schemas.microsoft.com/office/drawing/2014/main" id="{87AE35D7-6E24-46C8-BF8A-63B341D7D413}"/>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827" name="直線コネクタ 826">
          <a:extLst>
            <a:ext uri="{FF2B5EF4-FFF2-40B4-BE49-F238E27FC236}">
              <a16:creationId xmlns:a16="http://schemas.microsoft.com/office/drawing/2014/main" id="{24562734-CE76-473F-BAD3-AF5CECF92A2A}"/>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120666</xdr:rowOff>
    </xdr:from>
    <xdr:ext cx="469744" cy="259045"/>
    <xdr:sp macro="" textlink="">
      <xdr:nvSpPr>
        <xdr:cNvPr id="828" name="【庁舎】&#10;一人当たり面積平均値テキスト">
          <a:extLst>
            <a:ext uri="{FF2B5EF4-FFF2-40B4-BE49-F238E27FC236}">
              <a16:creationId xmlns:a16="http://schemas.microsoft.com/office/drawing/2014/main" id="{DDBE7534-B893-4925-BA58-1ED555FABACB}"/>
            </a:ext>
          </a:extLst>
        </xdr:cNvPr>
        <xdr:cNvSpPr txBox="1"/>
      </xdr:nvSpPr>
      <xdr:spPr>
        <a:xfrm>
          <a:off x="221996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829" name="フローチャート: 判断 828">
          <a:extLst>
            <a:ext uri="{FF2B5EF4-FFF2-40B4-BE49-F238E27FC236}">
              <a16:creationId xmlns:a16="http://schemas.microsoft.com/office/drawing/2014/main" id="{0E7A92DA-FD96-4D7F-88C0-2C3B0AB0E87F}"/>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830" name="フローチャート: 判断 829">
          <a:extLst>
            <a:ext uri="{FF2B5EF4-FFF2-40B4-BE49-F238E27FC236}">
              <a16:creationId xmlns:a16="http://schemas.microsoft.com/office/drawing/2014/main" id="{2B213D54-6677-406B-919D-083A258EE8EA}"/>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831" name="フローチャート: 判断 830">
          <a:extLst>
            <a:ext uri="{FF2B5EF4-FFF2-40B4-BE49-F238E27FC236}">
              <a16:creationId xmlns:a16="http://schemas.microsoft.com/office/drawing/2014/main" id="{69BB8433-00FD-4A5A-A657-E00F27933F1C}"/>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832" name="フローチャート: 判断 831">
          <a:extLst>
            <a:ext uri="{FF2B5EF4-FFF2-40B4-BE49-F238E27FC236}">
              <a16:creationId xmlns:a16="http://schemas.microsoft.com/office/drawing/2014/main" id="{1AB7E230-DDA6-4242-8EA8-8C006DFA8AAF}"/>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833" name="フローチャート: 判断 832">
          <a:extLst>
            <a:ext uri="{FF2B5EF4-FFF2-40B4-BE49-F238E27FC236}">
              <a16:creationId xmlns:a16="http://schemas.microsoft.com/office/drawing/2014/main" id="{690BA44E-DFFA-47BA-9FF8-CF8ABD33F790}"/>
            </a:ext>
          </a:extLst>
        </xdr:cNvPr>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C92C04FD-A984-48BA-81A7-BF471B766E5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A7987C78-20FC-4FEF-A0B8-B450280B496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9F3E783F-2509-451E-9E6A-11F105A4BE6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A582F6B4-EB9F-4591-A633-AE7DEBF0206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E8477EB6-BB49-4C0D-B574-30D8D37457A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83693</xdr:rowOff>
    </xdr:from>
    <xdr:to>
      <xdr:col>116</xdr:col>
      <xdr:colOff>114300</xdr:colOff>
      <xdr:row>108</xdr:row>
      <xdr:rowOff>13843</xdr:rowOff>
    </xdr:to>
    <xdr:sp macro="" textlink="">
      <xdr:nvSpPr>
        <xdr:cNvPr id="839" name="楕円 838">
          <a:extLst>
            <a:ext uri="{FF2B5EF4-FFF2-40B4-BE49-F238E27FC236}">
              <a16:creationId xmlns:a16="http://schemas.microsoft.com/office/drawing/2014/main" id="{0ED40E10-12D4-4C97-8361-A2F00DF39D84}"/>
            </a:ext>
          </a:extLst>
        </xdr:cNvPr>
        <xdr:cNvSpPr/>
      </xdr:nvSpPr>
      <xdr:spPr>
        <a:xfrm>
          <a:off x="22110700" y="1842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170070</xdr:rowOff>
    </xdr:from>
    <xdr:ext cx="469744" cy="259045"/>
    <xdr:sp macro="" textlink="">
      <xdr:nvSpPr>
        <xdr:cNvPr id="840" name="【庁舎】&#10;一人当たり面積該当値テキスト">
          <a:extLst>
            <a:ext uri="{FF2B5EF4-FFF2-40B4-BE49-F238E27FC236}">
              <a16:creationId xmlns:a16="http://schemas.microsoft.com/office/drawing/2014/main" id="{04E20F78-4BDB-4E94-B266-D4C977787B0F}"/>
            </a:ext>
          </a:extLst>
        </xdr:cNvPr>
        <xdr:cNvSpPr txBox="1"/>
      </xdr:nvSpPr>
      <xdr:spPr>
        <a:xfrm>
          <a:off x="22199600" y="1834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87122</xdr:rowOff>
    </xdr:from>
    <xdr:to>
      <xdr:col>112</xdr:col>
      <xdr:colOff>38100</xdr:colOff>
      <xdr:row>108</xdr:row>
      <xdr:rowOff>17272</xdr:rowOff>
    </xdr:to>
    <xdr:sp macro="" textlink="">
      <xdr:nvSpPr>
        <xdr:cNvPr id="841" name="楕円 840">
          <a:extLst>
            <a:ext uri="{FF2B5EF4-FFF2-40B4-BE49-F238E27FC236}">
              <a16:creationId xmlns:a16="http://schemas.microsoft.com/office/drawing/2014/main" id="{053585F4-526A-4A09-9FE5-DD50DC9C6DD9}"/>
            </a:ext>
          </a:extLst>
        </xdr:cNvPr>
        <xdr:cNvSpPr/>
      </xdr:nvSpPr>
      <xdr:spPr>
        <a:xfrm>
          <a:off x="21272500" y="1843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134493</xdr:rowOff>
    </xdr:from>
    <xdr:to>
      <xdr:col>116</xdr:col>
      <xdr:colOff>63500</xdr:colOff>
      <xdr:row>107</xdr:row>
      <xdr:rowOff>137922</xdr:rowOff>
    </xdr:to>
    <xdr:cxnSp macro="">
      <xdr:nvCxnSpPr>
        <xdr:cNvPr id="842" name="直線コネクタ 841">
          <a:extLst>
            <a:ext uri="{FF2B5EF4-FFF2-40B4-BE49-F238E27FC236}">
              <a16:creationId xmlns:a16="http://schemas.microsoft.com/office/drawing/2014/main" id="{9E8E2E5D-B6A7-4B20-8985-9560B028F9C9}"/>
            </a:ext>
          </a:extLst>
        </xdr:cNvPr>
        <xdr:cNvCxnSpPr/>
      </xdr:nvCxnSpPr>
      <xdr:spPr>
        <a:xfrm flipV="1">
          <a:off x="21323300" y="18479643"/>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89788</xdr:rowOff>
    </xdr:from>
    <xdr:to>
      <xdr:col>107</xdr:col>
      <xdr:colOff>101600</xdr:colOff>
      <xdr:row>108</xdr:row>
      <xdr:rowOff>19938</xdr:rowOff>
    </xdr:to>
    <xdr:sp macro="" textlink="">
      <xdr:nvSpPr>
        <xdr:cNvPr id="843" name="楕円 842">
          <a:extLst>
            <a:ext uri="{FF2B5EF4-FFF2-40B4-BE49-F238E27FC236}">
              <a16:creationId xmlns:a16="http://schemas.microsoft.com/office/drawing/2014/main" id="{191131C6-B77E-41AC-A5C1-7B730B2E7A08}"/>
            </a:ext>
          </a:extLst>
        </xdr:cNvPr>
        <xdr:cNvSpPr/>
      </xdr:nvSpPr>
      <xdr:spPr>
        <a:xfrm>
          <a:off x="20383500" y="1843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137922</xdr:rowOff>
    </xdr:from>
    <xdr:to>
      <xdr:col>111</xdr:col>
      <xdr:colOff>177800</xdr:colOff>
      <xdr:row>107</xdr:row>
      <xdr:rowOff>140588</xdr:rowOff>
    </xdr:to>
    <xdr:cxnSp macro="">
      <xdr:nvCxnSpPr>
        <xdr:cNvPr id="844" name="直線コネクタ 843">
          <a:extLst>
            <a:ext uri="{FF2B5EF4-FFF2-40B4-BE49-F238E27FC236}">
              <a16:creationId xmlns:a16="http://schemas.microsoft.com/office/drawing/2014/main" id="{70C5F42F-FD70-4CD6-9B88-9C0C3B046B91}"/>
            </a:ext>
          </a:extLst>
        </xdr:cNvPr>
        <xdr:cNvCxnSpPr/>
      </xdr:nvCxnSpPr>
      <xdr:spPr>
        <a:xfrm flipV="1">
          <a:off x="20434300" y="18483072"/>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95886</xdr:rowOff>
    </xdr:from>
    <xdr:to>
      <xdr:col>102</xdr:col>
      <xdr:colOff>165100</xdr:colOff>
      <xdr:row>108</xdr:row>
      <xdr:rowOff>26036</xdr:rowOff>
    </xdr:to>
    <xdr:sp macro="" textlink="">
      <xdr:nvSpPr>
        <xdr:cNvPr id="845" name="楕円 844">
          <a:extLst>
            <a:ext uri="{FF2B5EF4-FFF2-40B4-BE49-F238E27FC236}">
              <a16:creationId xmlns:a16="http://schemas.microsoft.com/office/drawing/2014/main" id="{EB81FB32-A50F-44B6-B42B-BF35CAE5ED48}"/>
            </a:ext>
          </a:extLst>
        </xdr:cNvPr>
        <xdr:cNvSpPr/>
      </xdr:nvSpPr>
      <xdr:spPr>
        <a:xfrm>
          <a:off x="19494500" y="1844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140588</xdr:rowOff>
    </xdr:from>
    <xdr:to>
      <xdr:col>107</xdr:col>
      <xdr:colOff>50800</xdr:colOff>
      <xdr:row>107</xdr:row>
      <xdr:rowOff>146686</xdr:rowOff>
    </xdr:to>
    <xdr:cxnSp macro="">
      <xdr:nvCxnSpPr>
        <xdr:cNvPr id="846" name="直線コネクタ 845">
          <a:extLst>
            <a:ext uri="{FF2B5EF4-FFF2-40B4-BE49-F238E27FC236}">
              <a16:creationId xmlns:a16="http://schemas.microsoft.com/office/drawing/2014/main" id="{86051B72-1DCD-4ABA-B87A-A1A9930F96D2}"/>
            </a:ext>
          </a:extLst>
        </xdr:cNvPr>
        <xdr:cNvCxnSpPr/>
      </xdr:nvCxnSpPr>
      <xdr:spPr>
        <a:xfrm flipV="1">
          <a:off x="19545300" y="18485738"/>
          <a:ext cx="889000" cy="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99695</xdr:rowOff>
    </xdr:from>
    <xdr:to>
      <xdr:col>98</xdr:col>
      <xdr:colOff>38100</xdr:colOff>
      <xdr:row>108</xdr:row>
      <xdr:rowOff>29845</xdr:rowOff>
    </xdr:to>
    <xdr:sp macro="" textlink="">
      <xdr:nvSpPr>
        <xdr:cNvPr id="847" name="楕円 846">
          <a:extLst>
            <a:ext uri="{FF2B5EF4-FFF2-40B4-BE49-F238E27FC236}">
              <a16:creationId xmlns:a16="http://schemas.microsoft.com/office/drawing/2014/main" id="{75371C71-FD15-4ECD-81F8-4A9EDDD75F51}"/>
            </a:ext>
          </a:extLst>
        </xdr:cNvPr>
        <xdr:cNvSpPr/>
      </xdr:nvSpPr>
      <xdr:spPr>
        <a:xfrm>
          <a:off x="186055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146686</xdr:rowOff>
    </xdr:from>
    <xdr:to>
      <xdr:col>102</xdr:col>
      <xdr:colOff>114300</xdr:colOff>
      <xdr:row>107</xdr:row>
      <xdr:rowOff>150495</xdr:rowOff>
    </xdr:to>
    <xdr:cxnSp macro="">
      <xdr:nvCxnSpPr>
        <xdr:cNvPr id="848" name="直線コネクタ 847">
          <a:extLst>
            <a:ext uri="{FF2B5EF4-FFF2-40B4-BE49-F238E27FC236}">
              <a16:creationId xmlns:a16="http://schemas.microsoft.com/office/drawing/2014/main" id="{99FA091D-DB63-4006-96B9-FB8535F89B9A}"/>
            </a:ext>
          </a:extLst>
        </xdr:cNvPr>
        <xdr:cNvCxnSpPr/>
      </xdr:nvCxnSpPr>
      <xdr:spPr>
        <a:xfrm flipV="1">
          <a:off x="18656300" y="184918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55515</xdr:rowOff>
    </xdr:from>
    <xdr:ext cx="469744" cy="259045"/>
    <xdr:sp macro="" textlink="">
      <xdr:nvSpPr>
        <xdr:cNvPr id="849" name="n_1aveValue【庁舎】&#10;一人当たり面積">
          <a:extLst>
            <a:ext uri="{FF2B5EF4-FFF2-40B4-BE49-F238E27FC236}">
              <a16:creationId xmlns:a16="http://schemas.microsoft.com/office/drawing/2014/main" id="{2F42354B-F853-4411-A7BC-0D00284367E8}"/>
            </a:ext>
          </a:extLst>
        </xdr:cNvPr>
        <xdr:cNvSpPr txBox="1"/>
      </xdr:nvSpPr>
      <xdr:spPr>
        <a:xfrm>
          <a:off x="210757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850" name="n_2aveValue【庁舎】&#10;一人当たり面積">
          <a:extLst>
            <a:ext uri="{FF2B5EF4-FFF2-40B4-BE49-F238E27FC236}">
              <a16:creationId xmlns:a16="http://schemas.microsoft.com/office/drawing/2014/main" id="{B0C25233-7C8A-4431-BD9F-4B4044853B3B}"/>
            </a:ext>
          </a:extLst>
        </xdr:cNvPr>
        <xdr:cNvSpPr txBox="1"/>
      </xdr:nvSpPr>
      <xdr:spPr>
        <a:xfrm>
          <a:off x="20199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53991</xdr:rowOff>
    </xdr:from>
    <xdr:ext cx="469744" cy="259045"/>
    <xdr:sp macro="" textlink="">
      <xdr:nvSpPr>
        <xdr:cNvPr id="851" name="n_3aveValue【庁舎】&#10;一人当たり面積">
          <a:extLst>
            <a:ext uri="{FF2B5EF4-FFF2-40B4-BE49-F238E27FC236}">
              <a16:creationId xmlns:a16="http://schemas.microsoft.com/office/drawing/2014/main" id="{5ADCBF79-B604-4F93-9FBB-C8EFD4A96AAA}"/>
            </a:ext>
          </a:extLst>
        </xdr:cNvPr>
        <xdr:cNvSpPr txBox="1"/>
      </xdr:nvSpPr>
      <xdr:spPr>
        <a:xfrm>
          <a:off x="19310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852" name="n_4aveValue【庁舎】&#10;一人当たり面積">
          <a:extLst>
            <a:ext uri="{FF2B5EF4-FFF2-40B4-BE49-F238E27FC236}">
              <a16:creationId xmlns:a16="http://schemas.microsoft.com/office/drawing/2014/main" id="{87732199-4997-410B-BF76-D0F20E183575}"/>
            </a:ext>
          </a:extLst>
        </xdr:cNvPr>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8399</xdr:rowOff>
    </xdr:from>
    <xdr:ext cx="469744" cy="259045"/>
    <xdr:sp macro="" textlink="">
      <xdr:nvSpPr>
        <xdr:cNvPr id="853" name="n_1mainValue【庁舎】&#10;一人当たり面積">
          <a:extLst>
            <a:ext uri="{FF2B5EF4-FFF2-40B4-BE49-F238E27FC236}">
              <a16:creationId xmlns:a16="http://schemas.microsoft.com/office/drawing/2014/main" id="{AF6B8549-EFA8-49BD-829E-2105BFA47BFD}"/>
            </a:ext>
          </a:extLst>
        </xdr:cNvPr>
        <xdr:cNvSpPr txBox="1"/>
      </xdr:nvSpPr>
      <xdr:spPr>
        <a:xfrm>
          <a:off x="21075727" y="1852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11065</xdr:rowOff>
    </xdr:from>
    <xdr:ext cx="469744" cy="259045"/>
    <xdr:sp macro="" textlink="">
      <xdr:nvSpPr>
        <xdr:cNvPr id="854" name="n_2mainValue【庁舎】&#10;一人当たり面積">
          <a:extLst>
            <a:ext uri="{FF2B5EF4-FFF2-40B4-BE49-F238E27FC236}">
              <a16:creationId xmlns:a16="http://schemas.microsoft.com/office/drawing/2014/main" id="{76C2869B-5E65-4256-94E7-BB7F3D026BCE}"/>
            </a:ext>
          </a:extLst>
        </xdr:cNvPr>
        <xdr:cNvSpPr txBox="1"/>
      </xdr:nvSpPr>
      <xdr:spPr>
        <a:xfrm>
          <a:off x="20199427" y="1852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17163</xdr:rowOff>
    </xdr:from>
    <xdr:ext cx="469744" cy="259045"/>
    <xdr:sp macro="" textlink="">
      <xdr:nvSpPr>
        <xdr:cNvPr id="855" name="n_3mainValue【庁舎】&#10;一人当たり面積">
          <a:extLst>
            <a:ext uri="{FF2B5EF4-FFF2-40B4-BE49-F238E27FC236}">
              <a16:creationId xmlns:a16="http://schemas.microsoft.com/office/drawing/2014/main" id="{D6F81A19-04F0-4595-876F-49B1A54ACF68}"/>
            </a:ext>
          </a:extLst>
        </xdr:cNvPr>
        <xdr:cNvSpPr txBox="1"/>
      </xdr:nvSpPr>
      <xdr:spPr>
        <a:xfrm>
          <a:off x="193104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20972</xdr:rowOff>
    </xdr:from>
    <xdr:ext cx="469744" cy="259045"/>
    <xdr:sp macro="" textlink="">
      <xdr:nvSpPr>
        <xdr:cNvPr id="856" name="n_4mainValue【庁舎】&#10;一人当たり面積">
          <a:extLst>
            <a:ext uri="{FF2B5EF4-FFF2-40B4-BE49-F238E27FC236}">
              <a16:creationId xmlns:a16="http://schemas.microsoft.com/office/drawing/2014/main" id="{56162F78-D228-4AAA-B22B-F2CE7534883F}"/>
            </a:ext>
          </a:extLst>
        </xdr:cNvPr>
        <xdr:cNvSpPr txBox="1"/>
      </xdr:nvSpPr>
      <xdr:spPr>
        <a:xfrm>
          <a:off x="18421427" y="1853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A41D0BE2-8E63-4EBD-A2C1-778F332CD2C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20DE3AC8-55BF-48A5-855E-0E75837106E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13186F4C-75ED-4232-A945-FA86F5CFC9B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全ての施設において</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有形固定資産減価償却率は類似団体平均を上回っており、特に体育館・プールの有形固定資産減価償却率が高くなっている。対象施設は</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４</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施設</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は</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いずれも体育館で、うち</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３</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施設は統廃合により閉校した小</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中</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学校の体育館を社会体育施設として使用しており、必要な改修を行いながら</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長寿命化計画に基づき</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維持管理を行っている。消防施設については、消防団の組織の合併により、車両を保管しない消防車庫の改修を行っていないため全体の有形固定資産減価償却率が高くなっている。そのほかの施設についてはいずれも１施設であり、経過年数に応じて有形固定資産減価償却率が今後も高くなっていく見通しである。また、庁舎については</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防災拠点施設ともなることから、</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令和</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２</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年度</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に策定した</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長寿命化計画</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に基づき必要な改修を実施する予定である</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a:t>
          </a:r>
          <a:endParaRPr lang="ja-JP" altLang="ja-JP" sz="1400">
            <a:effectLst/>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京都府伊根町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2,074
2,063
61.95
3,766,619
3,460,033
278,397
1,516,058
4,438,165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近年は同水準で推移している。人口の減少、全国平均を上回る高齢化率（令和元年度末</a:t>
          </a:r>
          <a:r>
            <a:rPr kumimoji="1" lang="en-US" altLang="ja-JP" sz="1300">
              <a:latin typeface="ＭＳ Ｐゴシック" panose="020B0600070205080204" pitchFamily="50" charset="-128"/>
              <a:ea typeface="ＭＳ Ｐゴシック" panose="020B0600070205080204" pitchFamily="50" charset="-128"/>
            </a:rPr>
            <a:t>47.66</a:t>
          </a:r>
          <a:r>
            <a:rPr kumimoji="1" lang="ja-JP" altLang="en-US" sz="1300">
              <a:latin typeface="ＭＳ Ｐゴシック" panose="020B0600070205080204" pitchFamily="50" charset="-128"/>
              <a:ea typeface="ＭＳ Ｐゴシック" panose="020B0600070205080204" pitchFamily="50" charset="-128"/>
            </a:rPr>
            <a:t>％）、基幹産業である第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次産業の低迷、町内に中心となる大型事業所が少ないことにより、構造的にも財政基盤が弱く、類似団体平均を</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ポイント下回っている。今後も低い水準のまま推移する見込みである。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149013</xdr:rowOff>
    </xdr:from>
    <xdr:to>
      <xdr:col>23</xdr:col>
      <xdr:colOff>133350</xdr:colOff>
      <xdr:row>44</xdr:row>
      <xdr:rowOff>149013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928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149013</xdr:rowOff>
    </xdr:from>
    <xdr:to>
      <xdr:col>19</xdr:col>
      <xdr:colOff>133350</xdr:colOff>
      <xdr:row>44</xdr:row>
      <xdr:rowOff>149013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149013</xdr:rowOff>
    </xdr:from>
    <xdr:to>
      <xdr:col>15</xdr:col>
      <xdr:colOff>82550</xdr:colOff>
      <xdr:row>44</xdr:row>
      <xdr:rowOff>157056</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6928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157056</xdr:rowOff>
    </xdr:from>
    <xdr:to>
      <xdr:col>11</xdr:col>
      <xdr:colOff>31750</xdr:colOff>
      <xdr:row>44</xdr:row>
      <xdr:rowOff>157056</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700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98213</xdr:rowOff>
    </xdr:from>
    <xdr:to>
      <xdr:col>23</xdr:col>
      <xdr:colOff>184150</xdr:colOff>
      <xdr:row>45</xdr:row>
      <xdr:rowOff>28363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98213</xdr:rowOff>
    </xdr:from>
    <xdr:to>
      <xdr:col>19</xdr:col>
      <xdr:colOff>184150</xdr:colOff>
      <xdr:row>45</xdr:row>
      <xdr:rowOff>28363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13140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2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98213</xdr:rowOff>
    </xdr:from>
    <xdr:to>
      <xdr:col>15</xdr:col>
      <xdr:colOff>133350</xdr:colOff>
      <xdr:row>45</xdr:row>
      <xdr:rowOff>28363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13140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106256</xdr:rowOff>
    </xdr:from>
    <xdr:to>
      <xdr:col>11</xdr:col>
      <xdr:colOff>82550</xdr:colOff>
      <xdr:row>45</xdr:row>
      <xdr:rowOff>36406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21183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106256</xdr:rowOff>
    </xdr:from>
    <xdr:to>
      <xdr:col>7</xdr:col>
      <xdr:colOff>31750</xdr:colOff>
      <xdr:row>45</xdr:row>
      <xdr:rowOff>36406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21183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900">
              <a:latin typeface="ＭＳ Ｐゴシック" panose="020B0600070205080204" pitchFamily="50" charset="-128"/>
              <a:ea typeface="ＭＳ Ｐゴシック" panose="020B0600070205080204" pitchFamily="50" charset="-128"/>
            </a:rPr>
            <a:t>平成</a:t>
          </a:r>
          <a:r>
            <a:rPr kumimoji="1" lang="en-US" altLang="ja-JP" sz="900">
              <a:latin typeface="ＭＳ Ｐゴシック" panose="020B0600070205080204" pitchFamily="50" charset="-128"/>
              <a:ea typeface="ＭＳ Ｐゴシック" panose="020B0600070205080204" pitchFamily="50" charset="-128"/>
            </a:rPr>
            <a:t>27</a:t>
          </a:r>
          <a:r>
            <a:rPr kumimoji="1" lang="ja-JP" altLang="en-US" sz="900">
              <a:latin typeface="ＭＳ Ｐゴシック" panose="020B0600070205080204" pitchFamily="50" charset="-128"/>
              <a:ea typeface="ＭＳ Ｐゴシック" panose="020B0600070205080204" pitchFamily="50" charset="-128"/>
            </a:rPr>
            <a:t>年度以降年々増加傾向にある。</a:t>
          </a:r>
        </a:p>
        <a:p>
          <a:r>
            <a:rPr kumimoji="1" lang="ja-JP" altLang="en-US" sz="900">
              <a:latin typeface="ＭＳ Ｐゴシック" panose="020B0600070205080204" pitchFamily="50" charset="-128"/>
              <a:ea typeface="ＭＳ Ｐゴシック" panose="020B0600070205080204" pitchFamily="50" charset="-128"/>
            </a:rPr>
            <a:t>　平成</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年度、平成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年度は、普通交付税、臨時財政対策債等の減が影響している。　</a:t>
          </a:r>
        </a:p>
        <a:p>
          <a:r>
            <a:rPr kumimoji="1" lang="ja-JP" altLang="en-US" sz="900">
              <a:latin typeface="ＭＳ Ｐゴシック" panose="020B0600070205080204" pitchFamily="50" charset="-128"/>
              <a:ea typeface="ＭＳ Ｐゴシック" panose="020B0600070205080204" pitchFamily="50" charset="-128"/>
            </a:rPr>
            <a:t>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年度は前年度よりも</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ポイント増となったが、普通交付税、臨時財政対策債等の減が影響している。</a:t>
          </a:r>
        </a:p>
        <a:p>
          <a:r>
            <a:rPr kumimoji="1" lang="ja-JP" altLang="en-US" sz="900">
              <a:latin typeface="ＭＳ Ｐゴシック" panose="020B0600070205080204" pitchFamily="50" charset="-128"/>
              <a:ea typeface="ＭＳ Ｐゴシック" panose="020B0600070205080204" pitchFamily="50" charset="-128"/>
            </a:rPr>
            <a:t>　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年度は平成</a:t>
          </a:r>
          <a:r>
            <a:rPr kumimoji="1" lang="en-US" altLang="ja-JP" sz="900">
              <a:latin typeface="ＭＳ Ｐゴシック" panose="020B0600070205080204" pitchFamily="50" charset="-128"/>
              <a:ea typeface="ＭＳ Ｐゴシック" panose="020B0600070205080204" pitchFamily="50" charset="-128"/>
            </a:rPr>
            <a:t>25</a:t>
          </a:r>
          <a:r>
            <a:rPr kumimoji="1" lang="ja-JP" altLang="en-US" sz="900">
              <a:latin typeface="ＭＳ Ｐゴシック" panose="020B0600070205080204" pitchFamily="50" charset="-128"/>
              <a:ea typeface="ＭＳ Ｐゴシック" panose="020B0600070205080204" pitchFamily="50" charset="-128"/>
            </a:rPr>
            <a:t>年度に実施した伊根中学校改築事業等の大型建設事業の起債償還が開始し、公債費が増加したことにより</a:t>
          </a:r>
          <a:r>
            <a:rPr kumimoji="1" lang="en-US" altLang="ja-JP" sz="900">
              <a:latin typeface="ＭＳ Ｐゴシック" panose="020B0600070205080204" pitchFamily="50" charset="-128"/>
              <a:ea typeface="ＭＳ Ｐゴシック" panose="020B0600070205080204" pitchFamily="50" charset="-128"/>
            </a:rPr>
            <a:t>4.6</a:t>
          </a:r>
          <a:r>
            <a:rPr kumimoji="1" lang="ja-JP" altLang="en-US" sz="900">
              <a:latin typeface="ＭＳ Ｐゴシック" panose="020B0600070205080204" pitchFamily="50" charset="-128"/>
              <a:ea typeface="ＭＳ Ｐゴシック" panose="020B0600070205080204" pitchFamily="50" charset="-128"/>
            </a:rPr>
            <a:t>ポイント増となった。</a:t>
          </a:r>
        </a:p>
        <a:p>
          <a:r>
            <a:rPr kumimoji="1" lang="ja-JP" altLang="en-US" sz="900">
              <a:latin typeface="ＭＳ Ｐゴシック" panose="020B0600070205080204" pitchFamily="50" charset="-128"/>
              <a:ea typeface="ＭＳ Ｐゴシック" panose="020B0600070205080204" pitchFamily="50" charset="-128"/>
            </a:rPr>
            <a:t>　令和元年度についても同様に大型建設事業に係る公債費の増化により</a:t>
          </a:r>
          <a:r>
            <a:rPr kumimoji="1" lang="en-US" altLang="ja-JP" sz="900">
              <a:latin typeface="ＭＳ Ｐゴシック" panose="020B0600070205080204" pitchFamily="50" charset="-128"/>
              <a:ea typeface="ＭＳ Ｐゴシック" panose="020B0600070205080204" pitchFamily="50" charset="-128"/>
            </a:rPr>
            <a:t>2.3</a:t>
          </a:r>
          <a:r>
            <a:rPr kumimoji="1" lang="ja-JP" altLang="en-US" sz="900">
              <a:latin typeface="ＭＳ Ｐゴシック" panose="020B0600070205080204" pitchFamily="50" charset="-128"/>
              <a:ea typeface="ＭＳ Ｐゴシック" panose="020B0600070205080204" pitchFamily="50" charset="-128"/>
            </a:rPr>
            <a:t>ポイント増となった。</a:t>
          </a:r>
        </a:p>
        <a:p>
          <a:r>
            <a:rPr kumimoji="1" lang="ja-JP" altLang="en-US" sz="900">
              <a:latin typeface="ＭＳ Ｐゴシック" panose="020B0600070205080204" pitchFamily="50" charset="-128"/>
              <a:ea typeface="ＭＳ Ｐゴシック" panose="020B0600070205080204" pitchFamily="50" charset="-128"/>
            </a:rPr>
            <a:t> 　財政力が</a:t>
          </a:r>
          <a:r>
            <a:rPr kumimoji="1" lang="en-US" altLang="ja-JP" sz="900">
              <a:latin typeface="ＭＳ Ｐゴシック" panose="020B0600070205080204" pitchFamily="50" charset="-128"/>
              <a:ea typeface="ＭＳ Ｐゴシック" panose="020B0600070205080204" pitchFamily="50" charset="-128"/>
            </a:rPr>
            <a:t>0.12</a:t>
          </a:r>
          <a:r>
            <a:rPr kumimoji="1" lang="ja-JP" altLang="en-US" sz="900">
              <a:latin typeface="ＭＳ Ｐゴシック" panose="020B0600070205080204" pitchFamily="50" charset="-128"/>
              <a:ea typeface="ＭＳ Ｐゴシック" panose="020B0600070205080204" pitchFamily="50" charset="-128"/>
            </a:rPr>
            <a:t>と低く、地方交付税に依存した財政運営となることから、交付税の動向にも注意しつつ、更なる歳入確保と事務事業見直し等による歳出削減に努め効率的かつ効果的な行政運営を行う。</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2117</xdr:rowOff>
    </xdr:from>
    <xdr:to>
      <xdr:col>23</xdr:col>
      <xdr:colOff>133350</xdr:colOff>
      <xdr:row>66</xdr:row>
      <xdr:rowOff>94615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317817"/>
          <a:ext cx="8382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160020</xdr:rowOff>
    </xdr:from>
    <xdr:to>
      <xdr:col>19</xdr:col>
      <xdr:colOff>133350</xdr:colOff>
      <xdr:row>66</xdr:row>
      <xdr:rowOff>2117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132820"/>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39370</xdr:rowOff>
    </xdr:from>
    <xdr:to>
      <xdr:col>15</xdr:col>
      <xdr:colOff>82550</xdr:colOff>
      <xdr:row>64</xdr:row>
      <xdr:rowOff>160020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01217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146473</xdr:rowOff>
    </xdr:from>
    <xdr:to>
      <xdr:col>11</xdr:col>
      <xdr:colOff>31750</xdr:colOff>
      <xdr:row>64</xdr:row>
      <xdr:rowOff>39370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94782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43815</xdr:rowOff>
    </xdr:from>
    <xdr:to>
      <xdr:col>23</xdr:col>
      <xdr:colOff>184150</xdr:colOff>
      <xdr:row>66</xdr:row>
      <xdr:rowOff>145415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3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15892</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33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122767</xdr:rowOff>
    </xdr:from>
    <xdr:to>
      <xdr:col>19</xdr:col>
      <xdr:colOff>184150</xdr:colOff>
      <xdr:row>66</xdr:row>
      <xdr:rowOff>52917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37694</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35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109220</xdr:rowOff>
    </xdr:from>
    <xdr:to>
      <xdr:col>15</xdr:col>
      <xdr:colOff>133350</xdr:colOff>
      <xdr:row>65</xdr:row>
      <xdr:rowOff>39370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24147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160020</xdr:rowOff>
    </xdr:from>
    <xdr:to>
      <xdr:col>11</xdr:col>
      <xdr:colOff>82550</xdr:colOff>
      <xdr:row>64</xdr:row>
      <xdr:rowOff>90170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95673</xdr:rowOff>
    </xdr:from>
    <xdr:to>
      <xdr:col>7</xdr:col>
      <xdr:colOff>31750</xdr:colOff>
      <xdr:row>64</xdr:row>
      <xdr:rowOff>25823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10600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[447,382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どこの自治体でも基本的な行政事務は同じだが、小さな町ほど人口当たり人件費・物件費が高くなる。民間参入が見込めないため、指定管理者制度が思うように進まない。民間でも実施可能な事務事業については、民間委託し、さらなるコスト削減を図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11032</xdr:rowOff>
    </xdr:from>
    <xdr:to>
      <xdr:col>23</xdr:col>
      <xdr:colOff>133350</xdr:colOff>
      <xdr:row>83</xdr:row>
      <xdr:rowOff>26927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41382"/>
          <a:ext cx="838200" cy="1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11032</xdr:rowOff>
    </xdr:from>
    <xdr:to>
      <xdr:col>19</xdr:col>
      <xdr:colOff>133350</xdr:colOff>
      <xdr:row>83</xdr:row>
      <xdr:rowOff>12174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241382"/>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4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6038</xdr:rowOff>
    </xdr:from>
    <xdr:to>
      <xdr:col>15</xdr:col>
      <xdr:colOff>82550</xdr:colOff>
      <xdr:row>83</xdr:row>
      <xdr:rowOff>12174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236388"/>
          <a:ext cx="889000" cy="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48694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116391</xdr:rowOff>
    </xdr:from>
    <xdr:to>
      <xdr:col>11</xdr:col>
      <xdr:colOff>31750</xdr:colOff>
      <xdr:row>83</xdr:row>
      <xdr:rowOff>6038</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175291"/>
          <a:ext cx="889000" cy="6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41967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164623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147577</xdr:rowOff>
    </xdr:from>
    <xdr:to>
      <xdr:col>23</xdr:col>
      <xdr:colOff>184150</xdr:colOff>
      <xdr:row>83</xdr:row>
      <xdr:rowOff>77727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0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119654</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17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131682</xdr:rowOff>
    </xdr:from>
    <xdr:to>
      <xdr:col>19</xdr:col>
      <xdr:colOff>184150</xdr:colOff>
      <xdr:row>83</xdr:row>
      <xdr:rowOff>61832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9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46609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27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132824</xdr:rowOff>
    </xdr:from>
    <xdr:to>
      <xdr:col>15</xdr:col>
      <xdr:colOff>133350</xdr:colOff>
      <xdr:row>83</xdr:row>
      <xdr:rowOff>62974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9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47751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278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126688</xdr:rowOff>
    </xdr:from>
    <xdr:to>
      <xdr:col>11</xdr:col>
      <xdr:colOff>82550</xdr:colOff>
      <xdr:row>83</xdr:row>
      <xdr:rowOff>56838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8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41615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27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65591</xdr:rowOff>
    </xdr:from>
    <xdr:to>
      <xdr:col>7</xdr:col>
      <xdr:colOff>31750</xdr:colOff>
      <xdr:row>82</xdr:row>
      <xdr:rowOff>167191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2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5918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年度から、級別基準職務表の改正により、当町の昇格の基準が変更となり類似団体平均を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ポイント上回ることとなった。令和元年度は職員構成の変動（階層変動）により、類似団体を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ポイント上回ることとなった。今後もより一層の給与の適正化に努める。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64346</xdr:rowOff>
    </xdr:from>
    <xdr:to>
      <xdr:col>81</xdr:col>
      <xdr:colOff>44450</xdr:colOff>
      <xdr:row>88</xdr:row>
      <xdr:rowOff>112607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15194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112607</xdr:rowOff>
    </xdr:from>
    <xdr:to>
      <xdr:col>77</xdr:col>
      <xdr:colOff>44450</xdr:colOff>
      <xdr:row>88</xdr:row>
      <xdr:rowOff>136737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20020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88</xdr:row>
      <xdr:rowOff>136737</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16803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28804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7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24130</xdr:rowOff>
    </xdr:from>
    <xdr:to>
      <xdr:col>68</xdr:col>
      <xdr:colOff>152400</xdr:colOff>
      <xdr:row>88</xdr:row>
      <xdr:rowOff>80434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11173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168081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13546</xdr:rowOff>
    </xdr:from>
    <xdr:to>
      <xdr:col>81</xdr:col>
      <xdr:colOff>95250</xdr:colOff>
      <xdr:row>88</xdr:row>
      <xdr:rowOff>115146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157073</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0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61807</xdr:rowOff>
    </xdr:from>
    <xdr:to>
      <xdr:col>77</xdr:col>
      <xdr:colOff>95250</xdr:colOff>
      <xdr:row>88</xdr:row>
      <xdr:rowOff>163407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148184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235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85937</xdr:rowOff>
    </xdr:from>
    <xdr:to>
      <xdr:col>73</xdr:col>
      <xdr:colOff>44450</xdr:colOff>
      <xdr:row>89</xdr:row>
      <xdr:rowOff>16087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1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864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25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144780</xdr:rowOff>
    </xdr:from>
    <xdr:to>
      <xdr:col>64</xdr:col>
      <xdr:colOff>152400</xdr:colOff>
      <xdr:row>88</xdr:row>
      <xdr:rowOff>74930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59707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どこの自治体でも基本的な行政事務は同じで一定の人数が必要であるため、小さな町ほど人口当たり職員数は高くなる。町の面積が広大で施策の展開に対する職員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人当たりの事業量が多く、令和元年度は類似団体平均を約</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人上回っている。数値の悪化は平成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年度から保育士を増加したことが影響している。今後は職員の年齢構成にも留意しつつ、より適切な定員管理に努める。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126619</xdr:rowOff>
    </xdr:from>
    <xdr:to>
      <xdr:col>81</xdr:col>
      <xdr:colOff>44450</xdr:colOff>
      <xdr:row>62</xdr:row>
      <xdr:rowOff>5842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585069"/>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38008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5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111107</xdr:rowOff>
    </xdr:from>
    <xdr:to>
      <xdr:col>77</xdr:col>
      <xdr:colOff>44450</xdr:colOff>
      <xdr:row>61</xdr:row>
      <xdr:rowOff>126619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569557"/>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18034</xdr:rowOff>
    </xdr:from>
    <xdr:to>
      <xdr:col>72</xdr:col>
      <xdr:colOff>203200</xdr:colOff>
      <xdr:row>61</xdr:row>
      <xdr:rowOff>111107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476484"/>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114643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18034</xdr:rowOff>
    </xdr:from>
    <xdr:to>
      <xdr:col>68</xdr:col>
      <xdr:colOff>152400</xdr:colOff>
      <xdr:row>61</xdr:row>
      <xdr:rowOff>74912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476484"/>
          <a:ext cx="889000" cy="5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112230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93616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126492</xdr:rowOff>
    </xdr:from>
    <xdr:to>
      <xdr:col>81</xdr:col>
      <xdr:colOff>95250</xdr:colOff>
      <xdr:row>62</xdr:row>
      <xdr:rowOff>56642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98569</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57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75819</xdr:rowOff>
    </xdr:from>
    <xdr:to>
      <xdr:col>77</xdr:col>
      <xdr:colOff>95250</xdr:colOff>
      <xdr:row>62</xdr:row>
      <xdr:rowOff>5969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3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162196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620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60307</xdr:rowOff>
    </xdr:from>
    <xdr:to>
      <xdr:col>73</xdr:col>
      <xdr:colOff>44450</xdr:colOff>
      <xdr:row>61</xdr:row>
      <xdr:rowOff>161907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146684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6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138684</xdr:rowOff>
    </xdr:from>
    <xdr:to>
      <xdr:col>68</xdr:col>
      <xdr:colOff>203200</xdr:colOff>
      <xdr:row>61</xdr:row>
      <xdr:rowOff>68834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53611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51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24112</xdr:rowOff>
    </xdr:from>
    <xdr:to>
      <xdr:col>64</xdr:col>
      <xdr:colOff>152400</xdr:colOff>
      <xdr:row>61</xdr:row>
      <xdr:rowOff>125712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8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110489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56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ポイント減となり、類似団体平均より良好な数値となったが、令和元年度については、平成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年度以降中学校改築事業など普通建設事業に対し、起債を多く発行したことから公債費が増加し、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ポイント増となった。</a:t>
          </a:r>
        </a:p>
        <a:p>
          <a:r>
            <a:rPr kumimoji="1" lang="ja-JP" altLang="en-US" sz="1300">
              <a:latin typeface="ＭＳ Ｐゴシック" panose="020B0600070205080204" pitchFamily="50" charset="-128"/>
              <a:ea typeface="ＭＳ Ｐゴシック" panose="020B0600070205080204" pitchFamily="50" charset="-128"/>
            </a:rPr>
            <a:t>　今後も早期健全化基準には達しないまでも令和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年度まで公債費の上昇を想定しているため、令和元年度に、繰上償還を実施し、ピーク時の数値上昇の抑制を図った。</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27940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0332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159275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1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3810</xdr:rowOff>
    </xdr:from>
    <xdr:to>
      <xdr:col>77</xdr:col>
      <xdr:colOff>44450</xdr:colOff>
      <xdr:row>41</xdr:row>
      <xdr:rowOff>8636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03326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8636</xdr:rowOff>
    </xdr:from>
    <xdr:to>
      <xdr:col>72</xdr:col>
      <xdr:colOff>203200</xdr:colOff>
      <xdr:row>41</xdr:row>
      <xdr:rowOff>61722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03808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92473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61722</xdr:rowOff>
    </xdr:from>
    <xdr:to>
      <xdr:col>68</xdr:col>
      <xdr:colOff>152400</xdr:colOff>
      <xdr:row>41</xdr:row>
      <xdr:rowOff>81026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911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165117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129286</xdr:rowOff>
    </xdr:from>
    <xdr:to>
      <xdr:col>73</xdr:col>
      <xdr:colOff>44450</xdr:colOff>
      <xdr:row>41</xdr:row>
      <xdr:rowOff>59436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69613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10922</xdr:rowOff>
    </xdr:from>
    <xdr:to>
      <xdr:col>68</xdr:col>
      <xdr:colOff>203200</xdr:colOff>
      <xdr:row>41</xdr:row>
      <xdr:rowOff>112522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142003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から指標を取り始め、数値も減少し表れなくなった。地方債の現在高、公営企業債を削減し、基準財政需要額算入見込額を適正に見込んだことにより、良好な財政運営が図られる数値を得られた。また、地方債の償還に必要な充当可能基金を確保できてい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京都府伊根町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2,074
2,063
61.95
3,766,619
3,460,033
278,397
1,516,058
4,438,165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年度）における定員管理では計画以上の削減（</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名の職員削減の計画に対し、平成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年度末で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名の削減）の実施と合わせ、各種手当の削減も実施していた。財政状況の好転により各種手当の削減を廃止したことや、京都地方税機構、宮津与謝環境組合を設立し、職員を派遣することとなったことから人件費が増額傾向にあった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年度からほぼ横ばいとなった。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44704</xdr:rowOff>
    </xdr:from>
    <xdr:to>
      <xdr:col>24</xdr:col>
      <xdr:colOff>25400</xdr:colOff>
      <xdr:row>38</xdr:row>
      <xdr:rowOff>53848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5598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35560</xdr:rowOff>
    </xdr:from>
    <xdr:to>
      <xdr:col>19</xdr:col>
      <xdr:colOff>187325</xdr:colOff>
      <xdr:row>38</xdr:row>
      <xdr:rowOff>44704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506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26416</xdr:rowOff>
    </xdr:from>
    <xdr:to>
      <xdr:col>15</xdr:col>
      <xdr:colOff>98425</xdr:colOff>
      <xdr:row>38</xdr:row>
      <xdr:rowOff>35560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415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38</xdr:row>
      <xdr:rowOff>26416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049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xdr:rowOff>
    </xdr:from>
    <xdr:to>
      <xdr:col>24</xdr:col>
      <xdr:colOff>76200</xdr:colOff>
      <xdr:row>38</xdr:row>
      <xdr:rowOff>104648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146575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165354</xdr:rowOff>
    </xdr:from>
    <xdr:to>
      <xdr:col>20</xdr:col>
      <xdr:colOff>38100</xdr:colOff>
      <xdr:row>38</xdr:row>
      <xdr:rowOff>95504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80281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147066</xdr:rowOff>
    </xdr:from>
    <xdr:to>
      <xdr:col>11</xdr:col>
      <xdr:colOff>60325</xdr:colOff>
      <xdr:row>38</xdr:row>
      <xdr:rowOff>77215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61993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ポイント減少した。歳出決算額の増加による比率の減小による。</a:t>
          </a:r>
        </a:p>
        <a:p>
          <a:r>
            <a:rPr kumimoji="1" lang="ja-JP" altLang="en-US" sz="1300">
              <a:latin typeface="ＭＳ Ｐゴシック" panose="020B0600070205080204" pitchFamily="50" charset="-128"/>
              <a:ea typeface="ＭＳ Ｐゴシック" panose="020B0600070205080204" pitchFamily="50" charset="-128"/>
            </a:rPr>
            <a:t>　類似団体よりも</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ポイント高く、任意的経費の物件費は経常収支比率を悪化させる要因でもあるので、適正なアウトソーシング、更なる事務事業見直しを図る必要がある。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107950</xdr:rowOff>
    </xdr:from>
    <xdr:to>
      <xdr:col>82</xdr:col>
      <xdr:colOff>107950</xdr:colOff>
      <xdr:row>19</xdr:row>
      <xdr:rowOff>123190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3655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69850</xdr:rowOff>
    </xdr:from>
    <xdr:to>
      <xdr:col>78</xdr:col>
      <xdr:colOff>69850</xdr:colOff>
      <xdr:row>19</xdr:row>
      <xdr:rowOff>123190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3274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20320</xdr:rowOff>
    </xdr:from>
    <xdr:to>
      <xdr:col>73</xdr:col>
      <xdr:colOff>180975</xdr:colOff>
      <xdr:row>19</xdr:row>
      <xdr:rowOff>69850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10642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54610</xdr:rowOff>
    </xdr:from>
    <xdr:to>
      <xdr:col>69</xdr:col>
      <xdr:colOff>92075</xdr:colOff>
      <xdr:row>18</xdr:row>
      <xdr:rowOff>20320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692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57150</xdr:rowOff>
    </xdr:from>
    <xdr:to>
      <xdr:col>82</xdr:col>
      <xdr:colOff>158750</xdr:colOff>
      <xdr:row>19</xdr:row>
      <xdr:rowOff>158750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29227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72390</xdr:rowOff>
    </xdr:from>
    <xdr:to>
      <xdr:col>78</xdr:col>
      <xdr:colOff>120650</xdr:colOff>
      <xdr:row>20</xdr:row>
      <xdr:rowOff>2540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158767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41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19050</xdr:rowOff>
    </xdr:from>
    <xdr:to>
      <xdr:col>74</xdr:col>
      <xdr:colOff>31750</xdr:colOff>
      <xdr:row>19</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105427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140970</xdr:rowOff>
    </xdr:from>
    <xdr:to>
      <xdr:col>69</xdr:col>
      <xdr:colOff>142875</xdr:colOff>
      <xdr:row>18</xdr:row>
      <xdr:rowOff>71120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55897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90187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扶助費に係る経常収支比率は類似団体平均と同程度で推移している。高齢化率の増加により、社会福祉費、高齢者福祉費が増加傾向にあるため、他の事業も含め均衡ある実施に努める。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6350</xdr:rowOff>
    </xdr:from>
    <xdr:to>
      <xdr:col>24</xdr:col>
      <xdr:colOff>25400</xdr:colOff>
      <xdr:row>55</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436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168927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25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152400</xdr:rowOff>
    </xdr:from>
    <xdr:to>
      <xdr:col>19</xdr:col>
      <xdr:colOff>187325</xdr:colOff>
      <xdr:row>55</xdr:row>
      <xdr:rowOff>6350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410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152400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385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114300</xdr:rowOff>
    </xdr:from>
    <xdr:to>
      <xdr:col>11</xdr:col>
      <xdr:colOff>9525</xdr:colOff>
      <xdr:row>54</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372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124477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127000</xdr:rowOff>
    </xdr:from>
    <xdr:to>
      <xdr:col>20</xdr:col>
      <xdr:colOff>38100</xdr:colOff>
      <xdr:row>55</xdr:row>
      <xdr:rowOff>57150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101600</xdr:rowOff>
    </xdr:from>
    <xdr:to>
      <xdr:col>15</xdr:col>
      <xdr:colOff>149225</xdr:colOff>
      <xdr:row>55</xdr:row>
      <xdr:rowOff>31750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41927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63500</xdr:rowOff>
    </xdr:from>
    <xdr:to>
      <xdr:col>6</xdr:col>
      <xdr:colOff>171450</xdr:colOff>
      <xdr:row>54</xdr:row>
      <xdr:rowOff>165100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3827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簡水特会への操出金の減等により前年度より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　類似団体より</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ポイント低い状況であるが、特別会計の更なる安定経営を目指す。</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146050</xdr:rowOff>
    </xdr:from>
    <xdr:to>
      <xdr:col>82</xdr:col>
      <xdr:colOff>107950</xdr:colOff>
      <xdr:row>54</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4043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165100</xdr:rowOff>
    </xdr:from>
    <xdr:to>
      <xdr:col>78</xdr:col>
      <xdr:colOff>69850</xdr:colOff>
      <xdr:row>55</xdr:row>
      <xdr:rowOff>1270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423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1270</xdr:rowOff>
    </xdr:from>
    <xdr:to>
      <xdr:col>73</xdr:col>
      <xdr:colOff>180975</xdr:colOff>
      <xdr:row>55</xdr:row>
      <xdr:rowOff>16510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431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1270</xdr:rowOff>
    </xdr:from>
    <xdr:to>
      <xdr:col>69</xdr:col>
      <xdr:colOff>92075</xdr:colOff>
      <xdr:row>55</xdr:row>
      <xdr:rowOff>16510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431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93997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95250</xdr:rowOff>
    </xdr:from>
    <xdr:to>
      <xdr:col>82</xdr:col>
      <xdr:colOff>158750</xdr:colOff>
      <xdr:row>55</xdr:row>
      <xdr:rowOff>25400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111777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114300</xdr:rowOff>
    </xdr:from>
    <xdr:to>
      <xdr:col>78</xdr:col>
      <xdr:colOff>120650</xdr:colOff>
      <xdr:row>55</xdr:row>
      <xdr:rowOff>44450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54627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121920</xdr:rowOff>
    </xdr:from>
    <xdr:to>
      <xdr:col>74</xdr:col>
      <xdr:colOff>31750</xdr:colOff>
      <xdr:row>55</xdr:row>
      <xdr:rowOff>52070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62247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137160</xdr:rowOff>
    </xdr:from>
    <xdr:to>
      <xdr:col>69</xdr:col>
      <xdr:colOff>142875</xdr:colOff>
      <xdr:row>55</xdr:row>
      <xdr:rowOff>67310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77487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121920</xdr:rowOff>
    </xdr:from>
    <xdr:to>
      <xdr:col>65</xdr:col>
      <xdr:colOff>53975</xdr:colOff>
      <xdr:row>55</xdr:row>
      <xdr:rowOff>52070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62247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年度以降、後期高齢者療養給付費負担金の増により数値が上昇した。一部事務組合が設立されたこともあるので、動向を注視し更なる事務事業見直しを図る必要がある。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131572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2854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61993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131572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2763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23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85852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2306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80772</xdr:rowOff>
    </xdr:from>
    <xdr:to>
      <xdr:col>78</xdr:col>
      <xdr:colOff>120650</xdr:colOff>
      <xdr:row>37</xdr:row>
      <xdr:rowOff>10922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21099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35052</xdr:rowOff>
    </xdr:from>
    <xdr:to>
      <xdr:col>65</xdr:col>
      <xdr:colOff>53975</xdr:colOff>
      <xdr:row>36</xdr:row>
      <xdr:rowOff>136652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121429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年度以降中学校改築事業などの大型事業の元金償還が始まり、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ポイント増加した。令和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年度まで公債費が増加する見込みである。起債の発行は負担を後年度に先送りすることにもなるので、必要な事業、額を精査し、公債費の総額抑制に努める。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77470</xdr:rowOff>
    </xdr:from>
    <xdr:to>
      <xdr:col>24</xdr:col>
      <xdr:colOff>25400</xdr:colOff>
      <xdr:row>78</xdr:row>
      <xdr:rowOff>20320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2791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130811</xdr:rowOff>
    </xdr:from>
    <xdr:to>
      <xdr:col>19</xdr:col>
      <xdr:colOff>187325</xdr:colOff>
      <xdr:row>77</xdr:row>
      <xdr:rowOff>77470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16101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130811</xdr:rowOff>
    </xdr:from>
    <xdr:to>
      <xdr:col>15</xdr:col>
      <xdr:colOff>98425</xdr:colOff>
      <xdr:row>76</xdr:row>
      <xdr:rowOff>165100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1610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165100</xdr:rowOff>
    </xdr:from>
    <xdr:to>
      <xdr:col>11</xdr:col>
      <xdr:colOff>9525</xdr:colOff>
      <xdr:row>77</xdr:row>
      <xdr:rowOff>27939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1953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47007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35577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113047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26670</xdr:rowOff>
    </xdr:from>
    <xdr:to>
      <xdr:col>20</xdr:col>
      <xdr:colOff>38100</xdr:colOff>
      <xdr:row>77</xdr:row>
      <xdr:rowOff>128270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113047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80011</xdr:rowOff>
    </xdr:from>
    <xdr:to>
      <xdr:col>15</xdr:col>
      <xdr:colOff>149225</xdr:colOff>
      <xdr:row>77</xdr:row>
      <xdr:rowOff>10161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20337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114300</xdr:rowOff>
    </xdr:from>
    <xdr:to>
      <xdr:col>11</xdr:col>
      <xdr:colOff>60325</xdr:colOff>
      <xdr:row>77</xdr:row>
      <xdr:rowOff>44450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類似団体平均と比べても</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ポイント高い結果となった。</a:t>
          </a:r>
        </a:p>
        <a:p>
          <a:r>
            <a:rPr kumimoji="1" lang="ja-JP" altLang="en-US" sz="1300">
              <a:latin typeface="ＭＳ Ｐゴシック" panose="020B0600070205080204" pitchFamily="50" charset="-128"/>
              <a:ea typeface="ＭＳ Ｐゴシック" panose="020B0600070205080204" pitchFamily="50" charset="-128"/>
            </a:rPr>
            <a:t>　人件費及び物件費の割合が多く、内部管理経費の削減のため、事務の簡素化、効率化を図る必要がある。</a:t>
          </a:r>
        </a:p>
        <a:p>
          <a:r>
            <a:rPr kumimoji="1" lang="ja-JP" altLang="en-US" sz="1300">
              <a:latin typeface="ＭＳ Ｐゴシック" panose="020B0600070205080204" pitchFamily="50" charset="-128"/>
              <a:ea typeface="ＭＳ Ｐゴシック" panose="020B0600070205080204" pitchFamily="50" charset="-128"/>
            </a:rPr>
            <a:t>　自主財源比率の低い本町にとって経常経費の上昇は、財政状況の硬直化でもあるので更なる事務事業見直しを図る必要がある。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129857</xdr:rowOff>
    </xdr:from>
    <xdr:to>
      <xdr:col>82</xdr:col>
      <xdr:colOff>107950</xdr:colOff>
      <xdr:row>77</xdr:row>
      <xdr:rowOff>149861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331507"/>
          <a:ext cx="838200" cy="2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106998</xdr:rowOff>
    </xdr:from>
    <xdr:to>
      <xdr:col>78</xdr:col>
      <xdr:colOff>69850</xdr:colOff>
      <xdr:row>77</xdr:row>
      <xdr:rowOff>149861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308648"/>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167005</xdr:rowOff>
    </xdr:from>
    <xdr:to>
      <xdr:col>73</xdr:col>
      <xdr:colOff>180975</xdr:colOff>
      <xdr:row>77</xdr:row>
      <xdr:rowOff>106998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197205"/>
          <a:ext cx="889000" cy="1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95568</xdr:rowOff>
    </xdr:from>
    <xdr:to>
      <xdr:col>69</xdr:col>
      <xdr:colOff>92075</xdr:colOff>
      <xdr:row>76</xdr:row>
      <xdr:rowOff>167005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125768"/>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79057</xdr:rowOff>
    </xdr:from>
    <xdr:to>
      <xdr:col>82</xdr:col>
      <xdr:colOff>158750</xdr:colOff>
      <xdr:row>78</xdr:row>
      <xdr:rowOff>9207</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8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51134</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52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99061</xdr:rowOff>
    </xdr:from>
    <xdr:to>
      <xdr:col>78</xdr:col>
      <xdr:colOff>120650</xdr:colOff>
      <xdr:row>78</xdr:row>
      <xdr:rowOff>29211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13988</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56198</xdr:rowOff>
    </xdr:from>
    <xdr:to>
      <xdr:col>74</xdr:col>
      <xdr:colOff>31750</xdr:colOff>
      <xdr:row>77</xdr:row>
      <xdr:rowOff>157798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25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142575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34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116205</xdr:rowOff>
    </xdr:from>
    <xdr:to>
      <xdr:col>69</xdr:col>
      <xdr:colOff>142875</xdr:colOff>
      <xdr:row>77</xdr:row>
      <xdr:rowOff>46355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31132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23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44768</xdr:rowOff>
    </xdr:from>
    <xdr:to>
      <xdr:col>65</xdr:col>
      <xdr:colOff>53975</xdr:colOff>
      <xdr:row>76</xdr:row>
      <xdr:rowOff>146368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07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131145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16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京都府伊根町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32123</xdr:rowOff>
    </xdr:from>
    <xdr:to>
      <xdr:col>29</xdr:col>
      <xdr:colOff>127000</xdr:colOff>
      <xdr:row>17</xdr:row>
      <xdr:rowOff>55766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94398"/>
          <a:ext cx="647700" cy="23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96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55766</xdr:rowOff>
    </xdr:from>
    <xdr:to>
      <xdr:col>26</xdr:col>
      <xdr:colOff>50800</xdr:colOff>
      <xdr:row>17</xdr:row>
      <xdr:rowOff>79988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18041"/>
          <a:ext cx="698500" cy="24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79988</xdr:rowOff>
    </xdr:from>
    <xdr:to>
      <xdr:col>22</xdr:col>
      <xdr:colOff>114300</xdr:colOff>
      <xdr:row>17</xdr:row>
      <xdr:rowOff>82229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42263"/>
          <a:ext cx="698500" cy="2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82229</xdr:rowOff>
    </xdr:from>
    <xdr:to>
      <xdr:col>18</xdr:col>
      <xdr:colOff>177800</xdr:colOff>
      <xdr:row>17</xdr:row>
      <xdr:rowOff>97644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44504"/>
          <a:ext cx="698500" cy="154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152773</xdr:rowOff>
    </xdr:from>
    <xdr:to>
      <xdr:col>29</xdr:col>
      <xdr:colOff>177800</xdr:colOff>
      <xdr:row>17</xdr:row>
      <xdr:rowOff>82923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43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169300</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8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4966</xdr:rowOff>
    </xdr:from>
    <xdr:to>
      <xdr:col>26</xdr:col>
      <xdr:colOff>101600</xdr:colOff>
      <xdr:row>17</xdr:row>
      <xdr:rowOff>106566</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67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116743</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36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29188</xdr:rowOff>
    </xdr:from>
    <xdr:to>
      <xdr:col>22</xdr:col>
      <xdr:colOff>165100</xdr:colOff>
      <xdr:row>17</xdr:row>
      <xdr:rowOff>130788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91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140965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6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31429</xdr:rowOff>
    </xdr:from>
    <xdr:to>
      <xdr:col>19</xdr:col>
      <xdr:colOff>38100</xdr:colOff>
      <xdr:row>17</xdr:row>
      <xdr:rowOff>133029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993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143206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6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46844</xdr:rowOff>
    </xdr:from>
    <xdr:to>
      <xdr:col>15</xdr:col>
      <xdr:colOff>101600</xdr:colOff>
      <xdr:row>17</xdr:row>
      <xdr:rowOff>148444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09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158621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7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228872</xdr:rowOff>
    </xdr:from>
    <xdr:to>
      <xdr:col>29</xdr:col>
      <xdr:colOff>127000</xdr:colOff>
      <xdr:row>35</xdr:row>
      <xdr:rowOff>285153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839222"/>
          <a:ext cx="647700" cy="56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28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285153</xdr:rowOff>
    </xdr:from>
    <xdr:to>
      <xdr:col>26</xdr:col>
      <xdr:colOff>50800</xdr:colOff>
      <xdr:row>35</xdr:row>
      <xdr:rowOff>318331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895503"/>
          <a:ext cx="698500" cy="33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299145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6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284246</xdr:rowOff>
    </xdr:from>
    <xdr:to>
      <xdr:col>22</xdr:col>
      <xdr:colOff>114300</xdr:colOff>
      <xdr:row>35</xdr:row>
      <xdr:rowOff>318331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894596"/>
          <a:ext cx="698500" cy="34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294863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268252</xdr:rowOff>
    </xdr:from>
    <xdr:to>
      <xdr:col>18</xdr:col>
      <xdr:colOff>177800</xdr:colOff>
      <xdr:row>35</xdr:row>
      <xdr:rowOff>284246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878602"/>
          <a:ext cx="698500" cy="15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300562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178072</xdr:rowOff>
    </xdr:from>
    <xdr:to>
      <xdr:col>29</xdr:col>
      <xdr:colOff>177800</xdr:colOff>
      <xdr:row>35</xdr:row>
      <xdr:rowOff>279672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88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150149</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760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234353</xdr:rowOff>
    </xdr:from>
    <xdr:to>
      <xdr:col>26</xdr:col>
      <xdr:colOff>101600</xdr:colOff>
      <xdr:row>35</xdr:row>
      <xdr:rowOff>335953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44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320730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931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267531</xdr:rowOff>
    </xdr:from>
    <xdr:to>
      <xdr:col>22</xdr:col>
      <xdr:colOff>165100</xdr:colOff>
      <xdr:row>36</xdr:row>
      <xdr:rowOff>26231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77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11008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64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233446</xdr:rowOff>
    </xdr:from>
    <xdr:to>
      <xdr:col>19</xdr:col>
      <xdr:colOff>38100</xdr:colOff>
      <xdr:row>35</xdr:row>
      <xdr:rowOff>335046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43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319823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93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217452</xdr:rowOff>
    </xdr:from>
    <xdr:to>
      <xdr:col>15</xdr:col>
      <xdr:colOff>101600</xdr:colOff>
      <xdr:row>35</xdr:row>
      <xdr:rowOff>319052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27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303829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914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京都府伊根町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2,074
2,063
61.95
3,766,619
3,460,033
278,397
1,516,058
4,438,165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132838</xdr:rowOff>
    </xdr:from>
    <xdr:to>
      <xdr:col>24</xdr:col>
      <xdr:colOff>63500</xdr:colOff>
      <xdr:row>36</xdr:row>
      <xdr:rowOff>143544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05038"/>
          <a:ext cx="8382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143544</xdr:rowOff>
    </xdr:from>
    <xdr:to>
      <xdr:col>19</xdr:col>
      <xdr:colOff>177800</xdr:colOff>
      <xdr:row>36</xdr:row>
      <xdr:rowOff>153820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15744"/>
          <a:ext cx="889000" cy="1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147194</xdr:rowOff>
    </xdr:from>
    <xdr:to>
      <xdr:col>15</xdr:col>
      <xdr:colOff>50800</xdr:colOff>
      <xdr:row>36</xdr:row>
      <xdr:rowOff>153820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319394"/>
          <a:ext cx="889000" cy="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67834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147194</xdr:rowOff>
    </xdr:from>
    <xdr:to>
      <xdr:col>10</xdr:col>
      <xdr:colOff>114300</xdr:colOff>
      <xdr:row>36</xdr:row>
      <xdr:rowOff>156377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19394"/>
          <a:ext cx="889000" cy="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67906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72747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82038</xdr:rowOff>
    </xdr:from>
    <xdr:to>
      <xdr:col>24</xdr:col>
      <xdr:colOff>114300</xdr:colOff>
      <xdr:row>37</xdr:row>
      <xdr:rowOff>12188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5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104915</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10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92744</xdr:rowOff>
    </xdr:from>
    <xdr:to>
      <xdr:col>20</xdr:col>
      <xdr:colOff>38100</xdr:colOff>
      <xdr:row>37</xdr:row>
      <xdr:rowOff>22894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6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39421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4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103020</xdr:rowOff>
    </xdr:from>
    <xdr:to>
      <xdr:col>15</xdr:col>
      <xdr:colOff>101600</xdr:colOff>
      <xdr:row>37</xdr:row>
      <xdr:rowOff>33170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7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49697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5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96394</xdr:rowOff>
    </xdr:from>
    <xdr:to>
      <xdr:col>10</xdr:col>
      <xdr:colOff>165100</xdr:colOff>
      <xdr:row>37</xdr:row>
      <xdr:rowOff>26544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6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43071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43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105577</xdr:rowOff>
    </xdr:from>
    <xdr:to>
      <xdr:col>6</xdr:col>
      <xdr:colOff>38100</xdr:colOff>
      <xdr:row>37</xdr:row>
      <xdr:rowOff>35727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7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52254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53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68801</xdr:rowOff>
    </xdr:from>
    <xdr:to>
      <xdr:col>24</xdr:col>
      <xdr:colOff>63500</xdr:colOff>
      <xdr:row>57</xdr:row>
      <xdr:rowOff>86974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41451"/>
          <a:ext cx="838200" cy="1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63976</xdr:rowOff>
    </xdr:from>
    <xdr:to>
      <xdr:col>19</xdr:col>
      <xdr:colOff>177800</xdr:colOff>
      <xdr:row>57</xdr:row>
      <xdr:rowOff>86974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836626"/>
          <a:ext cx="889000" cy="2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63976</xdr:rowOff>
    </xdr:from>
    <xdr:to>
      <xdr:col>15</xdr:col>
      <xdr:colOff>50800</xdr:colOff>
      <xdr:row>57</xdr:row>
      <xdr:rowOff>80876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36626"/>
          <a:ext cx="889000" cy="1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80876</xdr:rowOff>
    </xdr:from>
    <xdr:to>
      <xdr:col>10</xdr:col>
      <xdr:colOff>114300</xdr:colOff>
      <xdr:row>57</xdr:row>
      <xdr:rowOff>163711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53526"/>
          <a:ext cx="889000" cy="8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26374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18001</xdr:rowOff>
    </xdr:from>
    <xdr:to>
      <xdr:col>24</xdr:col>
      <xdr:colOff>114300</xdr:colOff>
      <xdr:row>57</xdr:row>
      <xdr:rowOff>119601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9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40878</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42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36174</xdr:rowOff>
    </xdr:from>
    <xdr:to>
      <xdr:col>20</xdr:col>
      <xdr:colOff>38100</xdr:colOff>
      <xdr:row>57</xdr:row>
      <xdr:rowOff>137774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0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154301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84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13176</xdr:rowOff>
    </xdr:from>
    <xdr:to>
      <xdr:col>15</xdr:col>
      <xdr:colOff>101600</xdr:colOff>
      <xdr:row>57</xdr:row>
      <xdr:rowOff>114776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8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131303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56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30076</xdr:rowOff>
    </xdr:from>
    <xdr:to>
      <xdr:col>10</xdr:col>
      <xdr:colOff>165100</xdr:colOff>
      <xdr:row>57</xdr:row>
      <xdr:rowOff>131676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0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148203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77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112911</xdr:rowOff>
    </xdr:from>
    <xdr:to>
      <xdr:col>6</xdr:col>
      <xdr:colOff>38100</xdr:colOff>
      <xdr:row>58</xdr:row>
      <xdr:rowOff>43061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8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34188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97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118001</xdr:rowOff>
    </xdr:from>
    <xdr:to>
      <xdr:col>24</xdr:col>
      <xdr:colOff>63500</xdr:colOff>
      <xdr:row>78</xdr:row>
      <xdr:rowOff>134634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91101"/>
          <a:ext cx="838200" cy="1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118001</xdr:rowOff>
    </xdr:from>
    <xdr:to>
      <xdr:col>19</xdr:col>
      <xdr:colOff>177800</xdr:colOff>
      <xdr:row>78</xdr:row>
      <xdr:rowOff>121714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91101"/>
          <a:ext cx="889000" cy="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121714</xdr:rowOff>
    </xdr:from>
    <xdr:to>
      <xdr:col>15</xdr:col>
      <xdr:colOff>50800</xdr:colOff>
      <xdr:row>78</xdr:row>
      <xdr:rowOff>121878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94814"/>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121878</xdr:rowOff>
    </xdr:from>
    <xdr:to>
      <xdr:col>10</xdr:col>
      <xdr:colOff>114300</xdr:colOff>
      <xdr:row>78</xdr:row>
      <xdr:rowOff>128019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94978"/>
          <a:ext cx="889000" cy="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83834</xdr:rowOff>
    </xdr:from>
    <xdr:to>
      <xdr:col>24</xdr:col>
      <xdr:colOff>114300</xdr:colOff>
      <xdr:row>79</xdr:row>
      <xdr:rowOff>13984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5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170211</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7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67201</xdr:rowOff>
    </xdr:from>
    <xdr:to>
      <xdr:col>20</xdr:col>
      <xdr:colOff>38100</xdr:colOff>
      <xdr:row>78</xdr:row>
      <xdr:rowOff>168801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4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159928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533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70914</xdr:rowOff>
    </xdr:from>
    <xdr:to>
      <xdr:col>15</xdr:col>
      <xdr:colOff>101600</xdr:colOff>
      <xdr:row>79</xdr:row>
      <xdr:rowOff>1064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4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163641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3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71078</xdr:rowOff>
    </xdr:from>
    <xdr:to>
      <xdr:col>10</xdr:col>
      <xdr:colOff>165100</xdr:colOff>
      <xdr:row>79</xdr:row>
      <xdr:rowOff>1228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4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163805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77219</xdr:rowOff>
    </xdr:from>
    <xdr:to>
      <xdr:col>6</xdr:col>
      <xdr:colOff>38100</xdr:colOff>
      <xdr:row>79</xdr:row>
      <xdr:rowOff>7369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5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169946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43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90867</xdr:rowOff>
    </xdr:from>
    <xdr:to>
      <xdr:col>24</xdr:col>
      <xdr:colOff>63500</xdr:colOff>
      <xdr:row>98</xdr:row>
      <xdr:rowOff>98030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892967"/>
          <a:ext cx="8382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98030</xdr:rowOff>
    </xdr:from>
    <xdr:to>
      <xdr:col>19</xdr:col>
      <xdr:colOff>177800</xdr:colOff>
      <xdr:row>98</xdr:row>
      <xdr:rowOff>98754</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900130"/>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95819</xdr:rowOff>
    </xdr:from>
    <xdr:to>
      <xdr:col>15</xdr:col>
      <xdr:colOff>50800</xdr:colOff>
      <xdr:row>98</xdr:row>
      <xdr:rowOff>98754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897919"/>
          <a:ext cx="889000" cy="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95819</xdr:rowOff>
    </xdr:from>
    <xdr:to>
      <xdr:col>10</xdr:col>
      <xdr:colOff>114300</xdr:colOff>
      <xdr:row>98</xdr:row>
      <xdr:rowOff>108522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897919"/>
          <a:ext cx="889000" cy="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40067</xdr:rowOff>
    </xdr:from>
    <xdr:to>
      <xdr:col>24</xdr:col>
      <xdr:colOff>114300</xdr:colOff>
      <xdr:row>98</xdr:row>
      <xdr:rowOff>141667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4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47230</xdr:rowOff>
    </xdr:from>
    <xdr:to>
      <xdr:col>20</xdr:col>
      <xdr:colOff>38100</xdr:colOff>
      <xdr:row>98</xdr:row>
      <xdr:rowOff>148830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4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139957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4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47954</xdr:rowOff>
    </xdr:from>
    <xdr:to>
      <xdr:col>15</xdr:col>
      <xdr:colOff>101600</xdr:colOff>
      <xdr:row>98</xdr:row>
      <xdr:rowOff>149554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140681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4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45019</xdr:rowOff>
    </xdr:from>
    <xdr:to>
      <xdr:col>10</xdr:col>
      <xdr:colOff>165100</xdr:colOff>
      <xdr:row>98</xdr:row>
      <xdr:rowOff>146619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4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137746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3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57722</xdr:rowOff>
    </xdr:from>
    <xdr:to>
      <xdr:col>6</xdr:col>
      <xdr:colOff>38100</xdr:colOff>
      <xdr:row>98</xdr:row>
      <xdr:rowOff>159322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5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150449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21130</xdr:rowOff>
    </xdr:from>
    <xdr:to>
      <xdr:col>55</xdr:col>
      <xdr:colOff>0</xdr:colOff>
      <xdr:row>38</xdr:row>
      <xdr:rowOff>29635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536230"/>
          <a:ext cx="838200" cy="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89240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1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25865</xdr:rowOff>
    </xdr:from>
    <xdr:to>
      <xdr:col>50</xdr:col>
      <xdr:colOff>114300</xdr:colOff>
      <xdr:row>38</xdr:row>
      <xdr:rowOff>29635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540965"/>
          <a:ext cx="889000" cy="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29217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0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16845</xdr:rowOff>
    </xdr:from>
    <xdr:to>
      <xdr:col>45</xdr:col>
      <xdr:colOff>177800</xdr:colOff>
      <xdr:row>38</xdr:row>
      <xdr:rowOff>25865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31945"/>
          <a:ext cx="889000" cy="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17586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8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2146</xdr:rowOff>
    </xdr:from>
    <xdr:to>
      <xdr:col>41</xdr:col>
      <xdr:colOff>50800</xdr:colOff>
      <xdr:row>38</xdr:row>
      <xdr:rowOff>16845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17246"/>
          <a:ext cx="889000" cy="1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41823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51016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141780</xdr:rowOff>
    </xdr:from>
    <xdr:to>
      <xdr:col>55</xdr:col>
      <xdr:colOff>50800</xdr:colOff>
      <xdr:row>38</xdr:row>
      <xdr:rowOff>71930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48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120207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6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150286</xdr:rowOff>
    </xdr:from>
    <xdr:to>
      <xdr:col>50</xdr:col>
      <xdr:colOff>165100</xdr:colOff>
      <xdr:row>38</xdr:row>
      <xdr:rowOff>80435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939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71562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8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146515</xdr:rowOff>
    </xdr:from>
    <xdr:to>
      <xdr:col>46</xdr:col>
      <xdr:colOff>38100</xdr:colOff>
      <xdr:row>38</xdr:row>
      <xdr:rowOff>76665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9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67792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82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137495</xdr:rowOff>
    </xdr:from>
    <xdr:to>
      <xdr:col>41</xdr:col>
      <xdr:colOff>101600</xdr:colOff>
      <xdr:row>38</xdr:row>
      <xdr:rowOff>67645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58772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73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122796</xdr:rowOff>
    </xdr:from>
    <xdr:to>
      <xdr:col>36</xdr:col>
      <xdr:colOff>165100</xdr:colOff>
      <xdr:row>38</xdr:row>
      <xdr:rowOff>52946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6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44073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55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66200</xdr:rowOff>
    </xdr:from>
    <xdr:to>
      <xdr:col>55</xdr:col>
      <xdr:colOff>0</xdr:colOff>
      <xdr:row>58</xdr:row>
      <xdr:rowOff>93973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10300"/>
          <a:ext cx="838200" cy="2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85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43811</xdr:rowOff>
    </xdr:from>
    <xdr:to>
      <xdr:col>50</xdr:col>
      <xdr:colOff>114300</xdr:colOff>
      <xdr:row>58</xdr:row>
      <xdr:rowOff>93973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987911"/>
          <a:ext cx="889000" cy="5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154355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27610</xdr:rowOff>
    </xdr:from>
    <xdr:to>
      <xdr:col>45</xdr:col>
      <xdr:colOff>177800</xdr:colOff>
      <xdr:row>58</xdr:row>
      <xdr:rowOff>43811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971710"/>
          <a:ext cx="889000" cy="1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27610</xdr:rowOff>
    </xdr:from>
    <xdr:to>
      <xdr:col>41</xdr:col>
      <xdr:colOff>50800</xdr:colOff>
      <xdr:row>58</xdr:row>
      <xdr:rowOff>36759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971710"/>
          <a:ext cx="889000" cy="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146596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150972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15400</xdr:rowOff>
    </xdr:from>
    <xdr:to>
      <xdr:col>55</xdr:col>
      <xdr:colOff>50800</xdr:colOff>
      <xdr:row>58</xdr:row>
      <xdr:rowOff>117000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38277</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10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43173</xdr:rowOff>
    </xdr:from>
    <xdr:to>
      <xdr:col>50</xdr:col>
      <xdr:colOff>165100</xdr:colOff>
      <xdr:row>58</xdr:row>
      <xdr:rowOff>144773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8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161300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76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164461</xdr:rowOff>
    </xdr:from>
    <xdr:to>
      <xdr:col>46</xdr:col>
      <xdr:colOff>38100</xdr:colOff>
      <xdr:row>58</xdr:row>
      <xdr:rowOff>94611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3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111138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712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148260</xdr:rowOff>
    </xdr:from>
    <xdr:to>
      <xdr:col>41</xdr:col>
      <xdr:colOff>101600</xdr:colOff>
      <xdr:row>58</xdr:row>
      <xdr:rowOff>78410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94937</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696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157409</xdr:rowOff>
    </xdr:from>
    <xdr:to>
      <xdr:col>36</xdr:col>
      <xdr:colOff>165100</xdr:colOff>
      <xdr:row>58</xdr:row>
      <xdr:rowOff>87559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3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104086</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705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58967</xdr:rowOff>
    </xdr:from>
    <xdr:to>
      <xdr:col>55</xdr:col>
      <xdr:colOff>0</xdr:colOff>
      <xdr:row>78</xdr:row>
      <xdr:rowOff>62006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432067"/>
          <a:ext cx="838200" cy="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31954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0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146135</xdr:rowOff>
    </xdr:from>
    <xdr:to>
      <xdr:col>50</xdr:col>
      <xdr:colOff>114300</xdr:colOff>
      <xdr:row>78</xdr:row>
      <xdr:rowOff>58967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347785"/>
          <a:ext cx="889000" cy="8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149781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137765</xdr:rowOff>
    </xdr:from>
    <xdr:to>
      <xdr:col>45</xdr:col>
      <xdr:colOff>177800</xdr:colOff>
      <xdr:row>77</xdr:row>
      <xdr:rowOff>146135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339415"/>
          <a:ext cx="889000" cy="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145727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137765</xdr:rowOff>
    </xdr:from>
    <xdr:to>
      <xdr:col>41</xdr:col>
      <xdr:colOff>50800</xdr:colOff>
      <xdr:row>77</xdr:row>
      <xdr:rowOff>158672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339415"/>
          <a:ext cx="889000" cy="2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138227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5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128385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5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11206</xdr:rowOff>
    </xdr:from>
    <xdr:to>
      <xdr:col>55</xdr:col>
      <xdr:colOff>50800</xdr:colOff>
      <xdr:row>78</xdr:row>
      <xdr:rowOff>112806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142033</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1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8167</xdr:rowOff>
    </xdr:from>
    <xdr:to>
      <xdr:col>50</xdr:col>
      <xdr:colOff>165100</xdr:colOff>
      <xdr:row>78</xdr:row>
      <xdr:rowOff>109767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38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126294</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39795" y="13156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95335</xdr:rowOff>
    </xdr:from>
    <xdr:to>
      <xdr:col>46</xdr:col>
      <xdr:colOff>38100</xdr:colOff>
      <xdr:row>78</xdr:row>
      <xdr:rowOff>25485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29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42012</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3072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86965</xdr:rowOff>
    </xdr:from>
    <xdr:to>
      <xdr:col>41</xdr:col>
      <xdr:colOff>101600</xdr:colOff>
      <xdr:row>78</xdr:row>
      <xdr:rowOff>17115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28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33642</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306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107872</xdr:rowOff>
    </xdr:from>
    <xdr:to>
      <xdr:col>36</xdr:col>
      <xdr:colOff>165100</xdr:colOff>
      <xdr:row>78</xdr:row>
      <xdr:rowOff>38022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0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54549</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3084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40438</xdr:rowOff>
    </xdr:from>
    <xdr:to>
      <xdr:col>55</xdr:col>
      <xdr:colOff>0</xdr:colOff>
      <xdr:row>98</xdr:row>
      <xdr:rowOff>56517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42538"/>
          <a:ext cx="838200" cy="1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56517</xdr:rowOff>
    </xdr:from>
    <xdr:to>
      <xdr:col>50</xdr:col>
      <xdr:colOff>114300</xdr:colOff>
      <xdr:row>98</xdr:row>
      <xdr:rowOff>95757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858617"/>
          <a:ext cx="889000" cy="3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65458</xdr:rowOff>
    </xdr:from>
    <xdr:to>
      <xdr:col>45</xdr:col>
      <xdr:colOff>177800</xdr:colOff>
      <xdr:row>98</xdr:row>
      <xdr:rowOff>95757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867558"/>
          <a:ext cx="889000" cy="3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65458</xdr:rowOff>
    </xdr:from>
    <xdr:to>
      <xdr:col>41</xdr:col>
      <xdr:colOff>50800</xdr:colOff>
      <xdr:row>98</xdr:row>
      <xdr:rowOff>79860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867558"/>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161088</xdr:rowOff>
    </xdr:from>
    <xdr:to>
      <xdr:col>55</xdr:col>
      <xdr:colOff>50800</xdr:colOff>
      <xdr:row>98</xdr:row>
      <xdr:rowOff>91238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9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108585</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3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5717</xdr:rowOff>
    </xdr:from>
    <xdr:to>
      <xdr:col>50</xdr:col>
      <xdr:colOff>165100</xdr:colOff>
      <xdr:row>98</xdr:row>
      <xdr:rowOff>107317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0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98444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0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44957</xdr:rowOff>
    </xdr:from>
    <xdr:to>
      <xdr:col>46</xdr:col>
      <xdr:colOff>38100</xdr:colOff>
      <xdr:row>98</xdr:row>
      <xdr:rowOff>146557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4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137684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3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14658</xdr:rowOff>
    </xdr:from>
    <xdr:to>
      <xdr:col>41</xdr:col>
      <xdr:colOff>101600</xdr:colOff>
      <xdr:row>98</xdr:row>
      <xdr:rowOff>116258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1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107385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0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29060</xdr:rowOff>
    </xdr:from>
    <xdr:to>
      <xdr:col>36</xdr:col>
      <xdr:colOff>165100</xdr:colOff>
      <xdr:row>98</xdr:row>
      <xdr:rowOff>130660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3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121787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2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113564</xdr:rowOff>
    </xdr:from>
    <xdr:to>
      <xdr:col>85</xdr:col>
      <xdr:colOff>127000</xdr:colOff>
      <xdr:row>38</xdr:row>
      <xdr:rowOff>138116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628664"/>
          <a:ext cx="838200" cy="2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1416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87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113564</xdr:rowOff>
    </xdr:from>
    <xdr:to>
      <xdr:col>81</xdr:col>
      <xdr:colOff>50800</xdr:colOff>
      <xdr:row>39</xdr:row>
      <xdr:rowOff>29209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28664"/>
          <a:ext cx="889000" cy="8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119921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80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29209</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15759"/>
          <a:ext cx="889000" cy="6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122358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80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98359</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4909"/>
          <a:ext cx="889000" cy="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87316</xdr:rowOff>
    </xdr:from>
    <xdr:to>
      <xdr:col>85</xdr:col>
      <xdr:colOff>177800</xdr:colOff>
      <xdr:row>39</xdr:row>
      <xdr:rowOff>17466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0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110193</xdr:rowOff>
    </xdr:from>
    <xdr:ext cx="599010"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53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62764</xdr:rowOff>
    </xdr:from>
    <xdr:to>
      <xdr:col>81</xdr:col>
      <xdr:colOff>101600</xdr:colOff>
      <xdr:row>38</xdr:row>
      <xdr:rowOff>164364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37</xdr:row>
      <xdr:rowOff>9440</xdr:rowOff>
    </xdr:from>
    <xdr:ext cx="59901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181795" y="6353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149859</xdr:rowOff>
    </xdr:from>
    <xdr:to>
      <xdr:col>76</xdr:col>
      <xdr:colOff>165100</xdr:colOff>
      <xdr:row>39</xdr:row>
      <xdr:rowOff>80009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6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96536</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44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47559</xdr:rowOff>
    </xdr:from>
    <xdr:to>
      <xdr:col>67</xdr:col>
      <xdr:colOff>101600</xdr:colOff>
      <xdr:row>39</xdr:row>
      <xdr:rowOff>149159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140286</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826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26034</xdr:rowOff>
    </xdr:from>
    <xdr:to>
      <xdr:col>85</xdr:col>
      <xdr:colOff>127000</xdr:colOff>
      <xdr:row>77</xdr:row>
      <xdr:rowOff>106327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056234"/>
          <a:ext cx="838200" cy="25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37389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39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106327</xdr:rowOff>
    </xdr:from>
    <xdr:to>
      <xdr:col>81</xdr:col>
      <xdr:colOff>50800</xdr:colOff>
      <xdr:row>77</xdr:row>
      <xdr:rowOff>152336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307977"/>
          <a:ext cx="889000" cy="4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155577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135962</xdr:rowOff>
    </xdr:from>
    <xdr:to>
      <xdr:col>76</xdr:col>
      <xdr:colOff>114300</xdr:colOff>
      <xdr:row>77</xdr:row>
      <xdr:rowOff>152336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337612"/>
          <a:ext cx="889000" cy="1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121155</xdr:rowOff>
    </xdr:from>
    <xdr:to>
      <xdr:col>71</xdr:col>
      <xdr:colOff>177800</xdr:colOff>
      <xdr:row>77</xdr:row>
      <xdr:rowOff>135962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322805"/>
          <a:ext cx="889000" cy="1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146684</xdr:rowOff>
    </xdr:from>
    <xdr:to>
      <xdr:col>85</xdr:col>
      <xdr:colOff>177800</xdr:colOff>
      <xdr:row>76</xdr:row>
      <xdr:rowOff>76834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00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169561</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2856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55527</xdr:rowOff>
    </xdr:from>
    <xdr:to>
      <xdr:col>81</xdr:col>
      <xdr:colOff>101600</xdr:colOff>
      <xdr:row>77</xdr:row>
      <xdr:rowOff>157127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5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2204</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303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101536</xdr:rowOff>
    </xdr:from>
    <xdr:to>
      <xdr:col>76</xdr:col>
      <xdr:colOff>165100</xdr:colOff>
      <xdr:row>78</xdr:row>
      <xdr:rowOff>31686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30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22813</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339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85162</xdr:rowOff>
    </xdr:from>
    <xdr:to>
      <xdr:col>72</xdr:col>
      <xdr:colOff>38100</xdr:colOff>
      <xdr:row>78</xdr:row>
      <xdr:rowOff>15312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6439</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337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70355</xdr:rowOff>
    </xdr:from>
    <xdr:to>
      <xdr:col>67</xdr:col>
      <xdr:colOff>101600</xdr:colOff>
      <xdr:row>78</xdr:row>
      <xdr:rowOff>505</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2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163082</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336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94413</xdr:rowOff>
    </xdr:from>
    <xdr:to>
      <xdr:col>85</xdr:col>
      <xdr:colOff>127000</xdr:colOff>
      <xdr:row>98</xdr:row>
      <xdr:rowOff>96124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896513"/>
          <a:ext cx="838200" cy="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65266</xdr:rowOff>
    </xdr:from>
    <xdr:to>
      <xdr:col>81</xdr:col>
      <xdr:colOff>50800</xdr:colOff>
      <xdr:row>98</xdr:row>
      <xdr:rowOff>94413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867366"/>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148956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65266</xdr:rowOff>
    </xdr:from>
    <xdr:to>
      <xdr:col>76</xdr:col>
      <xdr:colOff>114300</xdr:colOff>
      <xdr:row>98</xdr:row>
      <xdr:rowOff>88835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67366"/>
          <a:ext cx="889000" cy="2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144466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67583</xdr:rowOff>
    </xdr:from>
    <xdr:to>
      <xdr:col>71</xdr:col>
      <xdr:colOff>177800</xdr:colOff>
      <xdr:row>98</xdr:row>
      <xdr:rowOff>88835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69683"/>
          <a:ext cx="889000" cy="2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149018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145299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45324</xdr:rowOff>
    </xdr:from>
    <xdr:to>
      <xdr:col>85</xdr:col>
      <xdr:colOff>177800</xdr:colOff>
      <xdr:row>98</xdr:row>
      <xdr:rowOff>146924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4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4701</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6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43613</xdr:rowOff>
    </xdr:from>
    <xdr:to>
      <xdr:col>81</xdr:col>
      <xdr:colOff>101600</xdr:colOff>
      <xdr:row>98</xdr:row>
      <xdr:rowOff>145213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4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161740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62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14466</xdr:rowOff>
    </xdr:from>
    <xdr:to>
      <xdr:col>76</xdr:col>
      <xdr:colOff>165100</xdr:colOff>
      <xdr:row>98</xdr:row>
      <xdr:rowOff>116066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132593</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591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38035</xdr:rowOff>
    </xdr:from>
    <xdr:to>
      <xdr:col>72</xdr:col>
      <xdr:colOff>38100</xdr:colOff>
      <xdr:row>98</xdr:row>
      <xdr:rowOff>139635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4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156162</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61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16783</xdr:rowOff>
    </xdr:from>
    <xdr:to>
      <xdr:col>67</xdr:col>
      <xdr:colOff>101600</xdr:colOff>
      <xdr:row>98</xdr:row>
      <xdr:rowOff>118383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1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134910</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594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24581</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40131"/>
          <a:ext cx="838200" cy="1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24581</xdr:rowOff>
    </xdr:from>
    <xdr:to>
      <xdr:col>111</xdr:col>
      <xdr:colOff>177800</xdr:colOff>
      <xdr:row>59</xdr:row>
      <xdr:rowOff>42678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40131"/>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42678</xdr:rowOff>
    </xdr:from>
    <xdr:to>
      <xdr:col>107</xdr:col>
      <xdr:colOff>50800</xdr:colOff>
      <xdr:row>59</xdr:row>
      <xdr:rowOff>43593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5822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9913</xdr:rowOff>
    </xdr:from>
    <xdr:to>
      <xdr:col>102</xdr:col>
      <xdr:colOff>114300</xdr:colOff>
      <xdr:row>59</xdr:row>
      <xdr:rowOff>43593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25463"/>
          <a:ext cx="889000" cy="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145231</xdr:rowOff>
    </xdr:from>
    <xdr:to>
      <xdr:col>112</xdr:col>
      <xdr:colOff>38100</xdr:colOff>
      <xdr:row>59</xdr:row>
      <xdr:rowOff>75381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8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66508</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82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163328</xdr:rowOff>
    </xdr:from>
    <xdr:to>
      <xdr:col>107</xdr:col>
      <xdr:colOff>101600</xdr:colOff>
      <xdr:row>59</xdr:row>
      <xdr:rowOff>93478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84605</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77333" y="10200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164243</xdr:rowOff>
    </xdr:from>
    <xdr:to>
      <xdr:col>102</xdr:col>
      <xdr:colOff>165100</xdr:colOff>
      <xdr:row>59</xdr:row>
      <xdr:rowOff>94393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85520</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88333" y="10201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130563</xdr:rowOff>
    </xdr:from>
    <xdr:to>
      <xdr:col>98</xdr:col>
      <xdr:colOff>38100</xdr:colOff>
      <xdr:row>59</xdr:row>
      <xdr:rowOff>60713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7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51840</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148977</xdr:rowOff>
    </xdr:from>
    <xdr:to>
      <xdr:col>116</xdr:col>
      <xdr:colOff>63500</xdr:colOff>
      <xdr:row>76</xdr:row>
      <xdr:rowOff>166267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179177"/>
          <a:ext cx="838200" cy="1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166267</xdr:rowOff>
    </xdr:from>
    <xdr:to>
      <xdr:col>111</xdr:col>
      <xdr:colOff>177800</xdr:colOff>
      <xdr:row>77</xdr:row>
      <xdr:rowOff>10423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196467"/>
          <a:ext cx="889000" cy="1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10423</xdr:rowOff>
    </xdr:from>
    <xdr:to>
      <xdr:col>107</xdr:col>
      <xdr:colOff>50800</xdr:colOff>
      <xdr:row>77</xdr:row>
      <xdr:rowOff>19372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212073"/>
          <a:ext cx="889000" cy="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19372</xdr:rowOff>
    </xdr:from>
    <xdr:to>
      <xdr:col>102</xdr:col>
      <xdr:colOff>114300</xdr:colOff>
      <xdr:row>77</xdr:row>
      <xdr:rowOff>27175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221022"/>
          <a:ext cx="889000" cy="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98177</xdr:rowOff>
    </xdr:from>
    <xdr:to>
      <xdr:col>116</xdr:col>
      <xdr:colOff>114300</xdr:colOff>
      <xdr:row>77</xdr:row>
      <xdr:rowOff>28327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12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76604</xdr:rowOff>
    </xdr:from>
    <xdr:ext cx="599010"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106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115467</xdr:rowOff>
    </xdr:from>
    <xdr:to>
      <xdr:col>112</xdr:col>
      <xdr:colOff>38100</xdr:colOff>
      <xdr:row>77</xdr:row>
      <xdr:rowOff>45617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14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36744</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23795" y="1323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131073</xdr:rowOff>
    </xdr:from>
    <xdr:to>
      <xdr:col>107</xdr:col>
      <xdr:colOff>101600</xdr:colOff>
      <xdr:row>77</xdr:row>
      <xdr:rowOff>61223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16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52350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25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140022</xdr:rowOff>
    </xdr:from>
    <xdr:to>
      <xdr:col>102</xdr:col>
      <xdr:colOff>165100</xdr:colOff>
      <xdr:row>77</xdr:row>
      <xdr:rowOff>70172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17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61299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26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147825</xdr:rowOff>
    </xdr:from>
    <xdr:to>
      <xdr:col>98</xdr:col>
      <xdr:colOff>38100</xdr:colOff>
      <xdr:row>77</xdr:row>
      <xdr:rowOff>77975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17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69102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27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900">
              <a:latin typeface="ＭＳ Ｐゴシック" panose="020B0600070205080204" pitchFamily="50" charset="-128"/>
              <a:ea typeface="ＭＳ Ｐゴシック" panose="020B0600070205080204" pitchFamily="50" charset="-128"/>
            </a:rPr>
            <a:t>人件費、物件費、普通建設事業費、災害復旧事業費、公債費、積立金が類団平均よりも高くなっている。</a:t>
          </a:r>
        </a:p>
        <a:p>
          <a:r>
            <a:rPr kumimoji="1" lang="ja-JP" altLang="en-US" sz="900">
              <a:latin typeface="ＭＳ Ｐゴシック" panose="020B0600070205080204" pitchFamily="50" charset="-128"/>
              <a:ea typeface="ＭＳ Ｐゴシック" panose="020B0600070205080204" pitchFamily="50" charset="-128"/>
            </a:rPr>
            <a:t>　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年度と比較し、人件費は、子育て支援の充実を図るために保育士を増員したことによる増。</a:t>
          </a:r>
        </a:p>
        <a:p>
          <a:r>
            <a:rPr kumimoji="1" lang="ja-JP" altLang="en-US" sz="900">
              <a:latin typeface="ＭＳ Ｐゴシック" panose="020B0600070205080204" pitchFamily="50" charset="-128"/>
              <a:ea typeface="ＭＳ Ｐゴシック" panose="020B0600070205080204" pitchFamily="50" charset="-128"/>
            </a:rPr>
            <a:t>　物件費は、ごみ処理対策業務、保育所運営費の影響により増加となり、類団平均を上回る数値となった。</a:t>
          </a:r>
        </a:p>
        <a:p>
          <a:r>
            <a:rPr kumimoji="1" lang="ja-JP" altLang="en-US" sz="900">
              <a:latin typeface="ＭＳ Ｐゴシック" panose="020B0600070205080204" pitchFamily="50" charset="-128"/>
              <a:ea typeface="ＭＳ Ｐゴシック" panose="020B0600070205080204" pitchFamily="50" charset="-128"/>
            </a:rPr>
            <a:t>　普通建設事業費は、行政情報配信システム整備事業の影響により増加となり、類似団体よりも高くなっている。</a:t>
          </a:r>
        </a:p>
        <a:p>
          <a:r>
            <a:rPr kumimoji="1" lang="ja-JP" altLang="en-US" sz="900">
              <a:latin typeface="ＭＳ Ｐゴシック" panose="020B0600070205080204" pitchFamily="50" charset="-128"/>
              <a:ea typeface="ＭＳ Ｐゴシック" panose="020B0600070205080204" pitchFamily="50" charset="-128"/>
            </a:rPr>
            <a:t>　災害復旧事業費は、平成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年度発生災害復旧事業により増加した。</a:t>
          </a:r>
        </a:p>
        <a:p>
          <a:r>
            <a:rPr kumimoji="1" lang="ja-JP" altLang="en-US" sz="900">
              <a:latin typeface="ＭＳ Ｐゴシック" panose="020B0600070205080204" pitchFamily="50" charset="-128"/>
              <a:ea typeface="ＭＳ Ｐゴシック" panose="020B0600070205080204" pitchFamily="50" charset="-128"/>
            </a:rPr>
            <a:t>　公債費は、平成</a:t>
          </a:r>
          <a:r>
            <a:rPr kumimoji="1" lang="en-US" altLang="ja-JP" sz="900">
              <a:latin typeface="ＭＳ Ｐゴシック" panose="020B0600070205080204" pitchFamily="50" charset="-128"/>
              <a:ea typeface="ＭＳ Ｐゴシック" panose="020B0600070205080204" pitchFamily="50" charset="-128"/>
            </a:rPr>
            <a:t>25</a:t>
          </a:r>
          <a:r>
            <a:rPr kumimoji="1" lang="ja-JP" altLang="en-US" sz="900">
              <a:latin typeface="ＭＳ Ｐゴシック" panose="020B0600070205080204" pitchFamily="50" charset="-128"/>
              <a:ea typeface="ＭＳ Ｐゴシック" panose="020B0600070205080204" pitchFamily="50" charset="-128"/>
            </a:rPr>
            <a:t>年度から伊根中学校改築事業や観光交流施設建設事業等の大型事業の元金償還が開始したことで増加した。今後は令和</a:t>
          </a:r>
          <a:r>
            <a:rPr kumimoji="1" lang="en-US" altLang="ja-JP" sz="900">
              <a:latin typeface="ＭＳ Ｐゴシック" panose="020B0600070205080204" pitchFamily="50" charset="-128"/>
              <a:ea typeface="ＭＳ Ｐゴシック" panose="020B0600070205080204" pitchFamily="50" charset="-128"/>
            </a:rPr>
            <a:t>7</a:t>
          </a:r>
          <a:r>
            <a:rPr kumimoji="1" lang="ja-JP" altLang="en-US" sz="900">
              <a:latin typeface="ＭＳ Ｐゴシック" panose="020B0600070205080204" pitchFamily="50" charset="-128"/>
              <a:ea typeface="ＭＳ Ｐゴシック" panose="020B0600070205080204" pitchFamily="50" charset="-128"/>
            </a:rPr>
            <a:t>年度に公債費のピークを迎える。</a:t>
          </a:r>
        </a:p>
        <a:p>
          <a:r>
            <a:rPr kumimoji="1" lang="ja-JP" altLang="en-US" sz="900">
              <a:latin typeface="ＭＳ Ｐゴシック" panose="020B0600070205080204" pitchFamily="50" charset="-128"/>
              <a:ea typeface="ＭＳ Ｐゴシック" panose="020B0600070205080204" pitchFamily="50" charset="-128"/>
            </a:rPr>
            <a:t>　積立金は、減債基金はについては、繰上償還の実施のため、取崩し額が多くなり全体としては減少となった。積立金は後年度の安定した財政運営に必要不可欠なものであるため、安定した財政運営のためにも更なる事務事業見直しを図る必要がある。</a:t>
          </a:r>
        </a:p>
        <a:p>
          <a:r>
            <a:rPr kumimoji="1" lang="ja-JP" altLang="en-US" sz="9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京都府伊根町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2,074
2,063
61.95
3,766,619
3,460,033
278,397
1,516,058
4,438,165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2845</xdr:rowOff>
    </xdr:from>
    <xdr:to>
      <xdr:col>24</xdr:col>
      <xdr:colOff>63500</xdr:colOff>
      <xdr:row>37</xdr:row>
      <xdr:rowOff>14122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46495"/>
          <a:ext cx="8382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14122</xdr:rowOff>
    </xdr:from>
    <xdr:to>
      <xdr:col>19</xdr:col>
      <xdr:colOff>177800</xdr:colOff>
      <xdr:row>37</xdr:row>
      <xdr:rowOff>18333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57772"/>
          <a:ext cx="889000" cy="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12770</xdr:rowOff>
    </xdr:from>
    <xdr:to>
      <xdr:col>15</xdr:col>
      <xdr:colOff>50800</xdr:colOff>
      <xdr:row>37</xdr:row>
      <xdr:rowOff>18333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56420"/>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167684</xdr:rowOff>
    </xdr:from>
    <xdr:to>
      <xdr:col>10</xdr:col>
      <xdr:colOff>114300</xdr:colOff>
      <xdr:row>37</xdr:row>
      <xdr:rowOff>12770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339884"/>
          <a:ext cx="889000" cy="1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80224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123495</xdr:rowOff>
    </xdr:from>
    <xdr:to>
      <xdr:col>24</xdr:col>
      <xdr:colOff>114300</xdr:colOff>
      <xdr:row>37</xdr:row>
      <xdr:rowOff>53645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146372</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4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134772</xdr:rowOff>
    </xdr:from>
    <xdr:to>
      <xdr:col>20</xdr:col>
      <xdr:colOff>38100</xdr:colOff>
      <xdr:row>37</xdr:row>
      <xdr:rowOff>64922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0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81449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138983</xdr:rowOff>
    </xdr:from>
    <xdr:to>
      <xdr:col>15</xdr:col>
      <xdr:colOff>101600</xdr:colOff>
      <xdr:row>37</xdr:row>
      <xdr:rowOff>69133</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1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85660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8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133420</xdr:rowOff>
    </xdr:from>
    <xdr:to>
      <xdr:col>10</xdr:col>
      <xdr:colOff>165100</xdr:colOff>
      <xdr:row>37</xdr:row>
      <xdr:rowOff>63570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0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80097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8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116884</xdr:rowOff>
    </xdr:from>
    <xdr:to>
      <xdr:col>6</xdr:col>
      <xdr:colOff>38100</xdr:colOff>
      <xdr:row>37</xdr:row>
      <xdr:rowOff>47034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8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63561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96927</xdr:rowOff>
    </xdr:from>
    <xdr:to>
      <xdr:col>24</xdr:col>
      <xdr:colOff>63500</xdr:colOff>
      <xdr:row>58</xdr:row>
      <xdr:rowOff>114971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10041027"/>
          <a:ext cx="838200" cy="1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80072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52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96927</xdr:rowOff>
    </xdr:from>
    <xdr:to>
      <xdr:col>19</xdr:col>
      <xdr:colOff>177800</xdr:colOff>
      <xdr:row>58</xdr:row>
      <xdr:rowOff>135462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041027"/>
          <a:ext cx="889000" cy="3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150271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105251</xdr:rowOff>
    </xdr:from>
    <xdr:to>
      <xdr:col>15</xdr:col>
      <xdr:colOff>50800</xdr:colOff>
      <xdr:row>58</xdr:row>
      <xdr:rowOff>135462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049351"/>
          <a:ext cx="889000" cy="3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89214</xdr:rowOff>
    </xdr:from>
    <xdr:to>
      <xdr:col>10</xdr:col>
      <xdr:colOff>114300</xdr:colOff>
      <xdr:row>58</xdr:row>
      <xdr:rowOff>105251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33314"/>
          <a:ext cx="889000" cy="1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156655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64171</xdr:rowOff>
    </xdr:from>
    <xdr:to>
      <xdr:col>24</xdr:col>
      <xdr:colOff>114300</xdr:colOff>
      <xdr:row>58</xdr:row>
      <xdr:rowOff>165771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0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35622</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7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46127</xdr:rowOff>
    </xdr:from>
    <xdr:to>
      <xdr:col>20</xdr:col>
      <xdr:colOff>38100</xdr:colOff>
      <xdr:row>58</xdr:row>
      <xdr:rowOff>147727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9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164254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76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84662</xdr:rowOff>
    </xdr:from>
    <xdr:to>
      <xdr:col>15</xdr:col>
      <xdr:colOff>101600</xdr:colOff>
      <xdr:row>59</xdr:row>
      <xdr:rowOff>14812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2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5939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121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54451</xdr:rowOff>
    </xdr:from>
    <xdr:to>
      <xdr:col>10</xdr:col>
      <xdr:colOff>165100</xdr:colOff>
      <xdr:row>58</xdr:row>
      <xdr:rowOff>156051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9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1128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77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38414</xdr:rowOff>
    </xdr:from>
    <xdr:to>
      <xdr:col>6</xdr:col>
      <xdr:colOff>38100</xdr:colOff>
      <xdr:row>58</xdr:row>
      <xdr:rowOff>140014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8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156541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757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37359</xdr:rowOff>
    </xdr:from>
    <xdr:to>
      <xdr:col>24</xdr:col>
      <xdr:colOff>63500</xdr:colOff>
      <xdr:row>77</xdr:row>
      <xdr:rowOff>63379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39009"/>
          <a:ext cx="838200" cy="2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63379</xdr:rowOff>
    </xdr:from>
    <xdr:to>
      <xdr:col>19</xdr:col>
      <xdr:colOff>177800</xdr:colOff>
      <xdr:row>77</xdr:row>
      <xdr:rowOff>69870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65029"/>
          <a:ext cx="889000" cy="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69870</xdr:rowOff>
    </xdr:from>
    <xdr:to>
      <xdr:col>15</xdr:col>
      <xdr:colOff>50800</xdr:colOff>
      <xdr:row>77</xdr:row>
      <xdr:rowOff>78944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71520"/>
          <a:ext cx="889000" cy="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125537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78944</xdr:rowOff>
    </xdr:from>
    <xdr:to>
      <xdr:col>10</xdr:col>
      <xdr:colOff>114300</xdr:colOff>
      <xdr:row>77</xdr:row>
      <xdr:rowOff>108314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80594"/>
          <a:ext cx="889000" cy="2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130794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158009</xdr:rowOff>
    </xdr:from>
    <xdr:to>
      <xdr:col>24</xdr:col>
      <xdr:colOff>114300</xdr:colOff>
      <xdr:row>77</xdr:row>
      <xdr:rowOff>88159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8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9436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3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12579</xdr:rowOff>
    </xdr:from>
    <xdr:to>
      <xdr:col>20</xdr:col>
      <xdr:colOff>38100</xdr:colOff>
      <xdr:row>77</xdr:row>
      <xdr:rowOff>114179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1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130706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89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19070</xdr:rowOff>
    </xdr:from>
    <xdr:to>
      <xdr:col>15</xdr:col>
      <xdr:colOff>101600</xdr:colOff>
      <xdr:row>77</xdr:row>
      <xdr:rowOff>120670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2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137197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95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28144</xdr:rowOff>
    </xdr:from>
    <xdr:to>
      <xdr:col>10</xdr:col>
      <xdr:colOff>165100</xdr:colOff>
      <xdr:row>77</xdr:row>
      <xdr:rowOff>129744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2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146271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00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57514</xdr:rowOff>
    </xdr:from>
    <xdr:to>
      <xdr:col>6</xdr:col>
      <xdr:colOff>38100</xdr:colOff>
      <xdr:row>77</xdr:row>
      <xdr:rowOff>159114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5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150241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51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6410</xdr:rowOff>
    </xdr:from>
    <xdr:to>
      <xdr:col>24</xdr:col>
      <xdr:colOff>63500</xdr:colOff>
      <xdr:row>97</xdr:row>
      <xdr:rowOff>50282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65610"/>
          <a:ext cx="838200" cy="21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50282</xdr:rowOff>
    </xdr:from>
    <xdr:to>
      <xdr:col>19</xdr:col>
      <xdr:colOff>177800</xdr:colOff>
      <xdr:row>97</xdr:row>
      <xdr:rowOff>81257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80932"/>
          <a:ext cx="8890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81257</xdr:rowOff>
    </xdr:from>
    <xdr:to>
      <xdr:col>15</xdr:col>
      <xdr:colOff>50800</xdr:colOff>
      <xdr:row>97</xdr:row>
      <xdr:rowOff>126529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11907"/>
          <a:ext cx="889000" cy="4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115184</xdr:rowOff>
    </xdr:from>
    <xdr:to>
      <xdr:col>10</xdr:col>
      <xdr:colOff>114300</xdr:colOff>
      <xdr:row>97</xdr:row>
      <xdr:rowOff>126529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45834"/>
          <a:ext cx="889000" cy="1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3207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4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127060</xdr:rowOff>
    </xdr:from>
    <xdr:to>
      <xdr:col>24</xdr:col>
      <xdr:colOff>114300</xdr:colOff>
      <xdr:row>96</xdr:row>
      <xdr:rowOff>57210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41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149937</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66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170932</xdr:rowOff>
    </xdr:from>
    <xdr:to>
      <xdr:col>20</xdr:col>
      <xdr:colOff>38100</xdr:colOff>
      <xdr:row>97</xdr:row>
      <xdr:rowOff>101082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3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117609</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405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30457</xdr:rowOff>
    </xdr:from>
    <xdr:to>
      <xdr:col>15</xdr:col>
      <xdr:colOff>101600</xdr:colOff>
      <xdr:row>97</xdr:row>
      <xdr:rowOff>132057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6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123184</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75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75729</xdr:rowOff>
    </xdr:from>
    <xdr:to>
      <xdr:col>10</xdr:col>
      <xdr:colOff>165100</xdr:colOff>
      <xdr:row>98</xdr:row>
      <xdr:rowOff>5879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0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168456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9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64384</xdr:rowOff>
    </xdr:from>
    <xdr:to>
      <xdr:col>6</xdr:col>
      <xdr:colOff>38100</xdr:colOff>
      <xdr:row>97</xdr:row>
      <xdr:rowOff>165984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9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157111</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787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139319</xdr:rowOff>
    </xdr:from>
    <xdr:to>
      <xdr:col>55</xdr:col>
      <xdr:colOff>0</xdr:colOff>
      <xdr:row>38</xdr:row>
      <xdr:rowOff>42037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482969"/>
          <a:ext cx="838200" cy="7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71899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86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111379</xdr:rowOff>
    </xdr:from>
    <xdr:to>
      <xdr:col>50</xdr:col>
      <xdr:colOff>114300</xdr:colOff>
      <xdr:row>37</xdr:row>
      <xdr:rowOff>139319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283579"/>
          <a:ext cx="889000" cy="19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19448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23749</xdr:rowOff>
    </xdr:from>
    <xdr:to>
      <xdr:col>45</xdr:col>
      <xdr:colOff>177800</xdr:colOff>
      <xdr:row>36</xdr:row>
      <xdr:rowOff>111379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024499"/>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18940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1524</xdr:rowOff>
    </xdr:from>
    <xdr:to>
      <xdr:col>41</xdr:col>
      <xdr:colOff>50800</xdr:colOff>
      <xdr:row>35</xdr:row>
      <xdr:rowOff>23749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5830824"/>
          <a:ext cx="889000" cy="19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85107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60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132605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647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162687</xdr:rowOff>
    </xdr:from>
    <xdr:to>
      <xdr:col>55</xdr:col>
      <xdr:colOff>50800</xdr:colOff>
      <xdr:row>38</xdr:row>
      <xdr:rowOff>92837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0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14114</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88519</xdr:rowOff>
    </xdr:from>
    <xdr:to>
      <xdr:col>50</xdr:col>
      <xdr:colOff>165100</xdr:colOff>
      <xdr:row>38</xdr:row>
      <xdr:rowOff>18669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4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35196</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207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60579</xdr:rowOff>
    </xdr:from>
    <xdr:to>
      <xdr:col>46</xdr:col>
      <xdr:colOff>38100</xdr:colOff>
      <xdr:row>36</xdr:row>
      <xdr:rowOff>162179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23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7256</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008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144399</xdr:rowOff>
    </xdr:from>
    <xdr:to>
      <xdr:col>41</xdr:col>
      <xdr:colOff>101600</xdr:colOff>
      <xdr:row>35</xdr:row>
      <xdr:rowOff>74549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597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91076</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574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122174</xdr:rowOff>
    </xdr:from>
    <xdr:to>
      <xdr:col>36</xdr:col>
      <xdr:colOff>165100</xdr:colOff>
      <xdr:row>34</xdr:row>
      <xdr:rowOff>52324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578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68851</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55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125339</xdr:rowOff>
    </xdr:from>
    <xdr:to>
      <xdr:col>55</xdr:col>
      <xdr:colOff>0</xdr:colOff>
      <xdr:row>58</xdr:row>
      <xdr:rowOff>39017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897989"/>
          <a:ext cx="838200" cy="8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115107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87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8347</xdr:rowOff>
    </xdr:from>
    <xdr:to>
      <xdr:col>50</xdr:col>
      <xdr:colOff>114300</xdr:colOff>
      <xdr:row>58</xdr:row>
      <xdr:rowOff>39017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52447"/>
          <a:ext cx="889000" cy="3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76908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149947</xdr:rowOff>
    </xdr:from>
    <xdr:to>
      <xdr:col>45</xdr:col>
      <xdr:colOff>177800</xdr:colOff>
      <xdr:row>58</xdr:row>
      <xdr:rowOff>8347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22597"/>
          <a:ext cx="889000" cy="2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149947</xdr:rowOff>
    </xdr:from>
    <xdr:to>
      <xdr:col>41</xdr:col>
      <xdr:colOff>50800</xdr:colOff>
      <xdr:row>58</xdr:row>
      <xdr:rowOff>27336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22597"/>
          <a:ext cx="889000" cy="4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41463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98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84819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968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74539</xdr:rowOff>
    </xdr:from>
    <xdr:to>
      <xdr:col>55</xdr:col>
      <xdr:colOff>50800</xdr:colOff>
      <xdr:row>58</xdr:row>
      <xdr:rowOff>4689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97416</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69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159667</xdr:rowOff>
    </xdr:from>
    <xdr:to>
      <xdr:col>50</xdr:col>
      <xdr:colOff>165100</xdr:colOff>
      <xdr:row>58</xdr:row>
      <xdr:rowOff>89817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3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80944</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1002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128997</xdr:rowOff>
    </xdr:from>
    <xdr:to>
      <xdr:col>46</xdr:col>
      <xdr:colOff>38100</xdr:colOff>
      <xdr:row>58</xdr:row>
      <xdr:rowOff>59147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0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50274</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994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99147</xdr:rowOff>
    </xdr:from>
    <xdr:to>
      <xdr:col>41</xdr:col>
      <xdr:colOff>101600</xdr:colOff>
      <xdr:row>58</xdr:row>
      <xdr:rowOff>29297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7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45824</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64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147986</xdr:rowOff>
    </xdr:from>
    <xdr:to>
      <xdr:col>36</xdr:col>
      <xdr:colOff>165100</xdr:colOff>
      <xdr:row>58</xdr:row>
      <xdr:rowOff>78136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2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69263</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1001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74413</xdr:rowOff>
    </xdr:from>
    <xdr:to>
      <xdr:col>55</xdr:col>
      <xdr:colOff>0</xdr:colOff>
      <xdr:row>78</xdr:row>
      <xdr:rowOff>82336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447513"/>
          <a:ext cx="838200" cy="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13688</xdr:rowOff>
    </xdr:from>
    <xdr:to>
      <xdr:col>50</xdr:col>
      <xdr:colOff>114300</xdr:colOff>
      <xdr:row>78</xdr:row>
      <xdr:rowOff>74413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215338"/>
          <a:ext cx="889000" cy="23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19159</xdr:rowOff>
    </xdr:from>
    <xdr:to>
      <xdr:col>45</xdr:col>
      <xdr:colOff>177800</xdr:colOff>
      <xdr:row>77</xdr:row>
      <xdr:rowOff>13688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2706459"/>
          <a:ext cx="889000" cy="50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79301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5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19159</xdr:rowOff>
    </xdr:from>
    <xdr:to>
      <xdr:col>41</xdr:col>
      <xdr:colOff>50800</xdr:colOff>
      <xdr:row>77</xdr:row>
      <xdr:rowOff>66315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2706459"/>
          <a:ext cx="889000" cy="56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84069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5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74235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31536</xdr:rowOff>
    </xdr:from>
    <xdr:to>
      <xdr:col>55</xdr:col>
      <xdr:colOff>50800</xdr:colOff>
      <xdr:row>78</xdr:row>
      <xdr:rowOff>133136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0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9963</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8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23613</xdr:rowOff>
    </xdr:from>
    <xdr:to>
      <xdr:col>50</xdr:col>
      <xdr:colOff>165100</xdr:colOff>
      <xdr:row>78</xdr:row>
      <xdr:rowOff>125213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9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116340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48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134338</xdr:rowOff>
    </xdr:from>
    <xdr:to>
      <xdr:col>46</xdr:col>
      <xdr:colOff>38100</xdr:colOff>
      <xdr:row>77</xdr:row>
      <xdr:rowOff>64488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16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81015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93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139809</xdr:rowOff>
    </xdr:from>
    <xdr:to>
      <xdr:col>41</xdr:col>
      <xdr:colOff>101600</xdr:colOff>
      <xdr:row>74</xdr:row>
      <xdr:rowOff>69959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65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86486</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61795" y="1243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15515</xdr:rowOff>
    </xdr:from>
    <xdr:to>
      <xdr:col>36</xdr:col>
      <xdr:colOff>165100</xdr:colOff>
      <xdr:row>77</xdr:row>
      <xdr:rowOff>117115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1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133642</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99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36012</xdr:rowOff>
    </xdr:from>
    <xdr:to>
      <xdr:col>55</xdr:col>
      <xdr:colOff>0</xdr:colOff>
      <xdr:row>98</xdr:row>
      <xdr:rowOff>82226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838112"/>
          <a:ext cx="838200" cy="4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101944</xdr:rowOff>
    </xdr:from>
    <xdr:to>
      <xdr:col>50</xdr:col>
      <xdr:colOff>114300</xdr:colOff>
      <xdr:row>98</xdr:row>
      <xdr:rowOff>36012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561144"/>
          <a:ext cx="889000" cy="27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101944</xdr:rowOff>
    </xdr:from>
    <xdr:to>
      <xdr:col>45</xdr:col>
      <xdr:colOff>177800</xdr:colOff>
      <xdr:row>98</xdr:row>
      <xdr:rowOff>26943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561144"/>
          <a:ext cx="889000" cy="26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3302</xdr:rowOff>
    </xdr:from>
    <xdr:to>
      <xdr:col>41</xdr:col>
      <xdr:colOff>50800</xdr:colOff>
      <xdr:row>98</xdr:row>
      <xdr:rowOff>26943</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805402"/>
          <a:ext cx="889000" cy="2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92493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89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31426</xdr:rowOff>
    </xdr:from>
    <xdr:to>
      <xdr:col>55</xdr:col>
      <xdr:colOff>50800</xdr:colOff>
      <xdr:row>98</xdr:row>
      <xdr:rowOff>133026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83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9853</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11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156662</xdr:rowOff>
    </xdr:from>
    <xdr:to>
      <xdr:col>50</xdr:col>
      <xdr:colOff>165100</xdr:colOff>
      <xdr:row>98</xdr:row>
      <xdr:rowOff>86812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77939</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6880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51144</xdr:rowOff>
    </xdr:from>
    <xdr:to>
      <xdr:col>46</xdr:col>
      <xdr:colOff>38100</xdr:colOff>
      <xdr:row>96</xdr:row>
      <xdr:rowOff>152744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1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169271</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6285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147593</xdr:rowOff>
    </xdr:from>
    <xdr:to>
      <xdr:col>41</xdr:col>
      <xdr:colOff>101600</xdr:colOff>
      <xdr:row>98</xdr:row>
      <xdr:rowOff>77743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7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68870</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6870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123952</xdr:rowOff>
    </xdr:from>
    <xdr:to>
      <xdr:col>36</xdr:col>
      <xdr:colOff>165100</xdr:colOff>
      <xdr:row>98</xdr:row>
      <xdr:rowOff>54102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5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70629</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652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12217</xdr:rowOff>
    </xdr:from>
    <xdr:to>
      <xdr:col>85</xdr:col>
      <xdr:colOff>127000</xdr:colOff>
      <xdr:row>38</xdr:row>
      <xdr:rowOff>100438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527317"/>
          <a:ext cx="838200" cy="8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42516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557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100438</xdr:rowOff>
    </xdr:from>
    <xdr:to>
      <xdr:col>81</xdr:col>
      <xdr:colOff>50800</xdr:colOff>
      <xdr:row>38</xdr:row>
      <xdr:rowOff>122851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615538"/>
          <a:ext cx="889000" cy="2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154075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66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92675</xdr:rowOff>
    </xdr:from>
    <xdr:to>
      <xdr:col>76</xdr:col>
      <xdr:colOff>114300</xdr:colOff>
      <xdr:row>38</xdr:row>
      <xdr:rowOff>122851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607775"/>
          <a:ext cx="8890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81804</xdr:rowOff>
    </xdr:from>
    <xdr:to>
      <xdr:col>71</xdr:col>
      <xdr:colOff>177800</xdr:colOff>
      <xdr:row>38</xdr:row>
      <xdr:rowOff>92675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596904"/>
          <a:ext cx="889000" cy="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160879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67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160133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6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132867</xdr:rowOff>
    </xdr:from>
    <xdr:to>
      <xdr:col>85</xdr:col>
      <xdr:colOff>177800</xdr:colOff>
      <xdr:row>38</xdr:row>
      <xdr:rowOff>63018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765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155744</xdr:rowOff>
    </xdr:from>
    <xdr:ext cx="599010"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27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49638</xdr:rowOff>
    </xdr:from>
    <xdr:to>
      <xdr:col>81</xdr:col>
      <xdr:colOff>101600</xdr:colOff>
      <xdr:row>38</xdr:row>
      <xdr:rowOff>151238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6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167765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33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72051</xdr:rowOff>
    </xdr:from>
    <xdr:to>
      <xdr:col>76</xdr:col>
      <xdr:colOff>165100</xdr:colOff>
      <xdr:row>39</xdr:row>
      <xdr:rowOff>2201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8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164778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67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41875</xdr:rowOff>
    </xdr:from>
    <xdr:to>
      <xdr:col>72</xdr:col>
      <xdr:colOff>38100</xdr:colOff>
      <xdr:row>38</xdr:row>
      <xdr:rowOff>143475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5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160002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33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31004</xdr:rowOff>
    </xdr:from>
    <xdr:to>
      <xdr:col>67</xdr:col>
      <xdr:colOff>101600</xdr:colOff>
      <xdr:row>38</xdr:row>
      <xdr:rowOff>132604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149130</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32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67723</xdr:rowOff>
    </xdr:from>
    <xdr:to>
      <xdr:col>85</xdr:col>
      <xdr:colOff>127000</xdr:colOff>
      <xdr:row>57</xdr:row>
      <xdr:rowOff>119731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840373"/>
          <a:ext cx="838200" cy="5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05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78056</xdr:rowOff>
    </xdr:from>
    <xdr:to>
      <xdr:col>81</xdr:col>
      <xdr:colOff>50800</xdr:colOff>
      <xdr:row>57</xdr:row>
      <xdr:rowOff>67723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679256"/>
          <a:ext cx="889000" cy="16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98590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528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78056</xdr:rowOff>
    </xdr:from>
    <xdr:to>
      <xdr:col>76</xdr:col>
      <xdr:colOff>114300</xdr:colOff>
      <xdr:row>57</xdr:row>
      <xdr:rowOff>94776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679256"/>
          <a:ext cx="889000" cy="18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55947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30077</xdr:rowOff>
    </xdr:from>
    <xdr:to>
      <xdr:col>71</xdr:col>
      <xdr:colOff>177800</xdr:colOff>
      <xdr:row>57</xdr:row>
      <xdr:rowOff>94776</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631277"/>
          <a:ext cx="889000" cy="23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50703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68931</xdr:rowOff>
    </xdr:from>
    <xdr:to>
      <xdr:col>85</xdr:col>
      <xdr:colOff>177800</xdr:colOff>
      <xdr:row>57</xdr:row>
      <xdr:rowOff>170531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4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47358</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82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16923</xdr:rowOff>
    </xdr:from>
    <xdr:to>
      <xdr:col>81</xdr:col>
      <xdr:colOff>101600</xdr:colOff>
      <xdr:row>57</xdr:row>
      <xdr:rowOff>118523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8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109650</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9882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27256</xdr:rowOff>
    </xdr:from>
    <xdr:to>
      <xdr:col>76</xdr:col>
      <xdr:colOff>165100</xdr:colOff>
      <xdr:row>56</xdr:row>
      <xdr:rowOff>128856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2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145383</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940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43976</xdr:rowOff>
    </xdr:from>
    <xdr:to>
      <xdr:col>72</xdr:col>
      <xdr:colOff>38100</xdr:colOff>
      <xdr:row>57</xdr:row>
      <xdr:rowOff>145576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1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136703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90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150727</xdr:rowOff>
    </xdr:from>
    <xdr:to>
      <xdr:col>67</xdr:col>
      <xdr:colOff>101600</xdr:colOff>
      <xdr:row>56</xdr:row>
      <xdr:rowOff>80877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58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97404</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935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113564</xdr:rowOff>
    </xdr:from>
    <xdr:to>
      <xdr:col>85</xdr:col>
      <xdr:colOff>127000</xdr:colOff>
      <xdr:row>78</xdr:row>
      <xdr:rowOff>138116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486664"/>
          <a:ext cx="838200" cy="2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545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113564</xdr:rowOff>
    </xdr:from>
    <xdr:to>
      <xdr:col>81</xdr:col>
      <xdr:colOff>50800</xdr:colOff>
      <xdr:row>79</xdr:row>
      <xdr:rowOff>29209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486664"/>
          <a:ext cx="889000" cy="8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119921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6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29209</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73759"/>
          <a:ext cx="889000" cy="6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122358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66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98360</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42910"/>
          <a:ext cx="889000" cy="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87316</xdr:rowOff>
    </xdr:from>
    <xdr:to>
      <xdr:col>85</xdr:col>
      <xdr:colOff>177800</xdr:colOff>
      <xdr:row>79</xdr:row>
      <xdr:rowOff>17466</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6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110193</xdr:rowOff>
    </xdr:from>
    <xdr:ext cx="599010"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11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62764</xdr:rowOff>
    </xdr:from>
    <xdr:to>
      <xdr:col>81</xdr:col>
      <xdr:colOff>101600</xdr:colOff>
      <xdr:row>78</xdr:row>
      <xdr:rowOff>164364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9441</xdr:rowOff>
    </xdr:from>
    <xdr:ext cx="59901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181795" y="13211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149859</xdr:rowOff>
    </xdr:from>
    <xdr:to>
      <xdr:col>76</xdr:col>
      <xdr:colOff>165100</xdr:colOff>
      <xdr:row>79</xdr:row>
      <xdr:rowOff>80009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2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96536</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25111" y="1329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47560</xdr:rowOff>
    </xdr:from>
    <xdr:to>
      <xdr:col>67</xdr:col>
      <xdr:colOff>101600</xdr:colOff>
      <xdr:row>79</xdr:row>
      <xdr:rowOff>149160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140287</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684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26034</xdr:rowOff>
    </xdr:from>
    <xdr:to>
      <xdr:col>85</xdr:col>
      <xdr:colOff>127000</xdr:colOff>
      <xdr:row>97</xdr:row>
      <xdr:rowOff>106327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485234"/>
          <a:ext cx="838200" cy="25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37361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68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106327</xdr:rowOff>
    </xdr:from>
    <xdr:to>
      <xdr:col>81</xdr:col>
      <xdr:colOff>50800</xdr:colOff>
      <xdr:row>97</xdr:row>
      <xdr:rowOff>152336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736977"/>
          <a:ext cx="889000" cy="4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155576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135962</xdr:rowOff>
    </xdr:from>
    <xdr:to>
      <xdr:col>76</xdr:col>
      <xdr:colOff>114300</xdr:colOff>
      <xdr:row>97</xdr:row>
      <xdr:rowOff>152336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766612"/>
          <a:ext cx="889000" cy="1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121155</xdr:rowOff>
    </xdr:from>
    <xdr:to>
      <xdr:col>71</xdr:col>
      <xdr:colOff>177800</xdr:colOff>
      <xdr:row>97</xdr:row>
      <xdr:rowOff>135962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751805"/>
          <a:ext cx="889000" cy="1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146684</xdr:rowOff>
    </xdr:from>
    <xdr:to>
      <xdr:col>85</xdr:col>
      <xdr:colOff>177800</xdr:colOff>
      <xdr:row>96</xdr:row>
      <xdr:rowOff>76834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43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169561</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28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55527</xdr:rowOff>
    </xdr:from>
    <xdr:to>
      <xdr:col>81</xdr:col>
      <xdr:colOff>101600</xdr:colOff>
      <xdr:row>97</xdr:row>
      <xdr:rowOff>157127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2204</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461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101536</xdr:rowOff>
    </xdr:from>
    <xdr:to>
      <xdr:col>76</xdr:col>
      <xdr:colOff>165100</xdr:colOff>
      <xdr:row>98</xdr:row>
      <xdr:rowOff>31686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3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22813</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82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85162</xdr:rowOff>
    </xdr:from>
    <xdr:to>
      <xdr:col>72</xdr:col>
      <xdr:colOff>38100</xdr:colOff>
      <xdr:row>98</xdr:row>
      <xdr:rowOff>15312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6439</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808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70355</xdr:rowOff>
    </xdr:from>
    <xdr:to>
      <xdr:col>67</xdr:col>
      <xdr:colOff>101600</xdr:colOff>
      <xdr:row>98</xdr:row>
      <xdr:rowOff>505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163082</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79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900">
              <a:latin typeface="ＭＳ Ｐゴシック" panose="020B0600070205080204" pitchFamily="50" charset="-128"/>
              <a:ea typeface="ＭＳ Ｐゴシック" panose="020B0600070205080204" pitchFamily="50" charset="-128"/>
            </a:rPr>
            <a:t>民生費は、平成</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年度から引き続き増加しているが、職員人件費の増によるものである。</a:t>
          </a:r>
        </a:p>
        <a:p>
          <a:r>
            <a:rPr kumimoji="1" lang="ja-JP" altLang="en-US" sz="900">
              <a:latin typeface="ＭＳ Ｐゴシック" panose="020B0600070205080204" pitchFamily="50" charset="-128"/>
              <a:ea typeface="ＭＳ Ｐゴシック" panose="020B0600070205080204" pitchFamily="50" charset="-128"/>
            </a:rPr>
            <a:t>　労働費は、住宅改修助成事業の影響により昨年度よりも減少しているが、類団平均より高い数値となっている。</a:t>
          </a:r>
        </a:p>
        <a:p>
          <a:r>
            <a:rPr kumimoji="1" lang="ja-JP" altLang="en-US" sz="900">
              <a:latin typeface="ＭＳ Ｐゴシック" panose="020B0600070205080204" pitchFamily="50" charset="-128"/>
              <a:ea typeface="ＭＳ Ｐゴシック" panose="020B0600070205080204" pitchFamily="50" charset="-128"/>
            </a:rPr>
            <a:t>　農林水産業費は、伊根漁港海岸保全施設整備事業により増加している。</a:t>
          </a:r>
        </a:p>
        <a:p>
          <a:r>
            <a:rPr kumimoji="1" lang="ja-JP" altLang="en-US" sz="900">
              <a:latin typeface="ＭＳ Ｐゴシック" panose="020B0600070205080204" pitchFamily="50" charset="-128"/>
              <a:ea typeface="ＭＳ Ｐゴシック" panose="020B0600070205080204" pitchFamily="50" charset="-128"/>
            </a:rPr>
            <a:t>　商工費は、福祉センター管理運営費の影響により減少している。</a:t>
          </a:r>
        </a:p>
        <a:p>
          <a:r>
            <a:rPr kumimoji="1" lang="ja-JP" altLang="en-US" sz="900">
              <a:latin typeface="ＭＳ Ｐゴシック" panose="020B0600070205080204" pitchFamily="50" charset="-128"/>
              <a:ea typeface="ＭＳ Ｐゴシック" panose="020B0600070205080204" pitchFamily="50" charset="-128"/>
            </a:rPr>
            <a:t>　土木費は町道管理事業の影響により減少している。</a:t>
          </a:r>
        </a:p>
        <a:p>
          <a:r>
            <a:rPr kumimoji="1" lang="ja-JP" altLang="en-US" sz="900">
              <a:latin typeface="ＭＳ Ｐゴシック" panose="020B0600070205080204" pitchFamily="50" charset="-128"/>
              <a:ea typeface="ＭＳ Ｐゴシック" panose="020B0600070205080204" pitchFamily="50" charset="-128"/>
            </a:rPr>
            <a:t>　消防費は、令和元年度に数値が増加しているが、行政情報配信システム構築事業によるものである。</a:t>
          </a:r>
        </a:p>
        <a:p>
          <a:r>
            <a:rPr kumimoji="1" lang="ja-JP" altLang="en-US" sz="900">
              <a:latin typeface="ＭＳ Ｐゴシック" panose="020B0600070205080204" pitchFamily="50" charset="-128"/>
              <a:ea typeface="ＭＳ Ｐゴシック" panose="020B0600070205080204" pitchFamily="50" charset="-128"/>
            </a:rPr>
            <a:t>　災害復旧費は平成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年度発生災害、平成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年度発生災害の復旧事業によるものである。</a:t>
          </a:r>
        </a:p>
        <a:p>
          <a:r>
            <a:rPr kumimoji="1" lang="ja-JP" altLang="en-US" sz="900">
              <a:latin typeface="ＭＳ Ｐゴシック" panose="020B0600070205080204" pitchFamily="50" charset="-128"/>
              <a:ea typeface="ＭＳ Ｐゴシック" panose="020B0600070205080204" pitchFamily="50" charset="-128"/>
            </a:rPr>
            <a:t>　公債費は平成</a:t>
          </a:r>
          <a:r>
            <a:rPr kumimoji="1" lang="en-US" altLang="ja-JP" sz="900">
              <a:latin typeface="ＭＳ Ｐゴシック" panose="020B0600070205080204" pitchFamily="50" charset="-128"/>
              <a:ea typeface="ＭＳ Ｐゴシック" panose="020B0600070205080204" pitchFamily="50" charset="-128"/>
            </a:rPr>
            <a:t>25</a:t>
          </a:r>
          <a:r>
            <a:rPr kumimoji="1" lang="ja-JP" altLang="en-US" sz="900">
              <a:latin typeface="ＭＳ Ｐゴシック" panose="020B0600070205080204" pitchFamily="50" charset="-128"/>
              <a:ea typeface="ＭＳ Ｐゴシック" panose="020B0600070205080204" pitchFamily="50" charset="-128"/>
            </a:rPr>
            <a:t>年度以降の大型事業である伊根中学校改築事業、観光交流施設建設事業等の元金償還が開始したことで増加した。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京都府伊根町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000">
              <a:latin typeface="ＭＳ ゴシック" pitchFamily="49" charset="-128"/>
              <a:ea typeface="ＭＳ ゴシック" pitchFamily="49" charset="-128"/>
            </a:rPr>
            <a:t>平成</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年度は実質収支は前年度と同程度であり、単年度収支も少ない。積立てを行ったが同程度取り崩したため、実質単年度収支は極めて低い数値となった。</a:t>
          </a:r>
        </a:p>
        <a:p>
          <a:r>
            <a:rPr kumimoji="1" lang="ja-JP" altLang="en-US" sz="1000">
              <a:latin typeface="ＭＳ ゴシック" pitchFamily="49" charset="-128"/>
              <a:ea typeface="ＭＳ ゴシック" pitchFamily="49" charset="-128"/>
            </a:rPr>
            <a:t>　平成</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年度は平成</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年度と実質収支、単年度収支、実質単年度収支が類似した数値の動向となった。単年度収支は</a:t>
          </a:r>
          <a:r>
            <a:rPr kumimoji="1" lang="en-US" altLang="ja-JP" sz="1000">
              <a:latin typeface="ＭＳ ゴシック" pitchFamily="49" charset="-128"/>
              <a:ea typeface="ＭＳ ゴシック" pitchFamily="49" charset="-128"/>
            </a:rPr>
            <a:t>3</a:t>
          </a:r>
          <a:r>
            <a:rPr kumimoji="1" lang="ja-JP" altLang="en-US" sz="1000">
              <a:latin typeface="ＭＳ ゴシック" pitchFamily="49" charset="-128"/>
              <a:ea typeface="ＭＳ ゴシック" pitchFamily="49" charset="-128"/>
            </a:rPr>
            <a:t>百万円程度のマイナスとなったが、実質単年度収支は</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万円程度の黒字となった。</a:t>
          </a:r>
        </a:p>
        <a:p>
          <a:r>
            <a:rPr kumimoji="1" lang="ja-JP" altLang="en-US" sz="1000">
              <a:latin typeface="ＭＳ ゴシック" pitchFamily="49" charset="-128"/>
              <a:ea typeface="ＭＳ ゴシック" pitchFamily="49" charset="-128"/>
            </a:rPr>
            <a:t>　平成</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年度は町営住宅建設事業及び災害復旧事業のために基金を取り崩したことにより数値がている。</a:t>
          </a:r>
        </a:p>
        <a:p>
          <a:r>
            <a:rPr kumimoji="1" lang="ja-JP" altLang="en-US" sz="1000">
              <a:latin typeface="ＭＳ ゴシック" pitchFamily="49" charset="-128"/>
              <a:ea typeface="ＭＳ ゴシック" pitchFamily="49" charset="-128"/>
            </a:rPr>
            <a:t>　平成</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年度は災害による取り崩しで残高が減少した。</a:t>
          </a:r>
        </a:p>
        <a:p>
          <a:r>
            <a:rPr kumimoji="1" lang="ja-JP" altLang="en-US" sz="1000">
              <a:latin typeface="ＭＳ ゴシック" pitchFamily="49" charset="-128"/>
              <a:ea typeface="ＭＳ ゴシック" pitchFamily="49" charset="-128"/>
            </a:rPr>
            <a:t>　令和元年度は災害復旧事業の完了により基金の取り崩し額が減少し、基金残高が増加した。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京都府伊根町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各会計とも健全性が保たれた財政運営である。</a:t>
          </a:r>
        </a:p>
        <a:p>
          <a:r>
            <a:rPr kumimoji="1" lang="ja-JP" altLang="en-US" sz="1400">
              <a:latin typeface="ＭＳ ゴシック" pitchFamily="49" charset="-128"/>
              <a:ea typeface="ＭＳ ゴシック" pitchFamily="49" charset="-128"/>
            </a:rPr>
            <a:t>　 特に、介護サービス事業勘定、訪問看護事業特別会計は一般会計からの繰入れを受けることなく独立採算が保たれている。</a:t>
          </a:r>
        </a:p>
        <a:p>
          <a:r>
            <a:rPr kumimoji="1" lang="ja-JP" altLang="en-US" sz="1400">
              <a:latin typeface="ＭＳ ゴシック" pitchFamily="49" charset="-128"/>
              <a:ea typeface="ＭＳ ゴシック" pitchFamily="49" charset="-128"/>
            </a:rPr>
            <a:t> 　国民健康保険特別会計は被保険者数が少なく、高度医療が必要な患者により給付費も変動することから決算収支が変動する。また、次年度精算する事業もあり決算収支が変動する。</a:t>
          </a:r>
        </a:p>
        <a:p>
          <a:r>
            <a:rPr kumimoji="1" lang="ja-JP" altLang="en-US" sz="1400">
              <a:latin typeface="ＭＳ ゴシック" pitchFamily="49" charset="-128"/>
              <a:ea typeface="ＭＳ ゴシック" pitchFamily="49" charset="-128"/>
            </a:rPr>
            <a:t>　 介護保険事業勘定は４年毎の事業計画に基づいた運営となるので、期間内で一定の範囲で数値が変動する。</a:t>
          </a:r>
        </a:p>
        <a:p>
          <a:r>
            <a:rPr kumimoji="1" lang="ja-JP" altLang="en-US" sz="1400">
              <a:latin typeface="ＭＳ ゴシック" pitchFamily="49" charset="-128"/>
              <a:ea typeface="ＭＳ ゴシック" pitchFamily="49" charset="-128"/>
            </a:rPr>
            <a:t> 　下水道事業、簡易水道については、一般会計から国の基準等により繰入を受けてにより繰入を受けているので、ほぼ一定の比率で推移。</a:t>
          </a:r>
        </a:p>
        <a:p>
          <a:r>
            <a:rPr kumimoji="1" lang="ja-JP" altLang="en-US" sz="1400">
              <a:latin typeface="ＭＳ ゴシック" pitchFamily="49" charset="-128"/>
              <a:ea typeface="ＭＳ ゴシック" pitchFamily="49" charset="-128"/>
            </a:rPr>
            <a:t> 　その他（後期高齢者医療特別会計）も広域で行う事務であり、、ほぼ一定の比率で推移。</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3766619</v>
      </c>
      <c r="BO4" s="431"/>
      <c r="BP4" s="431"/>
      <c r="BQ4" s="431"/>
      <c r="BR4" s="431"/>
      <c r="BS4" s="431"/>
      <c r="BT4" s="431"/>
      <c r="BU4" s="432"/>
      <c r="BV4" s="430">
        <v>3401921</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18.399999999999999</v>
      </c>
      <c r="CU4" s="437"/>
      <c r="CV4" s="437"/>
      <c r="CW4" s="437"/>
      <c r="CX4" s="437"/>
      <c r="CY4" s="437"/>
      <c r="CZ4" s="437"/>
      <c r="DA4" s="438"/>
      <c r="DB4" s="436">
        <v>7.8</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3460033</v>
      </c>
      <c r="BO5" s="468"/>
      <c r="BP5" s="468"/>
      <c r="BQ5" s="468"/>
      <c r="BR5" s="468"/>
      <c r="BS5" s="468"/>
      <c r="BT5" s="468"/>
      <c r="BU5" s="469"/>
      <c r="BV5" s="467">
        <v>3088974</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95.3</v>
      </c>
      <c r="CU5" s="465"/>
      <c r="CV5" s="465"/>
      <c r="CW5" s="465"/>
      <c r="CX5" s="465"/>
      <c r="CY5" s="465"/>
      <c r="CZ5" s="465"/>
      <c r="DA5" s="466"/>
      <c r="DB5" s="464">
        <v>93</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306586</v>
      </c>
      <c r="BO6" s="468"/>
      <c r="BP6" s="468"/>
      <c r="BQ6" s="468"/>
      <c r="BR6" s="468"/>
      <c r="BS6" s="468"/>
      <c r="BT6" s="468"/>
      <c r="BU6" s="469"/>
      <c r="BV6" s="467">
        <v>312947</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97.9</v>
      </c>
      <c r="CU6" s="505"/>
      <c r="CV6" s="505"/>
      <c r="CW6" s="505"/>
      <c r="CX6" s="505"/>
      <c r="CY6" s="505"/>
      <c r="CZ6" s="505"/>
      <c r="DA6" s="506"/>
      <c r="DB6" s="504">
        <v>96.5</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28189</v>
      </c>
      <c r="BO7" s="468"/>
      <c r="BP7" s="468"/>
      <c r="BQ7" s="468"/>
      <c r="BR7" s="468"/>
      <c r="BS7" s="468"/>
      <c r="BT7" s="468"/>
      <c r="BU7" s="469"/>
      <c r="BV7" s="467">
        <v>193500</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1516058</v>
      </c>
      <c r="CU7" s="468"/>
      <c r="CV7" s="468"/>
      <c r="CW7" s="468"/>
      <c r="CX7" s="468"/>
      <c r="CY7" s="468"/>
      <c r="CZ7" s="468"/>
      <c r="DA7" s="469"/>
      <c r="DB7" s="467">
        <v>1528767</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278397</v>
      </c>
      <c r="BO8" s="468"/>
      <c r="BP8" s="468"/>
      <c r="BQ8" s="468"/>
      <c r="BR8" s="468"/>
      <c r="BS8" s="468"/>
      <c r="BT8" s="468"/>
      <c r="BU8" s="469"/>
      <c r="BV8" s="467">
        <v>119447</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0.12</v>
      </c>
      <c r="CU8" s="508"/>
      <c r="CV8" s="508"/>
      <c r="CW8" s="508"/>
      <c r="CX8" s="508"/>
      <c r="CY8" s="508"/>
      <c r="CZ8" s="508"/>
      <c r="DA8" s="509"/>
      <c r="DB8" s="507">
        <v>0.12</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2110</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94</v>
      </c>
      <c r="AV9" s="500"/>
      <c r="AW9" s="500"/>
      <c r="AX9" s="500"/>
      <c r="AY9" s="501" t="s">
        <v>115</v>
      </c>
      <c r="AZ9" s="502"/>
      <c r="BA9" s="502"/>
      <c r="BB9" s="502"/>
      <c r="BC9" s="502"/>
      <c r="BD9" s="502"/>
      <c r="BE9" s="502"/>
      <c r="BF9" s="502"/>
      <c r="BG9" s="502"/>
      <c r="BH9" s="502"/>
      <c r="BI9" s="502"/>
      <c r="BJ9" s="502"/>
      <c r="BK9" s="502"/>
      <c r="BL9" s="502"/>
      <c r="BM9" s="503"/>
      <c r="BN9" s="467">
        <v>158950</v>
      </c>
      <c r="BO9" s="468"/>
      <c r="BP9" s="468"/>
      <c r="BQ9" s="468"/>
      <c r="BR9" s="468"/>
      <c r="BS9" s="468"/>
      <c r="BT9" s="468"/>
      <c r="BU9" s="469"/>
      <c r="BV9" s="467">
        <v>-58506</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23.9</v>
      </c>
      <c r="CU9" s="465"/>
      <c r="CV9" s="465"/>
      <c r="CW9" s="465"/>
      <c r="CX9" s="465"/>
      <c r="CY9" s="465"/>
      <c r="CZ9" s="465"/>
      <c r="DA9" s="466"/>
      <c r="DB9" s="464">
        <v>13.5</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2410</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119</v>
      </c>
      <c r="AV10" s="500"/>
      <c r="AW10" s="500"/>
      <c r="AX10" s="500"/>
      <c r="AY10" s="501" t="s">
        <v>120</v>
      </c>
      <c r="AZ10" s="502"/>
      <c r="BA10" s="502"/>
      <c r="BB10" s="502"/>
      <c r="BC10" s="502"/>
      <c r="BD10" s="502"/>
      <c r="BE10" s="502"/>
      <c r="BF10" s="502"/>
      <c r="BG10" s="502"/>
      <c r="BH10" s="502"/>
      <c r="BI10" s="502"/>
      <c r="BJ10" s="502"/>
      <c r="BK10" s="502"/>
      <c r="BL10" s="502"/>
      <c r="BM10" s="503"/>
      <c r="BN10" s="467">
        <v>132249</v>
      </c>
      <c r="BO10" s="468"/>
      <c r="BP10" s="468"/>
      <c r="BQ10" s="468"/>
      <c r="BR10" s="468"/>
      <c r="BS10" s="468"/>
      <c r="BT10" s="468"/>
      <c r="BU10" s="469"/>
      <c r="BV10" s="467">
        <v>89800</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125</v>
      </c>
      <c r="AV11" s="500"/>
      <c r="AW11" s="500"/>
      <c r="AX11" s="500"/>
      <c r="AY11" s="501" t="s">
        <v>126</v>
      </c>
      <c r="AZ11" s="502"/>
      <c r="BA11" s="502"/>
      <c r="BB11" s="502"/>
      <c r="BC11" s="502"/>
      <c r="BD11" s="502"/>
      <c r="BE11" s="502"/>
      <c r="BF11" s="502"/>
      <c r="BG11" s="502"/>
      <c r="BH11" s="502"/>
      <c r="BI11" s="502"/>
      <c r="BJ11" s="502"/>
      <c r="BK11" s="502"/>
      <c r="BL11" s="502"/>
      <c r="BM11" s="503"/>
      <c r="BN11" s="467">
        <v>225721</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2074</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8127</v>
      </c>
      <c r="BO12" s="468"/>
      <c r="BP12" s="468"/>
      <c r="BQ12" s="468"/>
      <c r="BR12" s="468"/>
      <c r="BS12" s="468"/>
      <c r="BT12" s="468"/>
      <c r="BU12" s="469"/>
      <c r="BV12" s="467">
        <v>151842</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2063</v>
      </c>
      <c r="S13" s="552"/>
      <c r="T13" s="552"/>
      <c r="U13" s="552"/>
      <c r="V13" s="553"/>
      <c r="W13" s="483" t="s">
        <v>139</v>
      </c>
      <c r="X13" s="484"/>
      <c r="Y13" s="484"/>
      <c r="Z13" s="484"/>
      <c r="AA13" s="484"/>
      <c r="AB13" s="474"/>
      <c r="AC13" s="518">
        <v>278</v>
      </c>
      <c r="AD13" s="519"/>
      <c r="AE13" s="519"/>
      <c r="AF13" s="519"/>
      <c r="AG13" s="561"/>
      <c r="AH13" s="518">
        <v>312</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508793</v>
      </c>
      <c r="BO13" s="468"/>
      <c r="BP13" s="468"/>
      <c r="BQ13" s="468"/>
      <c r="BR13" s="468"/>
      <c r="BS13" s="468"/>
      <c r="BT13" s="468"/>
      <c r="BU13" s="469"/>
      <c r="BV13" s="467">
        <v>-120548</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6.5</v>
      </c>
      <c r="CU13" s="465"/>
      <c r="CV13" s="465"/>
      <c r="CW13" s="465"/>
      <c r="CX13" s="465"/>
      <c r="CY13" s="465"/>
      <c r="CZ13" s="465"/>
      <c r="DA13" s="466"/>
      <c r="DB13" s="464">
        <v>6</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2110</v>
      </c>
      <c r="S14" s="552"/>
      <c r="T14" s="552"/>
      <c r="U14" s="552"/>
      <c r="V14" s="553"/>
      <c r="W14" s="457"/>
      <c r="X14" s="458"/>
      <c r="Y14" s="458"/>
      <c r="Z14" s="458"/>
      <c r="AA14" s="458"/>
      <c r="AB14" s="447"/>
      <c r="AC14" s="554">
        <v>27.2</v>
      </c>
      <c r="AD14" s="555"/>
      <c r="AE14" s="555"/>
      <c r="AF14" s="555"/>
      <c r="AG14" s="556"/>
      <c r="AH14" s="554">
        <v>28</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137</v>
      </c>
      <c r="CU14" s="566"/>
      <c r="CV14" s="566"/>
      <c r="CW14" s="566"/>
      <c r="CX14" s="566"/>
      <c r="CY14" s="566"/>
      <c r="CZ14" s="566"/>
      <c r="DA14" s="567"/>
      <c r="DB14" s="565" t="s">
        <v>137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138</v>
      </c>
      <c r="N15" s="559"/>
      <c r="O15" s="559"/>
      <c r="P15" s="559"/>
      <c r="Q15" s="560"/>
      <c r="R15" s="551">
        <v>2103</v>
      </c>
      <c r="S15" s="552"/>
      <c r="T15" s="552"/>
      <c r="U15" s="552"/>
      <c r="V15" s="553"/>
      <c r="W15" s="483" t="s">
        <v>146</v>
      </c>
      <c r="X15" s="484"/>
      <c r="Y15" s="484"/>
      <c r="Z15" s="484"/>
      <c r="AA15" s="484"/>
      <c r="AB15" s="474"/>
      <c r="AC15" s="518">
        <v>115</v>
      </c>
      <c r="AD15" s="519"/>
      <c r="AE15" s="519"/>
      <c r="AF15" s="519"/>
      <c r="AG15" s="561"/>
      <c r="AH15" s="518">
        <v>173</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172512</v>
      </c>
      <c r="BO15" s="431"/>
      <c r="BP15" s="431"/>
      <c r="BQ15" s="431"/>
      <c r="BR15" s="431"/>
      <c r="BS15" s="431"/>
      <c r="BT15" s="431"/>
      <c r="BU15" s="432"/>
      <c r="BV15" s="430">
        <v>170483</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11.2</v>
      </c>
      <c r="AD16" s="555"/>
      <c r="AE16" s="555"/>
      <c r="AF16" s="555"/>
      <c r="AG16" s="556"/>
      <c r="AH16" s="554">
        <v>15.5</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1474048</v>
      </c>
      <c r="BO16" s="468"/>
      <c r="BP16" s="468"/>
      <c r="BQ16" s="468"/>
      <c r="BR16" s="468"/>
      <c r="BS16" s="468"/>
      <c r="BT16" s="468"/>
      <c r="BU16" s="469"/>
      <c r="BV16" s="467">
        <v>1430591</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630</v>
      </c>
      <c r="AD17" s="519"/>
      <c r="AE17" s="519"/>
      <c r="AF17" s="519"/>
      <c r="AG17" s="561"/>
      <c r="AH17" s="518">
        <v>629</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214372</v>
      </c>
      <c r="BO17" s="468"/>
      <c r="BP17" s="468"/>
      <c r="BQ17" s="468"/>
      <c r="BR17" s="468"/>
      <c r="BS17" s="468"/>
      <c r="BT17" s="468"/>
      <c r="BU17" s="469"/>
      <c r="BV17" s="467">
        <v>213340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61.95</v>
      </c>
      <c r="M18" s="583"/>
      <c r="N18" s="583"/>
      <c r="O18" s="583"/>
      <c r="P18" s="583"/>
      <c r="Q18" s="583"/>
      <c r="R18" s="584"/>
      <c r="S18" s="584"/>
      <c r="T18" s="584"/>
      <c r="U18" s="584"/>
      <c r="V18" s="585"/>
      <c r="W18" s="485"/>
      <c r="X18" s="486"/>
      <c r="Y18" s="486"/>
      <c r="Z18" s="486"/>
      <c r="AA18" s="486"/>
      <c r="AB18" s="477"/>
      <c r="AC18" s="586">
        <v>61.6</v>
      </c>
      <c r="AD18" s="587"/>
      <c r="AE18" s="587"/>
      <c r="AF18" s="587"/>
      <c r="AG18" s="588"/>
      <c r="AH18" s="586">
        <v>56.5</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1452783</v>
      </c>
      <c r="BO18" s="468"/>
      <c r="BP18" s="468"/>
      <c r="BQ18" s="468"/>
      <c r="BR18" s="468"/>
      <c r="BS18" s="468"/>
      <c r="BT18" s="468"/>
      <c r="BU18" s="469"/>
      <c r="BV18" s="467">
        <v>1431162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34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2429207</v>
      </c>
      <c r="BO19" s="468"/>
      <c r="BP19" s="468"/>
      <c r="BQ19" s="468"/>
      <c r="BR19" s="468"/>
      <c r="BS19" s="468"/>
      <c r="BT19" s="468"/>
      <c r="BU19" s="469"/>
      <c r="BV19" s="467">
        <v>2298590</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873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4438165</v>
      </c>
      <c r="BO23" s="468"/>
      <c r="BP23" s="468"/>
      <c r="BQ23" s="468"/>
      <c r="BR23" s="468"/>
      <c r="BS23" s="468"/>
      <c r="BT23" s="468"/>
      <c r="BU23" s="469"/>
      <c r="BV23" s="467">
        <v>4435858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6900</v>
      </c>
      <c r="R24" s="519"/>
      <c r="S24" s="519"/>
      <c r="T24" s="519"/>
      <c r="U24" s="519"/>
      <c r="V24" s="561"/>
      <c r="W24" s="620"/>
      <c r="X24" s="608"/>
      <c r="Y24" s="609"/>
      <c r="Z24" s="517" t="s">
        <v>170</v>
      </c>
      <c r="AA24" s="497"/>
      <c r="AB24" s="497"/>
      <c r="AC24" s="497"/>
      <c r="AD24" s="497"/>
      <c r="AE24" s="497"/>
      <c r="AF24" s="497"/>
      <c r="AG24" s="498"/>
      <c r="AH24" s="518">
        <v>63</v>
      </c>
      <c r="AI24" s="519"/>
      <c r="AJ24" s="519"/>
      <c r="AK24" s="519"/>
      <c r="AL24" s="561"/>
      <c r="AM24" s="518">
        <v>181692</v>
      </c>
      <c r="AN24" s="519"/>
      <c r="AO24" s="519"/>
      <c r="AP24" s="519"/>
      <c r="AQ24" s="519"/>
      <c r="AR24" s="561"/>
      <c r="AS24" s="518">
        <v>2884</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4074242</v>
      </c>
      <c r="BO24" s="468"/>
      <c r="BP24" s="468"/>
      <c r="BQ24" s="468"/>
      <c r="BR24" s="468"/>
      <c r="BS24" s="468"/>
      <c r="BT24" s="468"/>
      <c r="BU24" s="469"/>
      <c r="BV24" s="467">
        <v>3845981</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5630</v>
      </c>
      <c r="R25" s="519"/>
      <c r="S25" s="519"/>
      <c r="T25" s="519"/>
      <c r="U25" s="519"/>
      <c r="V25" s="561"/>
      <c r="W25" s="620"/>
      <c r="X25" s="608"/>
      <c r="Y25" s="609"/>
      <c r="Z25" s="517" t="s">
        <v>173</v>
      </c>
      <c r="AA25" s="497"/>
      <c r="AB25" s="497"/>
      <c r="AC25" s="497"/>
      <c r="AD25" s="497"/>
      <c r="AE25" s="497"/>
      <c r="AF25" s="497"/>
      <c r="AG25" s="498"/>
      <c r="AH25" s="518" t="s">
        <v>137</v>
      </c>
      <c r="AI25" s="519"/>
      <c r="AJ25" s="519"/>
      <c r="AK25" s="519"/>
      <c r="AL25" s="561"/>
      <c r="AM25" s="518" t="s">
        <v>174</v>
      </c>
      <c r="AN25" s="519"/>
      <c r="AO25" s="519"/>
      <c r="AP25" s="519"/>
      <c r="AQ25" s="519"/>
      <c r="AR25" s="561"/>
      <c r="AS25" s="518" t="s">
        <v>175</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t="s">
        <v>175</v>
      </c>
      <c r="BO25" s="431"/>
      <c r="BP25" s="431"/>
      <c r="BQ25" s="431"/>
      <c r="BR25" s="431"/>
      <c r="BS25" s="431"/>
      <c r="BT25" s="431"/>
      <c r="BU25" s="432"/>
      <c r="BV25" s="430">
        <v>116220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5270</v>
      </c>
      <c r="R26" s="519"/>
      <c r="S26" s="519"/>
      <c r="T26" s="519"/>
      <c r="U26" s="519"/>
      <c r="V26" s="561"/>
      <c r="W26" s="620"/>
      <c r="X26" s="608"/>
      <c r="Y26" s="609"/>
      <c r="Z26" s="517" t="s">
        <v>178</v>
      </c>
      <c r="AA26" s="630"/>
      <c r="AB26" s="630"/>
      <c r="AC26" s="630"/>
      <c r="AD26" s="630"/>
      <c r="AE26" s="630"/>
      <c r="AF26" s="630"/>
      <c r="AG26" s="631"/>
      <c r="AH26" s="518">
        <v>1</v>
      </c>
      <c r="AI26" s="519"/>
      <c r="AJ26" s="519"/>
      <c r="AK26" s="519"/>
      <c r="AL26" s="561"/>
      <c r="AM26" s="518" t="s">
        <v>179</v>
      </c>
      <c r="AN26" s="519"/>
      <c r="AO26" s="519"/>
      <c r="AP26" s="519"/>
      <c r="AQ26" s="519"/>
      <c r="AR26" s="561"/>
      <c r="AS26" s="518" t="s">
        <v>179</v>
      </c>
      <c r="AT26" s="519"/>
      <c r="AU26" s="519"/>
      <c r="AV26" s="519"/>
      <c r="AW26" s="519"/>
      <c r="AX26" s="520"/>
      <c r="AY26" s="470" t="s">
        <v>180</v>
      </c>
      <c r="AZ26" s="471"/>
      <c r="BA26" s="471"/>
      <c r="BB26" s="471"/>
      <c r="BC26" s="471"/>
      <c r="BD26" s="471"/>
      <c r="BE26" s="471"/>
      <c r="BF26" s="471"/>
      <c r="BG26" s="471"/>
      <c r="BH26" s="471"/>
      <c r="BI26" s="471"/>
      <c r="BJ26" s="471"/>
      <c r="BK26" s="471"/>
      <c r="BL26" s="471"/>
      <c r="BM26" s="472"/>
      <c r="BN26" s="467" t="s">
        <v>137</v>
      </c>
      <c r="BO26" s="468"/>
      <c r="BP26" s="468"/>
      <c r="BQ26" s="468"/>
      <c r="BR26" s="468"/>
      <c r="BS26" s="468"/>
      <c r="BT26" s="468"/>
      <c r="BU26" s="469"/>
      <c r="BV26" s="467" t="s">
        <v>137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181</v>
      </c>
      <c r="F27" s="497"/>
      <c r="G27" s="497"/>
      <c r="H27" s="497"/>
      <c r="I27" s="497"/>
      <c r="J27" s="497"/>
      <c r="K27" s="498"/>
      <c r="L27" s="518">
        <v>1</v>
      </c>
      <c r="M27" s="519"/>
      <c r="N27" s="519"/>
      <c r="O27" s="519"/>
      <c r="P27" s="561"/>
      <c r="Q27" s="518">
        <v>2280</v>
      </c>
      <c r="R27" s="519"/>
      <c r="S27" s="519"/>
      <c r="T27" s="519"/>
      <c r="U27" s="519"/>
      <c r="V27" s="561"/>
      <c r="W27" s="620"/>
      <c r="X27" s="608"/>
      <c r="Y27" s="609"/>
      <c r="Z27" s="517" t="s">
        <v>182</v>
      </c>
      <c r="AA27" s="497"/>
      <c r="AB27" s="497"/>
      <c r="AC27" s="497"/>
      <c r="AD27" s="497"/>
      <c r="AE27" s="497"/>
      <c r="AF27" s="497"/>
      <c r="AG27" s="498"/>
      <c r="AH27" s="518" t="s">
        <v>174</v>
      </c>
      <c r="AI27" s="519"/>
      <c r="AJ27" s="519"/>
      <c r="AK27" s="519"/>
      <c r="AL27" s="561"/>
      <c r="AM27" s="518" t="s">
        <v>175</v>
      </c>
      <c r="AN27" s="519"/>
      <c r="AO27" s="519"/>
      <c r="AP27" s="519"/>
      <c r="AQ27" s="519"/>
      <c r="AR27" s="561"/>
      <c r="AS27" s="518" t="s">
        <v>137</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t="s">
        <v>184</v>
      </c>
      <c r="BO27" s="644"/>
      <c r="BP27" s="644"/>
      <c r="BQ27" s="644"/>
      <c r="BR27" s="644"/>
      <c r="BS27" s="644"/>
      <c r="BT27" s="644"/>
      <c r="BU27" s="645"/>
      <c r="BV27" s="643" t="s">
        <v>175</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185</v>
      </c>
      <c r="F28" s="497"/>
      <c r="G28" s="497"/>
      <c r="H28" s="497"/>
      <c r="I28" s="497"/>
      <c r="J28" s="497"/>
      <c r="K28" s="498"/>
      <c r="L28" s="518">
        <v>1</v>
      </c>
      <c r="M28" s="519"/>
      <c r="N28" s="519"/>
      <c r="O28" s="519"/>
      <c r="P28" s="561"/>
      <c r="Q28" s="518">
        <v>1730</v>
      </c>
      <c r="R28" s="519"/>
      <c r="S28" s="519"/>
      <c r="T28" s="519"/>
      <c r="U28" s="519"/>
      <c r="V28" s="561"/>
      <c r="W28" s="620"/>
      <c r="X28" s="608"/>
      <c r="Y28" s="609"/>
      <c r="Z28" s="517" t="s">
        <v>186</v>
      </c>
      <c r="AA28" s="497"/>
      <c r="AB28" s="497"/>
      <c r="AC28" s="497"/>
      <c r="AD28" s="497"/>
      <c r="AE28" s="497"/>
      <c r="AF28" s="497"/>
      <c r="AG28" s="498"/>
      <c r="AH28" s="518" t="s">
        <v>175</v>
      </c>
      <c r="AI28" s="519"/>
      <c r="AJ28" s="519"/>
      <c r="AK28" s="519"/>
      <c r="AL28" s="561"/>
      <c r="AM28" s="518" t="s">
        <v>175</v>
      </c>
      <c r="AN28" s="519"/>
      <c r="AO28" s="519"/>
      <c r="AP28" s="519"/>
      <c r="AQ28" s="519"/>
      <c r="AR28" s="561"/>
      <c r="AS28" s="518" t="s">
        <v>175</v>
      </c>
      <c r="AT28" s="519"/>
      <c r="AU28" s="519"/>
      <c r="AV28" s="519"/>
      <c r="AW28" s="519"/>
      <c r="AX28" s="520"/>
      <c r="AY28" s="646" t="s">
        <v>187</v>
      </c>
      <c r="AZ28" s="647"/>
      <c r="BA28" s="647"/>
      <c r="BB28" s="648"/>
      <c r="BC28" s="427" t="s">
        <v>48</v>
      </c>
      <c r="BD28" s="428"/>
      <c r="BE28" s="428"/>
      <c r="BF28" s="428"/>
      <c r="BG28" s="428"/>
      <c r="BH28" s="428"/>
      <c r="BI28" s="428"/>
      <c r="BJ28" s="428"/>
      <c r="BK28" s="428"/>
      <c r="BL28" s="428"/>
      <c r="BM28" s="429"/>
      <c r="BN28" s="430">
        <v>520195</v>
      </c>
      <c r="BO28" s="431"/>
      <c r="BP28" s="431"/>
      <c r="BQ28" s="431"/>
      <c r="BR28" s="431"/>
      <c r="BS28" s="431"/>
      <c r="BT28" s="431"/>
      <c r="BU28" s="432"/>
      <c r="BV28" s="430">
        <v>396073</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188</v>
      </c>
      <c r="F29" s="497"/>
      <c r="G29" s="497"/>
      <c r="H29" s="497"/>
      <c r="I29" s="497"/>
      <c r="J29" s="497"/>
      <c r="K29" s="498"/>
      <c r="L29" s="518">
        <v>7</v>
      </c>
      <c r="M29" s="519"/>
      <c r="N29" s="519"/>
      <c r="O29" s="519"/>
      <c r="P29" s="561"/>
      <c r="Q29" s="518">
        <v>1480</v>
      </c>
      <c r="R29" s="519"/>
      <c r="S29" s="519"/>
      <c r="T29" s="519"/>
      <c r="U29" s="519"/>
      <c r="V29" s="561"/>
      <c r="W29" s="621"/>
      <c r="X29" s="622"/>
      <c r="Y29" s="623"/>
      <c r="Z29" s="517" t="s">
        <v>189</v>
      </c>
      <c r="AA29" s="497"/>
      <c r="AB29" s="497"/>
      <c r="AC29" s="497"/>
      <c r="AD29" s="497"/>
      <c r="AE29" s="497"/>
      <c r="AF29" s="497"/>
      <c r="AG29" s="498"/>
      <c r="AH29" s="518">
        <v>63</v>
      </c>
      <c r="AI29" s="519"/>
      <c r="AJ29" s="519"/>
      <c r="AK29" s="519"/>
      <c r="AL29" s="561"/>
      <c r="AM29" s="518">
        <v>181692</v>
      </c>
      <c r="AN29" s="519"/>
      <c r="AO29" s="519"/>
      <c r="AP29" s="519"/>
      <c r="AQ29" s="519"/>
      <c r="AR29" s="561"/>
      <c r="AS29" s="518">
        <v>2884</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719233</v>
      </c>
      <c r="BO29" s="468"/>
      <c r="BP29" s="468"/>
      <c r="BQ29" s="468"/>
      <c r="BR29" s="468"/>
      <c r="BS29" s="468"/>
      <c r="BT29" s="468"/>
      <c r="BU29" s="469"/>
      <c r="BV29" s="467">
        <v>1048635</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96.8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614852</v>
      </c>
      <c r="BO30" s="644"/>
      <c r="BP30" s="644"/>
      <c r="BQ30" s="644"/>
      <c r="BR30" s="644"/>
      <c r="BS30" s="644"/>
      <c r="BT30" s="644"/>
      <c r="BU30" s="645"/>
      <c r="BV30" s="643">
        <v>585716</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198</v>
      </c>
      <c r="D33" s="491"/>
      <c r="E33" s="456" t="s">
        <v>199</v>
      </c>
      <c r="F33" s="456"/>
      <c r="G33" s="456"/>
      <c r="H33" s="456"/>
      <c r="I33" s="456"/>
      <c r="J33" s="456"/>
      <c r="K33" s="456"/>
      <c r="L33" s="456"/>
      <c r="M33" s="456"/>
      <c r="N33" s="456"/>
      <c r="O33" s="456"/>
      <c r="P33" s="456"/>
      <c r="Q33" s="456"/>
      <c r="R33" s="456"/>
      <c r="S33" s="456"/>
      <c r="T33" s="216"/>
      <c r="U33" s="491" t="s">
        <v>198</v>
      </c>
      <c r="V33" s="491"/>
      <c r="W33" s="456" t="s">
        <v>200</v>
      </c>
      <c r="X33" s="456"/>
      <c r="Y33" s="456"/>
      <c r="Z33" s="456"/>
      <c r="AA33" s="456"/>
      <c r="AB33" s="456"/>
      <c r="AC33" s="456"/>
      <c r="AD33" s="456"/>
      <c r="AE33" s="456"/>
      <c r="AF33" s="456"/>
      <c r="AG33" s="456"/>
      <c r="AH33" s="456"/>
      <c r="AI33" s="456"/>
      <c r="AJ33" s="456"/>
      <c r="AK33" s="456"/>
      <c r="AL33" s="216"/>
      <c r="AM33" s="491" t="s">
        <v>198</v>
      </c>
      <c r="AN33" s="491"/>
      <c r="AO33" s="456" t="s">
        <v>199</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198</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国民健康保険特別会計（事業勘定）</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IF('各会計、関係団体の財政状況及び健全化判断比率'!B33="","",'各会計、関係団体の財政状況及び健全化判断比率'!B33)</f>
        <v>簡易水道特別会計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京都府市町村議会議員公務災害補償等組合（一般会計）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20</v>
      </c>
      <c r="CP34" s="656"/>
      <c r="CQ34" s="657" t="str">
        <f>IF('各会計、関係団体の財政状況及び健全化判断比率'!BS7="","",'各会計、関係団体の財政状況及び健全化判断比率'!BS7)</f>
        <v>伊根町ふるさと振興公社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訪問看護事業特別会計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国民健康保険特別会計（直診勘定）</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9</v>
      </c>
      <c r="BF35" s="656"/>
      <c r="BG35" s="657" t="str">
        <f>IF('各会計、関係団体の財政状況及び健全化判断比率'!B34="","",'各会計、関係団体の財政状況及び健全化判断比率'!B34)</f>
        <v>下水道事業特別会計</v>
      </c>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京都府市町村職員退職手当組合（一般会計）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介護保険特別会計（保険事業勘定）</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京都府住宅新築資金等貸付事業管理組合（一般会計）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後期高齢者医療特別会計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京都府住宅新築資金等貸付事業管理組合（特別会計）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f t="shared" si="4"/>
        <v>7</v>
      </c>
      <c r="V38" s="656"/>
      <c r="W38" s="657" t="str">
        <f>IF('各会計、関係団体の財政状況及び健全化判断比率'!B32="","",'各会計、関係団体の財政状況及び健全化判断比率'!B32)</f>
        <v>介護保険特別会計（介護サービス事業勘定）</v>
      </c>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京都府自治会館管理組合（一般会計）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15</v>
      </c>
      <c r="BX39" s="656"/>
      <c r="BY39" s="657" t="str">
        <f>IF('各会計、関係団体の財政状況及び健全化判断比率'!B73="","",'各会計、関係団体の財政状況及び健全化判断比率'!B73)</f>
        <v>宮津与謝消防組合（一般会計）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16</v>
      </c>
      <c r="BX40" s="656"/>
      <c r="BY40" s="657" t="str">
        <f>IF('各会計、関係団体の財政状況及び健全化判断比率'!B74="","",'各会計、関係団体の財政状況及び健全化判断比率'!B74)</f>
        <v>京都府後期高齢者医療広域連合（一般会計）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17</v>
      </c>
      <c r="BX41" s="656"/>
      <c r="BY41" s="657" t="str">
        <f>IF('各会計、関係団体の財政状況及び健全化判断比率'!B75="","",'各会計、関係団体の財政状況及び健全化判断比率'!B75)</f>
        <v>京都府後期高齢者医療広域連合（特別会計）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18</v>
      </c>
      <c r="BX42" s="656"/>
      <c r="BY42" s="657" t="str">
        <f>IF('各会計、関係団体の財政状況及び健全化判断比率'!B76="","",'各会計、関係団体の財政状況及び健全化判断比率'!B76)</f>
        <v>京都地方税機構（一般会計）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19</v>
      </c>
      <c r="BX43" s="656"/>
      <c r="BY43" s="657" t="str">
        <f>IF('各会計、関係団体の財政状況及び健全化判断比率'!B77="","",'各会計、関係団体の財政状況及び健全化判断比率'!B77)</f>
        <v>宮津与謝環境組合（一般会計）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Eu9qwgXhxPAWjNACNYBhXrlaaxLNonlLnyyFCC3qWmm2IUFsXihm2JcBs5zj083BODPMs5n7tx5PpiZZlmpwQA==" saltValue="R95jQ+xxxun1VTyrGoHPT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48" t="s">
        <v>559</v>
      </c>
      <c r="D34" s="1248"/>
      <c r="E34" s="1249"/>
      <c r="F34" s="32">
        <v>7.95</v>
      </c>
      <c r="G34" s="33">
        <v>8.0399999999999991</v>
      </c>
      <c r="H34" s="33">
        <v>11.62</v>
      </c>
      <c r="I34" s="33">
        <v>7.81</v>
      </c>
      <c r="J34" s="34">
        <v>18.36</v>
      </c>
      <c r="K34" s="22"/>
      <c r="L34" s="22"/>
      <c r="M34" s="22"/>
      <c r="N34" s="22"/>
      <c r="O34" s="22"/>
      <c r="P34" s="22"/>
    </row>
    <row r="35" spans="1:16" ht="39" customHeight="1" x14ac:dyDescent="0.15">
      <c r="A35" s="22"/>
      <c r="B35" s="35"/>
      <c r="C35" s="1242" t="s">
        <v>560</v>
      </c>
      <c r="D35" s="1243"/>
      <c r="E35" s="1244"/>
      <c r="F35" s="36">
        <v>0.54</v>
      </c>
      <c r="G35" s="37">
        <v>1.34</v>
      </c>
      <c r="H35" s="37">
        <v>1.62</v>
      </c>
      <c r="I35" s="37">
        <v>1.21</v>
      </c>
      <c r="J35" s="38">
        <v>1.78</v>
      </c>
      <c r="K35" s="22"/>
      <c r="L35" s="22"/>
      <c r="M35" s="22"/>
      <c r="N35" s="22"/>
      <c r="O35" s="22"/>
      <c r="P35" s="22"/>
    </row>
    <row r="36" spans="1:16" ht="39" customHeight="1" x14ac:dyDescent="0.15">
      <c r="A36" s="22"/>
      <c r="B36" s="35"/>
      <c r="C36" s="1242" t="s">
        <v>561</v>
      </c>
      <c r="D36" s="1243"/>
      <c r="E36" s="1244"/>
      <c r="F36" s="36">
        <v>0.52</v>
      </c>
      <c r="G36" s="37">
        <v>0.45</v>
      </c>
      <c r="H36" s="37">
        <v>0.46</v>
      </c>
      <c r="I36" s="37">
        <v>0.45</v>
      </c>
      <c r="J36" s="38">
        <v>0.4</v>
      </c>
      <c r="K36" s="22"/>
      <c r="L36" s="22"/>
      <c r="M36" s="22"/>
      <c r="N36" s="22"/>
      <c r="O36" s="22"/>
      <c r="P36" s="22"/>
    </row>
    <row r="37" spans="1:16" ht="39" customHeight="1" x14ac:dyDescent="0.15">
      <c r="A37" s="22"/>
      <c r="B37" s="35"/>
      <c r="C37" s="1242" t="s">
        <v>562</v>
      </c>
      <c r="D37" s="1243"/>
      <c r="E37" s="1244"/>
      <c r="F37" s="36">
        <v>0.14000000000000001</v>
      </c>
      <c r="G37" s="37">
        <v>0.53</v>
      </c>
      <c r="H37" s="37">
        <v>0.28000000000000003</v>
      </c>
      <c r="I37" s="37">
        <v>0.28000000000000003</v>
      </c>
      <c r="J37" s="38">
        <v>0.22</v>
      </c>
      <c r="K37" s="22"/>
      <c r="L37" s="22"/>
      <c r="M37" s="22"/>
      <c r="N37" s="22"/>
      <c r="O37" s="22"/>
      <c r="P37" s="22"/>
    </row>
    <row r="38" spans="1:16" ht="39" customHeight="1" x14ac:dyDescent="0.15">
      <c r="A38" s="22"/>
      <c r="B38" s="35"/>
      <c r="C38" s="1242" t="s">
        <v>563</v>
      </c>
      <c r="D38" s="1243"/>
      <c r="E38" s="1244"/>
      <c r="F38" s="36">
        <v>0.09</v>
      </c>
      <c r="G38" s="37">
        <v>0.13</v>
      </c>
      <c r="H38" s="37">
        <v>0.18</v>
      </c>
      <c r="I38" s="37">
        <v>0.14000000000000001</v>
      </c>
      <c r="J38" s="38">
        <v>0.2</v>
      </c>
      <c r="K38" s="22"/>
      <c r="L38" s="22"/>
      <c r="M38" s="22"/>
      <c r="N38" s="22"/>
      <c r="O38" s="22"/>
      <c r="P38" s="22"/>
    </row>
    <row r="39" spans="1:16" ht="39" customHeight="1" x14ac:dyDescent="0.15">
      <c r="A39" s="22"/>
      <c r="B39" s="35"/>
      <c r="C39" s="1242" t="s">
        <v>564</v>
      </c>
      <c r="D39" s="1243"/>
      <c r="E39" s="1244"/>
      <c r="F39" s="36">
        <v>0.17</v>
      </c>
      <c r="G39" s="37">
        <v>0.05</v>
      </c>
      <c r="H39" s="37">
        <v>0.19</v>
      </c>
      <c r="I39" s="37">
        <v>0.34</v>
      </c>
      <c r="J39" s="38">
        <v>0.01</v>
      </c>
      <c r="K39" s="22"/>
      <c r="L39" s="22"/>
      <c r="M39" s="22"/>
      <c r="N39" s="22"/>
      <c r="O39" s="22"/>
      <c r="P39" s="22"/>
    </row>
    <row r="40" spans="1:16" ht="39" customHeight="1" x14ac:dyDescent="0.15">
      <c r="A40" s="22"/>
      <c r="B40" s="35"/>
      <c r="C40" s="1242" t="s">
        <v>565</v>
      </c>
      <c r="D40" s="1243"/>
      <c r="E40" s="1244"/>
      <c r="F40" s="36">
        <v>0</v>
      </c>
      <c r="G40" s="37">
        <v>0.01</v>
      </c>
      <c r="H40" s="37">
        <v>0</v>
      </c>
      <c r="I40" s="37">
        <v>0.03</v>
      </c>
      <c r="J40" s="38">
        <v>0.01</v>
      </c>
      <c r="K40" s="22"/>
      <c r="L40" s="22"/>
      <c r="M40" s="22"/>
      <c r="N40" s="22"/>
      <c r="O40" s="22"/>
      <c r="P40" s="22"/>
    </row>
    <row r="41" spans="1:16" ht="39" customHeight="1" x14ac:dyDescent="0.15">
      <c r="A41" s="22"/>
      <c r="B41" s="35"/>
      <c r="C41" s="1242" t="s">
        <v>566</v>
      </c>
      <c r="D41" s="1243"/>
      <c r="E41" s="1244"/>
      <c r="F41" s="36">
        <v>0</v>
      </c>
      <c r="G41" s="37">
        <v>0</v>
      </c>
      <c r="H41" s="37">
        <v>0</v>
      </c>
      <c r="I41" s="37">
        <v>0</v>
      </c>
      <c r="J41" s="38">
        <v>0</v>
      </c>
      <c r="K41" s="22"/>
      <c r="L41" s="22"/>
      <c r="M41" s="22"/>
      <c r="N41" s="22"/>
      <c r="O41" s="22"/>
      <c r="P41" s="22"/>
    </row>
    <row r="42" spans="1:16" ht="39" customHeight="1" x14ac:dyDescent="0.15">
      <c r="A42" s="22"/>
      <c r="B42" s="39"/>
      <c r="C42" s="1242" t="s">
        <v>567</v>
      </c>
      <c r="D42" s="1243"/>
      <c r="E42" s="1244"/>
      <c r="F42" s="36" t="s">
        <v>510</v>
      </c>
      <c r="G42" s="37" t="s">
        <v>510</v>
      </c>
      <c r="H42" s="37" t="s">
        <v>510</v>
      </c>
      <c r="I42" s="37" t="s">
        <v>510</v>
      </c>
      <c r="J42" s="38" t="s">
        <v>510</v>
      </c>
      <c r="K42" s="22"/>
      <c r="L42" s="22"/>
      <c r="M42" s="22"/>
      <c r="N42" s="22"/>
      <c r="O42" s="22"/>
      <c r="P42" s="22"/>
    </row>
    <row r="43" spans="1:16" ht="39" customHeight="1" thickBot="1" x14ac:dyDescent="0.2">
      <c r="A43" s="22"/>
      <c r="B43" s="40"/>
      <c r="C43" s="1245" t="s">
        <v>568</v>
      </c>
      <c r="D43" s="1246"/>
      <c r="E43" s="1247"/>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Lb5psXsDlkpGl/bDg/sB+SX8OUaDlo9TCk/5DYF4EnihCpBBiNwHieDAB3oj2C6oLzIBZEfH9SRViyKvbQU9A==" saltValue="lfaLRs4yinCg3Ch4eScg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316</v>
      </c>
      <c r="L45" s="60">
        <v>291</v>
      </c>
      <c r="M45" s="60">
        <v>264</v>
      </c>
      <c r="N45" s="60">
        <v>311</v>
      </c>
      <c r="O45" s="61">
        <v>354</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510</v>
      </c>
      <c r="L46" s="64" t="s">
        <v>510</v>
      </c>
      <c r="M46" s="64" t="s">
        <v>510</v>
      </c>
      <c r="N46" s="64" t="s">
        <v>510</v>
      </c>
      <c r="O46" s="65" t="s">
        <v>510</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510</v>
      </c>
      <c r="L47" s="64" t="s">
        <v>510</v>
      </c>
      <c r="M47" s="64" t="s">
        <v>510</v>
      </c>
      <c r="N47" s="64" t="s">
        <v>510</v>
      </c>
      <c r="O47" s="65" t="s">
        <v>510</v>
      </c>
      <c r="P47" s="48"/>
      <c r="Q47" s="48"/>
      <c r="R47" s="48"/>
      <c r="S47" s="48"/>
      <c r="T47" s="48"/>
      <c r="U47" s="48"/>
    </row>
    <row r="48" spans="1:21" ht="30.75" customHeight="1" x14ac:dyDescent="0.15">
      <c r="A48" s="48"/>
      <c r="B48" s="1252"/>
      <c r="C48" s="1253"/>
      <c r="D48" s="62"/>
      <c r="E48" s="1258" t="s">
        <v>15</v>
      </c>
      <c r="F48" s="1258"/>
      <c r="G48" s="1258"/>
      <c r="H48" s="1258"/>
      <c r="I48" s="1258"/>
      <c r="J48" s="1259"/>
      <c r="K48" s="63">
        <v>90</v>
      </c>
      <c r="L48" s="64">
        <v>84</v>
      </c>
      <c r="M48" s="64">
        <v>79</v>
      </c>
      <c r="N48" s="64">
        <v>74</v>
      </c>
      <c r="O48" s="65">
        <v>80</v>
      </c>
      <c r="P48" s="48"/>
      <c r="Q48" s="48"/>
      <c r="R48" s="48"/>
      <c r="S48" s="48"/>
      <c r="T48" s="48"/>
      <c r="U48" s="48"/>
    </row>
    <row r="49" spans="1:21" ht="30.75" customHeight="1" x14ac:dyDescent="0.15">
      <c r="A49" s="48"/>
      <c r="B49" s="1252"/>
      <c r="C49" s="1253"/>
      <c r="D49" s="62"/>
      <c r="E49" s="1258" t="s">
        <v>16</v>
      </c>
      <c r="F49" s="1258"/>
      <c r="G49" s="1258"/>
      <c r="H49" s="1258"/>
      <c r="I49" s="1258"/>
      <c r="J49" s="1259"/>
      <c r="K49" s="63">
        <v>2</v>
      </c>
      <c r="L49" s="64">
        <v>4</v>
      </c>
      <c r="M49" s="64">
        <v>4</v>
      </c>
      <c r="N49" s="64">
        <v>4</v>
      </c>
      <c r="O49" s="65">
        <v>2</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510</v>
      </c>
      <c r="L50" s="64" t="s">
        <v>510</v>
      </c>
      <c r="M50" s="64" t="s">
        <v>510</v>
      </c>
      <c r="N50" s="64" t="s">
        <v>510</v>
      </c>
      <c r="O50" s="65" t="s">
        <v>510</v>
      </c>
      <c r="P50" s="48"/>
      <c r="Q50" s="48"/>
      <c r="R50" s="48"/>
      <c r="S50" s="48"/>
      <c r="T50" s="48"/>
      <c r="U50" s="48"/>
    </row>
    <row r="51" spans="1:21" ht="30.75" customHeight="1" x14ac:dyDescent="0.15">
      <c r="A51" s="48"/>
      <c r="B51" s="1254"/>
      <c r="C51" s="1255"/>
      <c r="D51" s="66"/>
      <c r="E51" s="1258" t="s">
        <v>18</v>
      </c>
      <c r="F51" s="1258"/>
      <c r="G51" s="1258"/>
      <c r="H51" s="1258"/>
      <c r="I51" s="1258"/>
      <c r="J51" s="1259"/>
      <c r="K51" s="63">
        <v>0</v>
      </c>
      <c r="L51" s="64" t="s">
        <v>510</v>
      </c>
      <c r="M51" s="64">
        <v>0</v>
      </c>
      <c r="N51" s="64">
        <v>0</v>
      </c>
      <c r="O51" s="65">
        <v>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320</v>
      </c>
      <c r="L52" s="64">
        <v>296</v>
      </c>
      <c r="M52" s="64">
        <v>278</v>
      </c>
      <c r="N52" s="64">
        <v>312</v>
      </c>
      <c r="O52" s="65">
        <v>344</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88</v>
      </c>
      <c r="L53" s="69">
        <v>83</v>
      </c>
      <c r="M53" s="69">
        <v>69</v>
      </c>
      <c r="N53" s="69">
        <v>77</v>
      </c>
      <c r="O53" s="70">
        <v>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589</v>
      </c>
      <c r="L57" s="84" t="s">
        <v>589</v>
      </c>
      <c r="M57" s="84" t="s">
        <v>589</v>
      </c>
      <c r="N57" s="84" t="s">
        <v>589</v>
      </c>
      <c r="O57" s="85" t="s">
        <v>589</v>
      </c>
    </row>
    <row r="58" spans="1:21" ht="31.5" customHeight="1" thickBot="1" x14ac:dyDescent="0.2">
      <c r="B58" s="1268"/>
      <c r="C58" s="1269"/>
      <c r="D58" s="1273" t="s">
        <v>27</v>
      </c>
      <c r="E58" s="1274"/>
      <c r="F58" s="1274"/>
      <c r="G58" s="1274"/>
      <c r="H58" s="1274"/>
      <c r="I58" s="1274"/>
      <c r="J58" s="1275"/>
      <c r="K58" s="86" t="s">
        <v>589</v>
      </c>
      <c r="L58" s="87" t="s">
        <v>589</v>
      </c>
      <c r="M58" s="87" t="s">
        <v>589</v>
      </c>
      <c r="N58" s="87" t="s">
        <v>589</v>
      </c>
      <c r="O58" s="88" t="s">
        <v>589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1oEL5JNRmONZ7/hDtYWmWRK93l94ZvyPRIzN9EhLCzMHPoK0/RaNoDxjBl5Pq9AHAMvvEHwHuQppELfXZhHCw==" saltValue="+x1KvdMG8OaNh9qVNg5/W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76" t="s">
        <v>30</v>
      </c>
      <c r="C41" s="1277"/>
      <c r="D41" s="102"/>
      <c r="E41" s="1282" t="s">
        <v>31</v>
      </c>
      <c r="F41" s="1282"/>
      <c r="G41" s="1282"/>
      <c r="H41" s="1283"/>
      <c r="I41" s="103">
        <v>3659</v>
      </c>
      <c r="J41" s="104">
        <v>4149</v>
      </c>
      <c r="K41" s="104">
        <v>4335</v>
      </c>
      <c r="L41" s="104">
        <v>4436</v>
      </c>
      <c r="M41" s="105">
        <v>4438</v>
      </c>
    </row>
    <row r="42" spans="2:13" ht="27.75" customHeight="1" x14ac:dyDescent="0.15">
      <c r="B42" s="1278"/>
      <c r="C42" s="1279"/>
      <c r="D42" s="106"/>
      <c r="E42" s="1284" t="s">
        <v>32</v>
      </c>
      <c r="F42" s="1284"/>
      <c r="G42" s="1284"/>
      <c r="H42" s="1285"/>
      <c r="I42" s="107" t="s">
        <v>510</v>
      </c>
      <c r="J42" s="108" t="s">
        <v>510</v>
      </c>
      <c r="K42" s="108" t="s">
        <v>510</v>
      </c>
      <c r="L42" s="108" t="s">
        <v>510</v>
      </c>
      <c r="M42" s="109" t="s">
        <v>510</v>
      </c>
    </row>
    <row r="43" spans="2:13" ht="27.75" customHeight="1" x14ac:dyDescent="0.15">
      <c r="B43" s="1278"/>
      <c r="C43" s="1279"/>
      <c r="D43" s="106"/>
      <c r="E43" s="1284" t="s">
        <v>33</v>
      </c>
      <c r="F43" s="1284"/>
      <c r="G43" s="1284"/>
      <c r="H43" s="1285"/>
      <c r="I43" s="107">
        <v>1126</v>
      </c>
      <c r="J43" s="108">
        <v>1053</v>
      </c>
      <c r="K43" s="108">
        <v>959</v>
      </c>
      <c r="L43" s="108">
        <v>907</v>
      </c>
      <c r="M43" s="109">
        <v>854</v>
      </c>
    </row>
    <row r="44" spans="2:13" ht="27.75" customHeight="1" x14ac:dyDescent="0.15">
      <c r="B44" s="1278"/>
      <c r="C44" s="1279"/>
      <c r="D44" s="106"/>
      <c r="E44" s="1284" t="s">
        <v>34</v>
      </c>
      <c r="F44" s="1284"/>
      <c r="G44" s="1284"/>
      <c r="H44" s="1285"/>
      <c r="I44" s="107">
        <v>27</v>
      </c>
      <c r="J44" s="108">
        <v>31</v>
      </c>
      <c r="K44" s="108">
        <v>42</v>
      </c>
      <c r="L44" s="108">
        <v>37</v>
      </c>
      <c r="M44" s="109">
        <v>37</v>
      </c>
    </row>
    <row r="45" spans="2:13" ht="27.75" customHeight="1" x14ac:dyDescent="0.15">
      <c r="B45" s="1278"/>
      <c r="C45" s="1279"/>
      <c r="D45" s="106"/>
      <c r="E45" s="1284" t="s">
        <v>35</v>
      </c>
      <c r="F45" s="1284"/>
      <c r="G45" s="1284"/>
      <c r="H45" s="1285"/>
      <c r="I45" s="107">
        <v>431</v>
      </c>
      <c r="J45" s="108">
        <v>411</v>
      </c>
      <c r="K45" s="108">
        <v>422</v>
      </c>
      <c r="L45" s="108">
        <v>421</v>
      </c>
      <c r="M45" s="109">
        <v>324</v>
      </c>
    </row>
    <row r="46" spans="2:13" ht="27.75" customHeight="1" x14ac:dyDescent="0.15">
      <c r="B46" s="1278"/>
      <c r="C46" s="1279"/>
      <c r="D46" s="110"/>
      <c r="E46" s="1284" t="s">
        <v>36</v>
      </c>
      <c r="F46" s="1284"/>
      <c r="G46" s="1284"/>
      <c r="H46" s="1285"/>
      <c r="I46" s="107" t="s">
        <v>510</v>
      </c>
      <c r="J46" s="108" t="s">
        <v>510</v>
      </c>
      <c r="K46" s="108" t="s">
        <v>510</v>
      </c>
      <c r="L46" s="108" t="s">
        <v>510</v>
      </c>
      <c r="M46" s="109" t="s">
        <v>510</v>
      </c>
    </row>
    <row r="47" spans="2:13" ht="27.75" customHeight="1" x14ac:dyDescent="0.15">
      <c r="B47" s="1278"/>
      <c r="C47" s="1279"/>
      <c r="D47" s="111"/>
      <c r="E47" s="1286" t="s">
        <v>37</v>
      </c>
      <c r="F47" s="1287"/>
      <c r="G47" s="1287"/>
      <c r="H47" s="1288"/>
      <c r="I47" s="107" t="s">
        <v>510</v>
      </c>
      <c r="J47" s="108" t="s">
        <v>510</v>
      </c>
      <c r="K47" s="108" t="s">
        <v>510</v>
      </c>
      <c r="L47" s="108" t="s">
        <v>510</v>
      </c>
      <c r="M47" s="109" t="s">
        <v>510</v>
      </c>
    </row>
    <row r="48" spans="2:13" ht="27.75" customHeight="1" x14ac:dyDescent="0.15">
      <c r="B48" s="1278"/>
      <c r="C48" s="1279"/>
      <c r="D48" s="106"/>
      <c r="E48" s="1284" t="s">
        <v>38</v>
      </c>
      <c r="F48" s="1284"/>
      <c r="G48" s="1284"/>
      <c r="H48" s="1285"/>
      <c r="I48" s="107" t="s">
        <v>510</v>
      </c>
      <c r="J48" s="108" t="s">
        <v>510</v>
      </c>
      <c r="K48" s="108" t="s">
        <v>510</v>
      </c>
      <c r="L48" s="108" t="s">
        <v>510</v>
      </c>
      <c r="M48" s="109" t="s">
        <v>510</v>
      </c>
    </row>
    <row r="49" spans="2:13" ht="27.75" customHeight="1" x14ac:dyDescent="0.15">
      <c r="B49" s="1280"/>
      <c r="C49" s="1281"/>
      <c r="D49" s="106"/>
      <c r="E49" s="1284" t="s">
        <v>39</v>
      </c>
      <c r="F49" s="1284"/>
      <c r="G49" s="1284"/>
      <c r="H49" s="1285"/>
      <c r="I49" s="107" t="s">
        <v>510</v>
      </c>
      <c r="J49" s="108" t="s">
        <v>510</v>
      </c>
      <c r="K49" s="108" t="s">
        <v>510</v>
      </c>
      <c r="L49" s="108" t="s">
        <v>510</v>
      </c>
      <c r="M49" s="109" t="s">
        <v>510</v>
      </c>
    </row>
    <row r="50" spans="2:13" ht="27.75" customHeight="1" x14ac:dyDescent="0.15">
      <c r="B50" s="1289" t="s">
        <v>40</v>
      </c>
      <c r="C50" s="1290"/>
      <c r="D50" s="112"/>
      <c r="E50" s="1284" t="s">
        <v>41</v>
      </c>
      <c r="F50" s="1284"/>
      <c r="G50" s="1284"/>
      <c r="H50" s="1285"/>
      <c r="I50" s="107">
        <v>2347</v>
      </c>
      <c r="J50" s="108">
        <v>2495</v>
      </c>
      <c r="K50" s="108">
        <v>2225</v>
      </c>
      <c r="L50" s="108">
        <v>2174</v>
      </c>
      <c r="M50" s="109">
        <v>1996</v>
      </c>
    </row>
    <row r="51" spans="2:13" ht="27.75" customHeight="1" x14ac:dyDescent="0.15">
      <c r="B51" s="1278"/>
      <c r="C51" s="1279"/>
      <c r="D51" s="106"/>
      <c r="E51" s="1284" t="s">
        <v>42</v>
      </c>
      <c r="F51" s="1284"/>
      <c r="G51" s="1284"/>
      <c r="H51" s="1285"/>
      <c r="I51" s="107" t="s">
        <v>510</v>
      </c>
      <c r="J51" s="108" t="s">
        <v>510</v>
      </c>
      <c r="K51" s="108" t="s">
        <v>510</v>
      </c>
      <c r="L51" s="108" t="s">
        <v>510</v>
      </c>
      <c r="M51" s="109" t="s">
        <v>510</v>
      </c>
    </row>
    <row r="52" spans="2:13" ht="27.75" customHeight="1" x14ac:dyDescent="0.15">
      <c r="B52" s="1280"/>
      <c r="C52" s="1281"/>
      <c r="D52" s="106"/>
      <c r="E52" s="1284" t="s">
        <v>43</v>
      </c>
      <c r="F52" s="1284"/>
      <c r="G52" s="1284"/>
      <c r="H52" s="1285"/>
      <c r="I52" s="107">
        <v>3224</v>
      </c>
      <c r="J52" s="108">
        <v>3647</v>
      </c>
      <c r="K52" s="108">
        <v>3690</v>
      </c>
      <c r="L52" s="108">
        <v>3731</v>
      </c>
      <c r="M52" s="109">
        <v>3893</v>
      </c>
    </row>
    <row r="53" spans="2:13" ht="27.75" customHeight="1" thickBot="1" x14ac:dyDescent="0.2">
      <c r="B53" s="1291" t="s">
        <v>44</v>
      </c>
      <c r="C53" s="1292"/>
      <c r="D53" s="113"/>
      <c r="E53" s="1293" t="s">
        <v>45</v>
      </c>
      <c r="F53" s="1293"/>
      <c r="G53" s="1293"/>
      <c r="H53" s="1294"/>
      <c r="I53" s="114">
        <v>-327</v>
      </c>
      <c r="J53" s="115">
        <v>-499</v>
      </c>
      <c r="K53" s="115">
        <v>-157</v>
      </c>
      <c r="L53" s="115">
        <v>-104</v>
      </c>
      <c r="M53" s="116">
        <v>-236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4sJ4h3t4bBleMoXrhduXBHCFWP8VKjw+XNLxkVSdOrOyrva74vVHb1MoAGC+8JuCb+BGUQhYJKB41O9IbWEeg==" saltValue="Gn8Q6liCV7YjtZ64G2bEK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303" t="s">
        <v>48</v>
      </c>
      <c r="D55" s="1303"/>
      <c r="E55" s="1304"/>
      <c r="F55" s="128">
        <v>458</v>
      </c>
      <c r="G55" s="128">
        <v>396</v>
      </c>
      <c r="H55" s="129">
        <v>520</v>
      </c>
    </row>
    <row r="56" spans="2:8" ht="52.5" customHeight="1" x14ac:dyDescent="0.15">
      <c r="B56" s="130"/>
      <c r="C56" s="1305" t="s">
        <v>49</v>
      </c>
      <c r="D56" s="1305"/>
      <c r="E56" s="1306"/>
      <c r="F56" s="131">
        <v>1012</v>
      </c>
      <c r="G56" s="131">
        <v>1049</v>
      </c>
      <c r="H56" s="132">
        <v>719</v>
      </c>
    </row>
    <row r="57" spans="2:8" ht="53.25" customHeight="1" x14ac:dyDescent="0.15">
      <c r="B57" s="130"/>
      <c r="C57" s="1307" t="s">
        <v>50</v>
      </c>
      <c r="D57" s="1307"/>
      <c r="E57" s="1308"/>
      <c r="F57" s="133">
        <v>602</v>
      </c>
      <c r="G57" s="133">
        <v>586</v>
      </c>
      <c r="H57" s="134">
        <v>615</v>
      </c>
    </row>
    <row r="58" spans="2:8" ht="45.75" customHeight="1" x14ac:dyDescent="0.15">
      <c r="B58" s="135"/>
      <c r="C58" s="1295" t="s">
        <v>592</v>
      </c>
      <c r="D58" s="1296"/>
      <c r="E58" s="1297"/>
      <c r="F58" s="136">
        <v>214</v>
      </c>
      <c r="G58" s="136">
        <v>189</v>
      </c>
      <c r="H58" s="137">
        <v>203</v>
      </c>
    </row>
    <row r="59" spans="2:8" ht="45.75" customHeight="1" x14ac:dyDescent="0.15">
      <c r="B59" s="135"/>
      <c r="C59" s="1295" t="s">
        <v>593</v>
      </c>
      <c r="D59" s="1296"/>
      <c r="E59" s="1297"/>
      <c r="F59" s="136">
        <v>200</v>
      </c>
      <c r="G59" s="136">
        <v>200</v>
      </c>
      <c r="H59" s="137">
        <v>201</v>
      </c>
    </row>
    <row r="60" spans="2:8" ht="45.75" customHeight="1" x14ac:dyDescent="0.15">
      <c r="B60" s="135"/>
      <c r="C60" s="1295" t="s">
        <v>588</v>
      </c>
      <c r="D60" s="1296"/>
      <c r="E60" s="1297"/>
      <c r="F60" s="136">
        <v>39</v>
      </c>
      <c r="G60" s="136">
        <v>45</v>
      </c>
      <c r="H60" s="137">
        <v>55</v>
      </c>
    </row>
    <row r="61" spans="2:8" ht="45.75" customHeight="1" x14ac:dyDescent="0.15">
      <c r="B61" s="135"/>
      <c r="C61" s="1295" t="s">
        <v>590</v>
      </c>
      <c r="D61" s="1296"/>
      <c r="E61" s="1297"/>
      <c r="F61" s="136">
        <v>20</v>
      </c>
      <c r="G61" s="136">
        <v>36</v>
      </c>
      <c r="H61" s="137">
        <v>53</v>
      </c>
    </row>
    <row r="62" spans="2:8" ht="45.75" customHeight="1" thickBot="1" x14ac:dyDescent="0.2">
      <c r="B62" s="138"/>
      <c r="C62" s="1298" t="s">
        <v>591</v>
      </c>
      <c r="D62" s="1299"/>
      <c r="E62" s="1300"/>
      <c r="F62" s="139">
        <v>39</v>
      </c>
      <c r="G62" s="139">
        <v>36</v>
      </c>
      <c r="H62" s="140">
        <v>36</v>
      </c>
    </row>
    <row r="63" spans="2:8" ht="52.5" customHeight="1" thickBot="1" x14ac:dyDescent="0.2">
      <c r="B63" s="141"/>
      <c r="C63" s="1301" t="s">
        <v>51</v>
      </c>
      <c r="D63" s="1301"/>
      <c r="E63" s="1302"/>
      <c r="F63" s="142">
        <v>2073</v>
      </c>
      <c r="G63" s="142">
        <v>2030</v>
      </c>
      <c r="H63" s="143">
        <v>1854</v>
      </c>
    </row>
    <row r="64" spans="2:8" ht="15" customHeight="1" x14ac:dyDescent="0.15"/>
  </sheetData>
  <sheetProtection algorithmName="SHA-512" hashValue="jbtzuFkPUqlxCHPgLkazJcQXCCa4FKuDOy3iirqQ67aOAfOWLgFeP+smUkH5r5uVpA+FUCYD4spnGSJaDgOXsw==" saltValue="MFfjffwCUhWIOc7Efh1U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8C7BC9-32BB-459C-9296-B3BD7E9D1AB6}">
  <sheetPr>
    <pageSetUpPr fitToPage="1"/>
  </sheetPr>
  <dimension ref="A1:WZM160"/>
  <sheetViews>
    <sheetView showGridLines="0" tabSelected="1" topLeftCell="T1" zoomScaleNormal="100" zoomScaleSheetLayoutView="55" workbookViewId="0">
      <selection activeCell="AQ38" sqref="AQ38"/>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597</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598</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552</v>
      </c>
      <c r="BQ50" s="1322"/>
      <c r="BR50" s="1322"/>
      <c r="BS50" s="1322"/>
      <c r="BT50" s="1322"/>
      <c r="BU50" s="1322"/>
      <c r="BV50" s="1322"/>
      <c r="BW50" s="1322"/>
      <c r="BX50" s="1322" t="s">
        <v>553</v>
      </c>
      <c r="BY50" s="1322"/>
      <c r="BZ50" s="1322"/>
      <c r="CA50" s="1322"/>
      <c r="CB50" s="1322"/>
      <c r="CC50" s="1322"/>
      <c r="CD50" s="1322"/>
      <c r="CE50" s="1322"/>
      <c r="CF50" s="1322" t="s">
        <v>554</v>
      </c>
      <c r="CG50" s="1322"/>
      <c r="CH50" s="1322"/>
      <c r="CI50" s="1322"/>
      <c r="CJ50" s="1322"/>
      <c r="CK50" s="1322"/>
      <c r="CL50" s="1322"/>
      <c r="CM50" s="1322"/>
      <c r="CN50" s="1322" t="s">
        <v>555</v>
      </c>
      <c r="CO50" s="1322"/>
      <c r="CP50" s="1322"/>
      <c r="CQ50" s="1322"/>
      <c r="CR50" s="1322"/>
      <c r="CS50" s="1322"/>
      <c r="CT50" s="1322"/>
      <c r="CU50" s="1322"/>
      <c r="CV50" s="1322" t="s">
        <v>556</v>
      </c>
      <c r="CW50" s="1322"/>
      <c r="CX50" s="1322"/>
      <c r="CY50" s="1322"/>
      <c r="CZ50" s="1322"/>
      <c r="DA50" s="1322"/>
      <c r="DB50" s="1322"/>
      <c r="DC50" s="1322"/>
    </row>
    <row r="51" spans="1:109" ht="13.5" customHeight="1" x14ac:dyDescent="0.15">
      <c r="B51" s="395"/>
      <c r="G51" s="1328"/>
      <c r="H51" s="1328"/>
      <c r="I51" s="1326"/>
      <c r="J51" s="1326"/>
      <c r="K51" s="1324"/>
      <c r="L51" s="1324"/>
      <c r="M51" s="1324"/>
      <c r="N51" s="1324"/>
      <c r="AM51" s="404"/>
      <c r="AN51" s="1325" t="s">
        <v>599</v>
      </c>
      <c r="AO51" s="1325"/>
      <c r="AP51" s="1325"/>
      <c r="AQ51" s="1325"/>
      <c r="AR51" s="1325"/>
      <c r="AS51" s="1325"/>
      <c r="AT51" s="1325"/>
      <c r="AU51" s="1325"/>
      <c r="AV51" s="1325"/>
      <c r="AW51" s="1325"/>
      <c r="AX51" s="1325"/>
      <c r="AY51" s="1325"/>
      <c r="AZ51" s="1325"/>
      <c r="BA51" s="1325"/>
      <c r="BB51" s="1325" t="s">
        <v>600</v>
      </c>
      <c r="BC51" s="1325"/>
      <c r="BD51" s="1325"/>
      <c r="BE51" s="1325"/>
      <c r="BF51" s="1325"/>
      <c r="BG51" s="1325"/>
      <c r="BH51" s="1325"/>
      <c r="BI51" s="1325"/>
      <c r="BJ51" s="1325"/>
      <c r="BK51" s="1325"/>
      <c r="BL51" s="1325"/>
      <c r="BM51" s="1325"/>
      <c r="BN51" s="1325"/>
      <c r="BO51" s="1325"/>
      <c r="BP51" s="1323"/>
      <c r="BQ51" s="1323"/>
      <c r="BR51" s="1323"/>
      <c r="BS51" s="1323"/>
      <c r="BT51" s="1323"/>
      <c r="BU51" s="1323"/>
      <c r="BV51" s="1323"/>
      <c r="BW51" s="1323"/>
      <c r="BX51" s="1323"/>
      <c r="BY51" s="1323"/>
      <c r="BZ51" s="1323"/>
      <c r="CA51" s="1323"/>
      <c r="CB51" s="1323"/>
      <c r="CC51" s="1323"/>
      <c r="CD51" s="1323"/>
      <c r="CE51" s="1323"/>
      <c r="CF51" s="1323"/>
      <c r="CG51" s="1323"/>
      <c r="CH51" s="1323"/>
      <c r="CI51" s="1323"/>
      <c r="CJ51" s="1323"/>
      <c r="CK51" s="1323"/>
      <c r="CL51" s="1323"/>
      <c r="CM51" s="1323"/>
      <c r="CN51" s="1323"/>
      <c r="CO51" s="1323"/>
      <c r="CP51" s="1323"/>
      <c r="CQ51" s="1323"/>
      <c r="CR51" s="1323"/>
      <c r="CS51" s="1323"/>
      <c r="CT51" s="1323"/>
      <c r="CU51" s="1323"/>
      <c r="CV51" s="1323"/>
      <c r="CW51" s="1323"/>
      <c r="CX51" s="1323"/>
      <c r="CY51" s="1323"/>
      <c r="CZ51" s="1323"/>
      <c r="DA51" s="1323"/>
      <c r="DB51" s="1323"/>
      <c r="DC51" s="1323"/>
    </row>
    <row r="52" spans="1:109" x14ac:dyDescent="0.15">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601</v>
      </c>
      <c r="BC53" s="1325"/>
      <c r="BD53" s="1325"/>
      <c r="BE53" s="1325"/>
      <c r="BF53" s="1325"/>
      <c r="BG53" s="1325"/>
      <c r="BH53" s="1325"/>
      <c r="BI53" s="1325"/>
      <c r="BJ53" s="1325"/>
      <c r="BK53" s="1325"/>
      <c r="BL53" s="1325"/>
      <c r="BM53" s="1325"/>
      <c r="BN53" s="1325"/>
      <c r="BO53" s="1325"/>
      <c r="BP53" s="1323">
        <v>70</v>
      </c>
      <c r="BQ53" s="1323"/>
      <c r="BR53" s="1323"/>
      <c r="BS53" s="1323"/>
      <c r="BT53" s="1323"/>
      <c r="BU53" s="1323"/>
      <c r="BV53" s="1323"/>
      <c r="BW53" s="1323"/>
      <c r="BX53" s="1323">
        <v>70.7</v>
      </c>
      <c r="BY53" s="1323"/>
      <c r="BZ53" s="1323"/>
      <c r="CA53" s="1323"/>
      <c r="CB53" s="1323"/>
      <c r="CC53" s="1323"/>
      <c r="CD53" s="1323"/>
      <c r="CE53" s="1323"/>
      <c r="CF53" s="1323">
        <v>71.2</v>
      </c>
      <c r="CG53" s="1323"/>
      <c r="CH53" s="1323"/>
      <c r="CI53" s="1323"/>
      <c r="CJ53" s="1323"/>
      <c r="CK53" s="1323"/>
      <c r="CL53" s="1323"/>
      <c r="CM53" s="1323"/>
      <c r="CN53" s="1323">
        <v>72.099999999999994</v>
      </c>
      <c r="CO53" s="1323"/>
      <c r="CP53" s="1323"/>
      <c r="CQ53" s="1323"/>
      <c r="CR53" s="1323"/>
      <c r="CS53" s="1323"/>
      <c r="CT53" s="1323"/>
      <c r="CU53" s="1323"/>
      <c r="CV53" s="1323">
        <v>73.3</v>
      </c>
      <c r="CW53" s="1323"/>
      <c r="CX53" s="1323"/>
      <c r="CY53" s="1323"/>
      <c r="CZ53" s="1323"/>
      <c r="DA53" s="1323"/>
      <c r="DB53" s="1323"/>
      <c r="DC53" s="1323"/>
    </row>
    <row r="54" spans="1:109" x14ac:dyDescent="0.15">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602</v>
      </c>
      <c r="AO55" s="1322"/>
      <c r="AP55" s="1322"/>
      <c r="AQ55" s="1322"/>
      <c r="AR55" s="1322"/>
      <c r="AS55" s="1322"/>
      <c r="AT55" s="1322"/>
      <c r="AU55" s="1322"/>
      <c r="AV55" s="1322"/>
      <c r="AW55" s="1322"/>
      <c r="AX55" s="1322"/>
      <c r="AY55" s="1322"/>
      <c r="AZ55" s="1322"/>
      <c r="BA55" s="1322"/>
      <c r="BB55" s="1325" t="s">
        <v>600</v>
      </c>
      <c r="BC55" s="1325"/>
      <c r="BD55" s="1325"/>
      <c r="BE55" s="1325"/>
      <c r="BF55" s="1325"/>
      <c r="BG55" s="1325"/>
      <c r="BH55" s="1325"/>
      <c r="BI55" s="1325"/>
      <c r="BJ55" s="1325"/>
      <c r="BK55" s="1325"/>
      <c r="BL55" s="1325"/>
      <c r="BM55" s="1325"/>
      <c r="BN55" s="1325"/>
      <c r="BO55" s="1325"/>
      <c r="BP55" s="1323">
        <v>0</v>
      </c>
      <c r="BQ55" s="1323"/>
      <c r="BR55" s="1323"/>
      <c r="BS55" s="1323"/>
      <c r="BT55" s="1323"/>
      <c r="BU55" s="1323"/>
      <c r="BV55" s="1323"/>
      <c r="BW55" s="1323"/>
      <c r="BX55" s="1323">
        <v>0</v>
      </c>
      <c r="BY55" s="1323"/>
      <c r="BZ55" s="1323"/>
      <c r="CA55" s="1323"/>
      <c r="CB55" s="1323"/>
      <c r="CC55" s="1323"/>
      <c r="CD55" s="1323"/>
      <c r="CE55" s="1323"/>
      <c r="CF55" s="1323">
        <v>0</v>
      </c>
      <c r="CG55" s="1323"/>
      <c r="CH55" s="1323"/>
      <c r="CI55" s="1323"/>
      <c r="CJ55" s="1323"/>
      <c r="CK55" s="1323"/>
      <c r="CL55" s="1323"/>
      <c r="CM55" s="1323"/>
      <c r="CN55" s="1323">
        <v>0</v>
      </c>
      <c r="CO55" s="1323"/>
      <c r="CP55" s="1323"/>
      <c r="CQ55" s="1323"/>
      <c r="CR55" s="1323"/>
      <c r="CS55" s="1323"/>
      <c r="CT55" s="1323"/>
      <c r="CU55" s="1323"/>
      <c r="CV55" s="1323">
        <v>0</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601</v>
      </c>
      <c r="BC57" s="1325"/>
      <c r="BD57" s="1325"/>
      <c r="BE57" s="1325"/>
      <c r="BF57" s="1325"/>
      <c r="BG57" s="1325"/>
      <c r="BH57" s="1325"/>
      <c r="BI57" s="1325"/>
      <c r="BJ57" s="1325"/>
      <c r="BK57" s="1325"/>
      <c r="BL57" s="1325"/>
      <c r="BM57" s="1325"/>
      <c r="BN57" s="1325"/>
      <c r="BO57" s="1325"/>
      <c r="BP57" s="1323">
        <v>54.2</v>
      </c>
      <c r="BQ57" s="1323"/>
      <c r="BR57" s="1323"/>
      <c r="BS57" s="1323"/>
      <c r="BT57" s="1323"/>
      <c r="BU57" s="1323"/>
      <c r="BV57" s="1323"/>
      <c r="BW57" s="1323"/>
      <c r="BX57" s="1323">
        <v>56.3</v>
      </c>
      <c r="BY57" s="1323"/>
      <c r="BZ57" s="1323"/>
      <c r="CA57" s="1323"/>
      <c r="CB57" s="1323"/>
      <c r="CC57" s="1323"/>
      <c r="CD57" s="1323"/>
      <c r="CE57" s="1323"/>
      <c r="CF57" s="1323">
        <v>57.6</v>
      </c>
      <c r="CG57" s="1323"/>
      <c r="CH57" s="1323"/>
      <c r="CI57" s="1323"/>
      <c r="CJ57" s="1323"/>
      <c r="CK57" s="1323"/>
      <c r="CL57" s="1323"/>
      <c r="CM57" s="1323"/>
      <c r="CN57" s="1323">
        <v>58.8</v>
      </c>
      <c r="CO57" s="1323"/>
      <c r="CP57" s="1323"/>
      <c r="CQ57" s="1323"/>
      <c r="CR57" s="1323"/>
      <c r="CS57" s="1323"/>
      <c r="CT57" s="1323"/>
      <c r="CU57" s="1323"/>
      <c r="CV57" s="1323">
        <v>59.5</v>
      </c>
      <c r="CW57" s="1323"/>
      <c r="CX57" s="1323"/>
      <c r="CY57" s="1323"/>
      <c r="CZ57" s="1323"/>
      <c r="DA57" s="1323"/>
      <c r="DB57" s="1323"/>
      <c r="DC57" s="1323"/>
      <c r="DD57" s="408"/>
      <c r="DE57" s="407"/>
    </row>
    <row r="58" spans="1:109" s="403" customFormat="1" x14ac:dyDescent="0.15">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603</v>
      </c>
    </row>
    <row r="64" spans="1:109" x14ac:dyDescent="0.15">
      <c r="B64" s="395"/>
      <c r="G64" s="402"/>
      <c r="I64" s="415"/>
      <c r="J64" s="415"/>
      <c r="K64" s="415"/>
      <c r="L64" s="415"/>
      <c r="M64" s="415"/>
      <c r="N64" s="416"/>
      <c r="AM64" s="402"/>
      <c r="AN64" s="402" t="s">
        <v>596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9" t="s">
        <v>604</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598</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552</v>
      </c>
      <c r="BQ72" s="1322"/>
      <c r="BR72" s="1322"/>
      <c r="BS72" s="1322"/>
      <c r="BT72" s="1322"/>
      <c r="BU72" s="1322"/>
      <c r="BV72" s="1322"/>
      <c r="BW72" s="1322"/>
      <c r="BX72" s="1322" t="s">
        <v>553</v>
      </c>
      <c r="BY72" s="1322"/>
      <c r="BZ72" s="1322"/>
      <c r="CA72" s="1322"/>
      <c r="CB72" s="1322"/>
      <c r="CC72" s="1322"/>
      <c r="CD72" s="1322"/>
      <c r="CE72" s="1322"/>
      <c r="CF72" s="1322" t="s">
        <v>554</v>
      </c>
      <c r="CG72" s="1322"/>
      <c r="CH72" s="1322"/>
      <c r="CI72" s="1322"/>
      <c r="CJ72" s="1322"/>
      <c r="CK72" s="1322"/>
      <c r="CL72" s="1322"/>
      <c r="CM72" s="1322"/>
      <c r="CN72" s="1322" t="s">
        <v>555</v>
      </c>
      <c r="CO72" s="1322"/>
      <c r="CP72" s="1322"/>
      <c r="CQ72" s="1322"/>
      <c r="CR72" s="1322"/>
      <c r="CS72" s="1322"/>
      <c r="CT72" s="1322"/>
      <c r="CU72" s="1322"/>
      <c r="CV72" s="1322" t="s">
        <v>556</v>
      </c>
      <c r="CW72" s="1322"/>
      <c r="CX72" s="1322"/>
      <c r="CY72" s="1322"/>
      <c r="CZ72" s="1322"/>
      <c r="DA72" s="1322"/>
      <c r="DB72" s="1322"/>
      <c r="DC72" s="1322"/>
    </row>
    <row r="73" spans="2:107" x14ac:dyDescent="0.15">
      <c r="B73" s="395"/>
      <c r="G73" s="1328"/>
      <c r="H73" s="1328"/>
      <c r="I73" s="1328"/>
      <c r="J73" s="1328"/>
      <c r="K73" s="1330"/>
      <c r="L73" s="1330"/>
      <c r="M73" s="1330"/>
      <c r="N73" s="1330"/>
      <c r="AM73" s="404"/>
      <c r="AN73" s="1325" t="s">
        <v>599</v>
      </c>
      <c r="AO73" s="1325"/>
      <c r="AP73" s="1325"/>
      <c r="AQ73" s="1325"/>
      <c r="AR73" s="1325"/>
      <c r="AS73" s="1325"/>
      <c r="AT73" s="1325"/>
      <c r="AU73" s="1325"/>
      <c r="AV73" s="1325"/>
      <c r="AW73" s="1325"/>
      <c r="AX73" s="1325"/>
      <c r="AY73" s="1325"/>
      <c r="AZ73" s="1325"/>
      <c r="BA73" s="1325"/>
      <c r="BB73" s="1325" t="s">
        <v>600</v>
      </c>
      <c r="BC73" s="1325"/>
      <c r="BD73" s="1325"/>
      <c r="BE73" s="1325"/>
      <c r="BF73" s="1325"/>
      <c r="BG73" s="1325"/>
      <c r="BH73" s="1325"/>
      <c r="BI73" s="1325"/>
      <c r="BJ73" s="1325"/>
      <c r="BK73" s="1325"/>
      <c r="BL73" s="1325"/>
      <c r="BM73" s="1325"/>
      <c r="BN73" s="1325"/>
      <c r="BO73" s="1325"/>
      <c r="BP73" s="1323"/>
      <c r="BQ73" s="1323"/>
      <c r="BR73" s="1323"/>
      <c r="BS73" s="1323"/>
      <c r="BT73" s="1323"/>
      <c r="BU73" s="1323"/>
      <c r="BV73" s="1323"/>
      <c r="BW73" s="1323"/>
      <c r="BX73" s="1323"/>
      <c r="BY73" s="1323"/>
      <c r="BZ73" s="1323"/>
      <c r="CA73" s="1323"/>
      <c r="CB73" s="1323"/>
      <c r="CC73" s="1323"/>
      <c r="CD73" s="1323"/>
      <c r="CE73" s="1323"/>
      <c r="CF73" s="1323"/>
      <c r="CG73" s="1323"/>
      <c r="CH73" s="1323"/>
      <c r="CI73" s="1323"/>
      <c r="CJ73" s="1323"/>
      <c r="CK73" s="1323"/>
      <c r="CL73" s="1323"/>
      <c r="CM73" s="1323"/>
      <c r="CN73" s="1323"/>
      <c r="CO73" s="1323"/>
      <c r="CP73" s="1323"/>
      <c r="CQ73" s="1323"/>
      <c r="CR73" s="1323"/>
      <c r="CS73" s="1323"/>
      <c r="CT73" s="1323"/>
      <c r="CU73" s="1323"/>
      <c r="CV73" s="1323"/>
      <c r="CW73" s="1323"/>
      <c r="CX73" s="1323"/>
      <c r="CY73" s="1323"/>
      <c r="CZ73" s="1323"/>
      <c r="DA73" s="1323"/>
      <c r="DB73" s="1323"/>
      <c r="DC73" s="1323"/>
    </row>
    <row r="74" spans="2:107" x14ac:dyDescent="0.15">
      <c r="B74" s="395"/>
      <c r="G74" s="1328"/>
      <c r="H74" s="1328"/>
      <c r="I74" s="1328"/>
      <c r="J74" s="1328"/>
      <c r="K74" s="1330"/>
      <c r="L74" s="1330"/>
      <c r="M74" s="1330"/>
      <c r="N74" s="1330"/>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605</v>
      </c>
      <c r="BC75" s="1325"/>
      <c r="BD75" s="1325"/>
      <c r="BE75" s="1325"/>
      <c r="BF75" s="1325"/>
      <c r="BG75" s="1325"/>
      <c r="BH75" s="1325"/>
      <c r="BI75" s="1325"/>
      <c r="BJ75" s="1325"/>
      <c r="BK75" s="1325"/>
      <c r="BL75" s="1325"/>
      <c r="BM75" s="1325"/>
      <c r="BN75" s="1325"/>
      <c r="BO75" s="1325"/>
      <c r="BP75" s="1323">
        <v>7.6</v>
      </c>
      <c r="BQ75" s="1323"/>
      <c r="BR75" s="1323"/>
      <c r="BS75" s="1323"/>
      <c r="BT75" s="1323"/>
      <c r="BU75" s="1323"/>
      <c r="BV75" s="1323"/>
      <c r="BW75" s="1323"/>
      <c r="BX75" s="1323">
        <v>7.2</v>
      </c>
      <c r="BY75" s="1323"/>
      <c r="BZ75" s="1323"/>
      <c r="CA75" s="1323"/>
      <c r="CB75" s="1323"/>
      <c r="CC75" s="1323"/>
      <c r="CD75" s="1323"/>
      <c r="CE75" s="1323"/>
      <c r="CF75" s="1323">
        <v>6.1</v>
      </c>
      <c r="CG75" s="1323"/>
      <c r="CH75" s="1323"/>
      <c r="CI75" s="1323"/>
      <c r="CJ75" s="1323"/>
      <c r="CK75" s="1323"/>
      <c r="CL75" s="1323"/>
      <c r="CM75" s="1323"/>
      <c r="CN75" s="1323">
        <v>6</v>
      </c>
      <c r="CO75" s="1323"/>
      <c r="CP75" s="1323"/>
      <c r="CQ75" s="1323"/>
      <c r="CR75" s="1323"/>
      <c r="CS75" s="1323"/>
      <c r="CT75" s="1323"/>
      <c r="CU75" s="1323"/>
      <c r="CV75" s="1323">
        <v>6.5</v>
      </c>
      <c r="CW75" s="1323"/>
      <c r="CX75" s="1323"/>
      <c r="CY75" s="1323"/>
      <c r="CZ75" s="1323"/>
      <c r="DA75" s="1323"/>
      <c r="DB75" s="1323"/>
      <c r="DC75" s="1323"/>
    </row>
    <row r="76" spans="2:107" x14ac:dyDescent="0.15">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30"/>
      <c r="L77" s="1330"/>
      <c r="M77" s="1330"/>
      <c r="N77" s="1330"/>
      <c r="AN77" s="1322" t="s">
        <v>602</v>
      </c>
      <c r="AO77" s="1322"/>
      <c r="AP77" s="1322"/>
      <c r="AQ77" s="1322"/>
      <c r="AR77" s="1322"/>
      <c r="AS77" s="1322"/>
      <c r="AT77" s="1322"/>
      <c r="AU77" s="1322"/>
      <c r="AV77" s="1322"/>
      <c r="AW77" s="1322"/>
      <c r="AX77" s="1322"/>
      <c r="AY77" s="1322"/>
      <c r="AZ77" s="1322"/>
      <c r="BA77" s="1322"/>
      <c r="BB77" s="1325" t="s">
        <v>600</v>
      </c>
      <c r="BC77" s="1325"/>
      <c r="BD77" s="1325"/>
      <c r="BE77" s="1325"/>
      <c r="BF77" s="1325"/>
      <c r="BG77" s="1325"/>
      <c r="BH77" s="1325"/>
      <c r="BI77" s="1325"/>
      <c r="BJ77" s="1325"/>
      <c r="BK77" s="1325"/>
      <c r="BL77" s="1325"/>
      <c r="BM77" s="1325"/>
      <c r="BN77" s="1325"/>
      <c r="BO77" s="1325"/>
      <c r="BP77" s="1323">
        <v>0</v>
      </c>
      <c r="BQ77" s="1323"/>
      <c r="BR77" s="1323"/>
      <c r="BS77" s="1323"/>
      <c r="BT77" s="1323"/>
      <c r="BU77" s="1323"/>
      <c r="BV77" s="1323"/>
      <c r="BW77" s="1323"/>
      <c r="BX77" s="1323">
        <v>0</v>
      </c>
      <c r="BY77" s="1323"/>
      <c r="BZ77" s="1323"/>
      <c r="CA77" s="1323"/>
      <c r="CB77" s="1323"/>
      <c r="CC77" s="1323"/>
      <c r="CD77" s="1323"/>
      <c r="CE77" s="1323"/>
      <c r="CF77" s="1323">
        <v>0</v>
      </c>
      <c r="CG77" s="1323"/>
      <c r="CH77" s="1323"/>
      <c r="CI77" s="1323"/>
      <c r="CJ77" s="1323"/>
      <c r="CK77" s="1323"/>
      <c r="CL77" s="1323"/>
      <c r="CM77" s="1323"/>
      <c r="CN77" s="1323">
        <v>0</v>
      </c>
      <c r="CO77" s="1323"/>
      <c r="CP77" s="1323"/>
      <c r="CQ77" s="1323"/>
      <c r="CR77" s="1323"/>
      <c r="CS77" s="1323"/>
      <c r="CT77" s="1323"/>
      <c r="CU77" s="1323"/>
      <c r="CV77" s="1323">
        <v>0</v>
      </c>
      <c r="CW77" s="1323"/>
      <c r="CX77" s="1323"/>
      <c r="CY77" s="1323"/>
      <c r="CZ77" s="1323"/>
      <c r="DA77" s="1323"/>
      <c r="DB77" s="1323"/>
      <c r="DC77" s="1323"/>
    </row>
    <row r="78" spans="2:107" x14ac:dyDescent="0.15">
      <c r="B78" s="395"/>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7"/>
      <c r="J79" s="1327"/>
      <c r="K79" s="1331"/>
      <c r="L79" s="1331"/>
      <c r="M79" s="1331"/>
      <c r="N79" s="1331"/>
      <c r="AN79" s="1322"/>
      <c r="AO79" s="1322"/>
      <c r="AP79" s="1322"/>
      <c r="AQ79" s="1322"/>
      <c r="AR79" s="1322"/>
      <c r="AS79" s="1322"/>
      <c r="AT79" s="1322"/>
      <c r="AU79" s="1322"/>
      <c r="AV79" s="1322"/>
      <c r="AW79" s="1322"/>
      <c r="AX79" s="1322"/>
      <c r="AY79" s="1322"/>
      <c r="AZ79" s="1322"/>
      <c r="BA79" s="1322"/>
      <c r="BB79" s="1325" t="s">
        <v>605</v>
      </c>
      <c r="BC79" s="1325"/>
      <c r="BD79" s="1325"/>
      <c r="BE79" s="1325"/>
      <c r="BF79" s="1325"/>
      <c r="BG79" s="1325"/>
      <c r="BH79" s="1325"/>
      <c r="BI79" s="1325"/>
      <c r="BJ79" s="1325"/>
      <c r="BK79" s="1325"/>
      <c r="BL79" s="1325"/>
      <c r="BM79" s="1325"/>
      <c r="BN79" s="1325"/>
      <c r="BO79" s="1325"/>
      <c r="BP79" s="1323">
        <v>7.8</v>
      </c>
      <c r="BQ79" s="1323"/>
      <c r="BR79" s="1323"/>
      <c r="BS79" s="1323"/>
      <c r="BT79" s="1323"/>
      <c r="BU79" s="1323"/>
      <c r="BV79" s="1323"/>
      <c r="BW79" s="1323"/>
      <c r="BX79" s="1323">
        <v>7.4</v>
      </c>
      <c r="BY79" s="1323"/>
      <c r="BZ79" s="1323"/>
      <c r="CA79" s="1323"/>
      <c r="CB79" s="1323"/>
      <c r="CC79" s="1323"/>
      <c r="CD79" s="1323"/>
      <c r="CE79" s="1323"/>
      <c r="CF79" s="1323">
        <v>7.1</v>
      </c>
      <c r="CG79" s="1323"/>
      <c r="CH79" s="1323"/>
      <c r="CI79" s="1323"/>
      <c r="CJ79" s="1323"/>
      <c r="CK79" s="1323"/>
      <c r="CL79" s="1323"/>
      <c r="CM79" s="1323"/>
      <c r="CN79" s="1323">
        <v>7.1</v>
      </c>
      <c r="CO79" s="1323"/>
      <c r="CP79" s="1323"/>
      <c r="CQ79" s="1323"/>
      <c r="CR79" s="1323"/>
      <c r="CS79" s="1323"/>
      <c r="CT79" s="1323"/>
      <c r="CU79" s="1323"/>
      <c r="CV79" s="1323">
        <v>7.3</v>
      </c>
      <c r="CW79" s="1323"/>
      <c r="CX79" s="1323"/>
      <c r="CY79" s="1323"/>
      <c r="CZ79" s="1323"/>
      <c r="DA79" s="1323"/>
      <c r="DB79" s="1323"/>
      <c r="DC79" s="1323"/>
    </row>
    <row r="80" spans="2:107" x14ac:dyDescent="0.15">
      <c r="B80" s="395"/>
      <c r="G80" s="1318"/>
      <c r="H80" s="1318"/>
      <c r="I80" s="1327"/>
      <c r="J80" s="1327"/>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XPulJXbYAPr252NM2/DN1jpgN32dL/d7XAKeTDWMrlRkHWr+HaLzH3pO9LFBJDNgTD9CIkFTuoHg50dcu2DPNA==" saltValue="pkxeH0s29hu66q1NKJNag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32946-F0E3-4273-BF70-4D3EC88F3D26}">
  <sheetPr>
    <pageSetUpPr fitToPage="1"/>
  </sheetPr>
  <dimension ref="A1:DR125"/>
  <sheetViews>
    <sheetView showGridLines="0" topLeftCell="AN79" zoomScale="75" zoomScaleNormal="75" zoomScaleSheetLayoutView="70" workbookViewId="0">
      <selection activeCell="CM15" sqref="CM15"/>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YsVH0Wowqv+tXCixdFWSBpimwGJiwtuvyKRg/t4yWeslD0g5SLUgarcMToV8g7zqwOfo4XkjW3QJam0K2uBlYA==" saltValue="M6esGxz+NR2e+pR/k1qA2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0D8D5-19D6-4BC5-94FB-A1BE2767A0D0}">
  <sheetPr>
    <pageSetUpPr fitToPage="1"/>
  </sheetPr>
  <dimension ref="A1:DR125"/>
  <sheetViews>
    <sheetView showGridLines="0" topLeftCell="A91" zoomScaleNormal="100" zoomScaleSheetLayoutView="55" workbookViewId="0">
      <selection activeCell="CM15" sqref="CM15"/>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T75Hr2IXvq6yviQJfWIHoyfpoacCmkWAE79R22IN1KVMYjW5tzrj/LjWbQEo/Yus33mit4FXS9bF53LSaho13w==" saltValue="8GD/FBm/banX7T7P4F3Wu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470187</v>
      </c>
      <c r="E3" s="162"/>
      <c r="F3" s="163">
        <v>280458</v>
      </c>
      <c r="G3" s="164"/>
      <c r="H3" s="165"/>
    </row>
    <row r="4" spans="1:8" x14ac:dyDescent="0.15">
      <c r="A4" s="166"/>
      <c r="B4" s="167"/>
      <c r="C4" s="168"/>
      <c r="D4" s="169">
        <v>313536</v>
      </c>
      <c r="E4" s="170"/>
      <c r="F4" s="171">
        <v>127286</v>
      </c>
      <c r="G4" s="172"/>
      <c r="H4" s="173"/>
    </row>
    <row r="5" spans="1:8" x14ac:dyDescent="0.15">
      <c r="A5" s="154" t="s">
        <v>544</v>
      </c>
      <c r="B5" s="159"/>
      <c r="C5" s="160"/>
      <c r="D5" s="161">
        <v>494200</v>
      </c>
      <c r="E5" s="162"/>
      <c r="F5" s="163">
        <v>291945</v>
      </c>
      <c r="G5" s="164"/>
      <c r="H5" s="165"/>
    </row>
    <row r="6" spans="1:8" x14ac:dyDescent="0.15">
      <c r="A6" s="166"/>
      <c r="B6" s="167"/>
      <c r="C6" s="168"/>
      <c r="D6" s="169">
        <v>334025</v>
      </c>
      <c r="E6" s="170"/>
      <c r="F6" s="171">
        <v>127651</v>
      </c>
      <c r="G6" s="172"/>
      <c r="H6" s="173"/>
    </row>
    <row r="7" spans="1:8" x14ac:dyDescent="0.15">
      <c r="A7" s="154" t="s">
        <v>545</v>
      </c>
      <c r="B7" s="159"/>
      <c r="C7" s="160"/>
      <c r="D7" s="161">
        <v>451676</v>
      </c>
      <c r="E7" s="162"/>
      <c r="F7" s="163">
        <v>291173</v>
      </c>
      <c r="G7" s="164"/>
      <c r="H7" s="165"/>
    </row>
    <row r="8" spans="1:8" x14ac:dyDescent="0.15">
      <c r="A8" s="166"/>
      <c r="B8" s="167"/>
      <c r="C8" s="168"/>
      <c r="D8" s="169">
        <v>263660</v>
      </c>
      <c r="E8" s="170"/>
      <c r="F8" s="171">
        <v>119071</v>
      </c>
      <c r="G8" s="172"/>
      <c r="H8" s="173"/>
    </row>
    <row r="9" spans="1:8" x14ac:dyDescent="0.15">
      <c r="A9" s="154" t="s">
        <v>546</v>
      </c>
      <c r="B9" s="159"/>
      <c r="C9" s="160"/>
      <c r="D9" s="161">
        <v>320018</v>
      </c>
      <c r="E9" s="162"/>
      <c r="F9" s="163">
        <v>271581</v>
      </c>
      <c r="G9" s="164"/>
      <c r="H9" s="165"/>
    </row>
    <row r="10" spans="1:8" x14ac:dyDescent="0.15">
      <c r="A10" s="166"/>
      <c r="B10" s="167"/>
      <c r="C10" s="168"/>
      <c r="D10" s="169">
        <v>139770</v>
      </c>
      <c r="E10" s="170"/>
      <c r="F10" s="171">
        <v>117844</v>
      </c>
      <c r="G10" s="172"/>
      <c r="H10" s="173"/>
    </row>
    <row r="11" spans="1:8" x14ac:dyDescent="0.15">
      <c r="A11" s="154" t="s">
        <v>547</v>
      </c>
      <c r="B11" s="159"/>
      <c r="C11" s="160"/>
      <c r="D11" s="161">
        <v>392913</v>
      </c>
      <c r="E11" s="162"/>
      <c r="F11" s="163">
        <v>268375</v>
      </c>
      <c r="G11" s="164"/>
      <c r="H11" s="165"/>
    </row>
    <row r="12" spans="1:8" x14ac:dyDescent="0.15">
      <c r="A12" s="166"/>
      <c r="B12" s="167"/>
      <c r="C12" s="174"/>
      <c r="D12" s="169">
        <v>249431</v>
      </c>
      <c r="E12" s="170"/>
      <c r="F12" s="171">
        <v>119602</v>
      </c>
      <c r="G12" s="172"/>
      <c r="H12" s="173"/>
    </row>
    <row r="13" spans="1:8" x14ac:dyDescent="0.15">
      <c r="A13" s="154"/>
      <c r="B13" s="159"/>
      <c r="C13" s="175"/>
      <c r="D13" s="176">
        <v>425799</v>
      </c>
      <c r="E13" s="177"/>
      <c r="F13" s="178">
        <v>280706</v>
      </c>
      <c r="G13" s="179"/>
      <c r="H13" s="165"/>
    </row>
    <row r="14" spans="1:8" x14ac:dyDescent="0.15">
      <c r="A14" s="166"/>
      <c r="B14" s="167"/>
      <c r="C14" s="168"/>
      <c r="D14" s="169">
        <v>260084</v>
      </c>
      <c r="E14" s="170"/>
      <c r="F14" s="171">
        <v>122291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7.96</v>
      </c>
      <c r="C19" s="180">
        <f>ROUND(VALUE(SUBSTITUTE(実質収支比率等に係る経年分析!G$48,"▲","-")),2)</f>
        <v>8.0399999999999991</v>
      </c>
      <c r="D19" s="180">
        <f>ROUND(VALUE(SUBSTITUTE(実質収支比率等に係る経年分析!H$48,"▲","-")),2)</f>
        <v>11.63</v>
      </c>
      <c r="E19" s="180">
        <f>ROUND(VALUE(SUBSTITUTE(実質収支比率等に係る経年分析!I$48,"▲","-")),2)</f>
        <v>7.81</v>
      </c>
      <c r="F19" s="180">
        <f>ROUND(VALUE(SUBSTITUTE(実質収支比率等に係る経年分析!J$48,"▲","-")),2)</f>
        <v>18.36</v>
      </c>
    </row>
    <row r="20" spans="1:11" x14ac:dyDescent="0.15">
      <c r="A20" s="180" t="s">
        <v>55</v>
      </c>
      <c r="B20" s="180">
        <f>ROUND(VALUE(SUBSTITUTE(実質収支比率等に係る経年分析!F$47,"▲","-")),2)</f>
        <v>58.58</v>
      </c>
      <c r="C20" s="180">
        <f>ROUND(VALUE(SUBSTITUTE(実質収支比率等に係る経年分析!G$47,"▲","-")),2)</f>
        <v>60.77</v>
      </c>
      <c r="D20" s="180">
        <f>ROUND(VALUE(SUBSTITUTE(実質収支比率等に係る経年分析!H$47,"▲","-")),2)</f>
        <v>29.93</v>
      </c>
      <c r="E20" s="180">
        <f>ROUND(VALUE(SUBSTITUTE(実質収支比率等に係る経年分析!I$47,"▲","-")),2)</f>
        <v>25.91</v>
      </c>
      <c r="F20" s="180">
        <f>ROUND(VALUE(SUBSTITUTE(実質収支比率等に係る経年分析!J$47,"▲","-")),2)</f>
        <v>34.31</v>
      </c>
    </row>
    <row r="21" spans="1:11" x14ac:dyDescent="0.15">
      <c r="A21" s="180" t="s">
        <v>56</v>
      </c>
      <c r="B21" s="180">
        <f>IF(ISNUMBER(VALUE(SUBSTITUTE(実質収支比率等に係る経年分析!F$49,"▲","-"))),ROUND(VALUE(SUBSTITUTE(実質収支比率等に係る経年分析!F$49,"▲","-")),2),NA())</f>
        <v>0.3</v>
      </c>
      <c r="C21" s="180">
        <f>IF(ISNUMBER(VALUE(SUBSTITUTE(実質収支比率等に係る経年分析!G$49,"▲","-"))),ROUND(VALUE(SUBSTITUTE(実質収支比率等に係る経年分析!G$49,"▲","-")),2),NA())</f>
        <v>0.02</v>
      </c>
      <c r="D21" s="180">
        <f>IF(ISNUMBER(VALUE(SUBSTITUTE(実質収支比率等に係る経年分析!H$49,"▲","-"))),ROUND(VALUE(SUBSTITUTE(実質収支比率等に係る経年分析!H$49,"▲","-")),2),NA())</f>
        <v>-30.69</v>
      </c>
      <c r="E21" s="180">
        <f>IF(ISNUMBER(VALUE(SUBSTITUTE(実質収支比率等に係る経年分析!I$49,"▲","-"))),ROUND(VALUE(SUBSTITUTE(実質収支比率等に係る経年分析!I$49,"▲","-")),2),NA())</f>
        <v>-7.89</v>
      </c>
      <c r="F21" s="180">
        <f>IF(ISNUMBER(VALUE(SUBSTITUTE(実質収支比率等に係る経年分析!J$49,"▲","-"))),ROUND(VALUE(SUBSTITUTE(実質収支比率等に係る経年分析!J$49,"▲","-")),2),NA())</f>
        <v>33.56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簡易水道特別会計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訪問看護事業特別会計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介護保険特別会計（介護サービス事業勘定）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0.14000000000000001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v>
      </c>
    </row>
    <row r="33" spans="1:16" x14ac:dyDescent="0.15">
      <c r="A33" s="181" t="str">
        <f>IF(連結実質赤字比率に係る赤字・黒字の構成分析!C$37="",NA(),連結実質赤字比率に係る赤字・黒字の構成分析!C$37)</f>
        <v>国民健康保険特別会計（直診勘定）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0.14000000000000001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0.28000000000000003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0.28000000000000003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0.22</v>
      </c>
    </row>
    <row r="34" spans="1:16" x14ac:dyDescent="0.15">
      <c r="A34" s="181" t="str">
        <f>IF(連結実質赤字比率に係る赤字・黒字の構成分析!C$36="",NA(),連結実質赤字比率に係る赤字・黒字の構成分析!C$36)</f>
        <v>国民健康保険特別会計（事業勘定）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0.46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v>
      </c>
    </row>
    <row r="35" spans="1:16" x14ac:dyDescent="0.15">
      <c r="A35" s="181" t="str">
        <f>IF(連結実質赤字比率に係る赤字・黒字の構成分析!C$35="",NA(),連結実質赤字比率に係る赤字・黒字の構成分析!C$35)</f>
        <v>介護保険特別会計（保険事業勘定）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0.54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1.78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7.95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8.0399999999999991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11.62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7.81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18.36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320</v>
      </c>
      <c r="E42" s="182"/>
      <c r="F42" s="182"/>
      <c r="G42" s="182">
        <f>'実質公債費比率（分子）の構造'!L$52</f>
        <v>296</v>
      </c>
      <c r="H42" s="182"/>
      <c r="I42" s="182"/>
      <c r="J42" s="182">
        <f>'実質公債費比率（分子）の構造'!M$52</f>
        <v>278</v>
      </c>
      <c r="K42" s="182"/>
      <c r="L42" s="182"/>
      <c r="M42" s="182">
        <f>'実質公債費比率（分子）の構造'!N$52</f>
        <v>312</v>
      </c>
      <c r="N42" s="182"/>
      <c r="O42" s="182"/>
      <c r="P42" s="182">
        <f>'実質公債費比率（分子）の構造'!O$52</f>
        <v>344</v>
      </c>
    </row>
    <row r="43" spans="1:16" x14ac:dyDescent="0.15">
      <c r="A43" s="182" t="s">
        <v>64</v>
      </c>
      <c r="B43" s="182">
        <f>'実質公債費比率（分子）の構造'!K$51</f>
        <v>0</v>
      </c>
      <c r="C43" s="182"/>
      <c r="D43" s="182"/>
      <c r="E43" s="182" t="str">
        <f>'実質公債費比率（分子）の構造'!L$51</f>
        <v>-</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v>
      </c>
      <c r="C45" s="182"/>
      <c r="D45" s="182"/>
      <c r="E45" s="182">
        <f>'実質公債費比率（分子）の構造'!L$49</f>
        <v>4</v>
      </c>
      <c r="F45" s="182"/>
      <c r="G45" s="182"/>
      <c r="H45" s="182">
        <f>'実質公債費比率（分子）の構造'!M$49</f>
        <v>4</v>
      </c>
      <c r="I45" s="182"/>
      <c r="J45" s="182"/>
      <c r="K45" s="182">
        <f>'実質公債費比率（分子）の構造'!N$49</f>
        <v>4</v>
      </c>
      <c r="L45" s="182"/>
      <c r="M45" s="182"/>
      <c r="N45" s="182">
        <f>'実質公債費比率（分子）の構造'!O$49</f>
        <v>2</v>
      </c>
      <c r="O45" s="182"/>
      <c r="P45" s="182"/>
    </row>
    <row r="46" spans="1:16" x14ac:dyDescent="0.15">
      <c r="A46" s="182" t="s">
        <v>67</v>
      </c>
      <c r="B46" s="182">
        <f>'実質公債費比率（分子）の構造'!K$48</f>
        <v>90</v>
      </c>
      <c r="C46" s="182"/>
      <c r="D46" s="182"/>
      <c r="E46" s="182">
        <f>'実質公債費比率（分子）の構造'!L$48</f>
        <v>84</v>
      </c>
      <c r="F46" s="182"/>
      <c r="G46" s="182"/>
      <c r="H46" s="182">
        <f>'実質公債費比率（分子）の構造'!M$48</f>
        <v>79</v>
      </c>
      <c r="I46" s="182"/>
      <c r="J46" s="182"/>
      <c r="K46" s="182">
        <f>'実質公債費比率（分子）の構造'!N$48</f>
        <v>74</v>
      </c>
      <c r="L46" s="182"/>
      <c r="M46" s="182"/>
      <c r="N46" s="182">
        <f>'実質公債費比率（分子）の構造'!O$48</f>
        <v>80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316</v>
      </c>
      <c r="C49" s="182"/>
      <c r="D49" s="182"/>
      <c r="E49" s="182">
        <f>'実質公債費比率（分子）の構造'!L$45</f>
        <v>291</v>
      </c>
      <c r="F49" s="182"/>
      <c r="G49" s="182"/>
      <c r="H49" s="182">
        <f>'実質公債費比率（分子）の構造'!M$45</f>
        <v>264</v>
      </c>
      <c r="I49" s="182"/>
      <c r="J49" s="182"/>
      <c r="K49" s="182">
        <f>'実質公債費比率（分子）の構造'!N$45</f>
        <v>311</v>
      </c>
      <c r="L49" s="182"/>
      <c r="M49" s="182"/>
      <c r="N49" s="182">
        <f>'実質公債費比率（分子）の構造'!O$45</f>
        <v>354</v>
      </c>
      <c r="O49" s="182"/>
      <c r="P49" s="182"/>
    </row>
    <row r="50" spans="1:16" x14ac:dyDescent="0.15">
      <c r="A50" s="182" t="s">
        <v>71</v>
      </c>
      <c r="B50" s="182" t="e">
        <f>NA()</f>
        <v>#N/A</v>
      </c>
      <c r="C50" s="182">
        <f>IF(ISNUMBER('実質公債費比率（分子）の構造'!K$53),'実質公債費比率（分子）の構造'!K$53,NA())</f>
        <v>88</v>
      </c>
      <c r="D50" s="182" t="e">
        <f>NA()</f>
        <v>#N/A</v>
      </c>
      <c r="E50" s="182" t="e">
        <f>NA()</f>
        <v>#N/A</v>
      </c>
      <c r="F50" s="182">
        <f>IF(ISNUMBER('実質公債費比率（分子）の構造'!L$53),'実質公債費比率（分子）の構造'!L$53,NA())</f>
        <v>83</v>
      </c>
      <c r="G50" s="182" t="e">
        <f>NA()</f>
        <v>#N/A</v>
      </c>
      <c r="H50" s="182" t="e">
        <f>NA()</f>
        <v>#N/A</v>
      </c>
      <c r="I50" s="182">
        <f>IF(ISNUMBER('実質公債費比率（分子）の構造'!M$53),'実質公債費比率（分子）の構造'!M$53,NA())</f>
        <v>69</v>
      </c>
      <c r="J50" s="182" t="e">
        <f>NA()</f>
        <v>#N/A</v>
      </c>
      <c r="K50" s="182" t="e">
        <f>NA()</f>
        <v>#N/A</v>
      </c>
      <c r="L50" s="182">
        <f>IF(ISNUMBER('実質公債費比率（分子）の構造'!N$53),'実質公債費比率（分子）の構造'!N$53,NA())</f>
        <v>77</v>
      </c>
      <c r="M50" s="182" t="e">
        <f>NA()</f>
        <v>#N/A</v>
      </c>
      <c r="N50" s="182" t="e">
        <f>NA()</f>
        <v>#N/A</v>
      </c>
      <c r="O50" s="182">
        <f>IF(ISNUMBER('実質公債費比率（分子）の構造'!O$53),'実質公債費比率（分子）の構造'!O$53,NA())</f>
        <v>92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3224</v>
      </c>
      <c r="E56" s="181"/>
      <c r="F56" s="181"/>
      <c r="G56" s="181">
        <f>'将来負担比率（分子）の構造'!J$52</f>
        <v>3647</v>
      </c>
      <c r="H56" s="181"/>
      <c r="I56" s="181"/>
      <c r="J56" s="181">
        <f>'将来負担比率（分子）の構造'!K$52</f>
        <v>3690</v>
      </c>
      <c r="K56" s="181"/>
      <c r="L56" s="181"/>
      <c r="M56" s="181">
        <f>'将来負担比率（分子）の構造'!L$52</f>
        <v>3731</v>
      </c>
      <c r="N56" s="181"/>
      <c r="O56" s="181"/>
      <c r="P56" s="181">
        <f>'将来負担比率（分子）の構造'!M$52</f>
        <v>3893</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2347</v>
      </c>
      <c r="E58" s="181"/>
      <c r="F58" s="181"/>
      <c r="G58" s="181">
        <f>'将来負担比率（分子）の構造'!J$50</f>
        <v>2495</v>
      </c>
      <c r="H58" s="181"/>
      <c r="I58" s="181"/>
      <c r="J58" s="181">
        <f>'将来負担比率（分子）の構造'!K$50</f>
        <v>2225</v>
      </c>
      <c r="K58" s="181"/>
      <c r="L58" s="181"/>
      <c r="M58" s="181">
        <f>'将来負担比率（分子）の構造'!L$50</f>
        <v>2174</v>
      </c>
      <c r="N58" s="181"/>
      <c r="O58" s="181"/>
      <c r="P58" s="181">
        <f>'将来負担比率（分子）の構造'!M$50</f>
        <v>1996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431</v>
      </c>
      <c r="C62" s="181"/>
      <c r="D62" s="181"/>
      <c r="E62" s="181">
        <f>'将来負担比率（分子）の構造'!J$45</f>
        <v>411</v>
      </c>
      <c r="F62" s="181"/>
      <c r="G62" s="181"/>
      <c r="H62" s="181">
        <f>'将来負担比率（分子）の構造'!K$45</f>
        <v>422</v>
      </c>
      <c r="I62" s="181"/>
      <c r="J62" s="181"/>
      <c r="K62" s="181">
        <f>'将来負担比率（分子）の構造'!L$45</f>
        <v>421</v>
      </c>
      <c r="L62" s="181"/>
      <c r="M62" s="181"/>
      <c r="N62" s="181">
        <f>'将来負担比率（分子）の構造'!M$45</f>
        <v>324</v>
      </c>
      <c r="O62" s="181"/>
      <c r="P62" s="181"/>
    </row>
    <row r="63" spans="1:16" x14ac:dyDescent="0.15">
      <c r="A63" s="181" t="s">
        <v>34</v>
      </c>
      <c r="B63" s="181">
        <f>'将来負担比率（分子）の構造'!I$44</f>
        <v>27</v>
      </c>
      <c r="C63" s="181"/>
      <c r="D63" s="181"/>
      <c r="E63" s="181">
        <f>'将来負担比率（分子）の構造'!J$44</f>
        <v>31</v>
      </c>
      <c r="F63" s="181"/>
      <c r="G63" s="181"/>
      <c r="H63" s="181">
        <f>'将来負担比率（分子）の構造'!K$44</f>
        <v>42</v>
      </c>
      <c r="I63" s="181"/>
      <c r="J63" s="181"/>
      <c r="K63" s="181">
        <f>'将来負担比率（分子）の構造'!L$44</f>
        <v>37</v>
      </c>
      <c r="L63" s="181"/>
      <c r="M63" s="181"/>
      <c r="N63" s="181">
        <f>'将来負担比率（分子）の構造'!M$44</f>
        <v>37</v>
      </c>
      <c r="O63" s="181"/>
      <c r="P63" s="181"/>
    </row>
    <row r="64" spans="1:16" x14ac:dyDescent="0.15">
      <c r="A64" s="181" t="s">
        <v>33</v>
      </c>
      <c r="B64" s="181">
        <f>'将来負担比率（分子）の構造'!I$43</f>
        <v>1126</v>
      </c>
      <c r="C64" s="181"/>
      <c r="D64" s="181"/>
      <c r="E64" s="181">
        <f>'将来負担比率（分子）の構造'!J$43</f>
        <v>1053</v>
      </c>
      <c r="F64" s="181"/>
      <c r="G64" s="181"/>
      <c r="H64" s="181">
        <f>'将来負担比率（分子）の構造'!K$43</f>
        <v>959</v>
      </c>
      <c r="I64" s="181"/>
      <c r="J64" s="181"/>
      <c r="K64" s="181">
        <f>'将来負担比率（分子）の構造'!L$43</f>
        <v>907</v>
      </c>
      <c r="L64" s="181"/>
      <c r="M64" s="181"/>
      <c r="N64" s="181">
        <f>'将来負担比率（分子）の構造'!M$43</f>
        <v>854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3659</v>
      </c>
      <c r="C66" s="181"/>
      <c r="D66" s="181"/>
      <c r="E66" s="181">
        <f>'将来負担比率（分子）の構造'!J$41</f>
        <v>4149</v>
      </c>
      <c r="F66" s="181"/>
      <c r="G66" s="181"/>
      <c r="H66" s="181">
        <f>'将来負担比率（分子）の構造'!K$41</f>
        <v>4335</v>
      </c>
      <c r="I66" s="181"/>
      <c r="J66" s="181"/>
      <c r="K66" s="181">
        <f>'将来負担比率（分子）の構造'!L$41</f>
        <v>4436</v>
      </c>
      <c r="L66" s="181"/>
      <c r="M66" s="181"/>
      <c r="N66" s="181">
        <f>'将来負担比率（分子）の構造'!M$41</f>
        <v>4438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458</v>
      </c>
      <c r="C72" s="185">
        <f>基金残高に係る経年分析!G55</f>
        <v>396</v>
      </c>
      <c r="D72" s="185">
        <f>基金残高に係る経年分析!H55</f>
        <v>520</v>
      </c>
    </row>
    <row r="73" spans="1:16" x14ac:dyDescent="0.15">
      <c r="A73" s="184" t="s">
        <v>78</v>
      </c>
      <c r="B73" s="185">
        <f>基金残高に係る経年分析!F56</f>
        <v>1012</v>
      </c>
      <c r="C73" s="185">
        <f>基金残高に係る経年分析!G56</f>
        <v>1049</v>
      </c>
      <c r="D73" s="185">
        <f>基金残高に係る経年分析!H56</f>
        <v>719</v>
      </c>
    </row>
    <row r="74" spans="1:16" x14ac:dyDescent="0.15">
      <c r="A74" s="184" t="s">
        <v>79</v>
      </c>
      <c r="B74" s="185">
        <f>基金残高に係る経年分析!F57</f>
        <v>602</v>
      </c>
      <c r="C74" s="185">
        <f>基金残高に係る経年分析!G57</f>
        <v>586</v>
      </c>
      <c r="D74" s="185">
        <f>基金残高に係る経年分析!H57</f>
        <v>615</v>
      </c>
    </row>
  </sheetData>
  <sheetProtection algorithmName="SHA-512" hashValue="OKeWx2vIEQ3Y1skDXK82SwOETReLySowRVedNPaY2WkEKQ3jibYphDNN5MouEtsoumpovEBsBE+vSFAlSc6+Rg==" saltValue="yeP5OrvPQpAbPAi9p282b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227</v>
      </c>
      <c r="C5" s="670"/>
      <c r="D5" s="670"/>
      <c r="E5" s="670"/>
      <c r="F5" s="670"/>
      <c r="G5" s="670"/>
      <c r="H5" s="670"/>
      <c r="I5" s="670"/>
      <c r="J5" s="670"/>
      <c r="K5" s="670"/>
      <c r="L5" s="670"/>
      <c r="M5" s="670"/>
      <c r="N5" s="670"/>
      <c r="O5" s="670"/>
      <c r="P5" s="670"/>
      <c r="Q5" s="671"/>
      <c r="R5" s="672">
        <v>161856</v>
      </c>
      <c r="S5" s="673"/>
      <c r="T5" s="673"/>
      <c r="U5" s="673"/>
      <c r="V5" s="673"/>
      <c r="W5" s="673"/>
      <c r="X5" s="673"/>
      <c r="Y5" s="674"/>
      <c r="Z5" s="675">
        <v>4.3</v>
      </c>
      <c r="AA5" s="675"/>
      <c r="AB5" s="675"/>
      <c r="AC5" s="675"/>
      <c r="AD5" s="676">
        <v>161856</v>
      </c>
      <c r="AE5" s="676"/>
      <c r="AF5" s="676"/>
      <c r="AG5" s="676"/>
      <c r="AH5" s="676"/>
      <c r="AI5" s="676"/>
      <c r="AJ5" s="676"/>
      <c r="AK5" s="676"/>
      <c r="AL5" s="677">
        <v>10.9</v>
      </c>
      <c r="AM5" s="678"/>
      <c r="AN5" s="678"/>
      <c r="AO5" s="679"/>
      <c r="AP5" s="669" t="s">
        <v>228</v>
      </c>
      <c r="AQ5" s="670"/>
      <c r="AR5" s="670"/>
      <c r="AS5" s="670"/>
      <c r="AT5" s="670"/>
      <c r="AU5" s="670"/>
      <c r="AV5" s="670"/>
      <c r="AW5" s="670"/>
      <c r="AX5" s="670"/>
      <c r="AY5" s="670"/>
      <c r="AZ5" s="670"/>
      <c r="BA5" s="670"/>
      <c r="BB5" s="670"/>
      <c r="BC5" s="670"/>
      <c r="BD5" s="670"/>
      <c r="BE5" s="670"/>
      <c r="BF5" s="671"/>
      <c r="BG5" s="683">
        <v>158527</v>
      </c>
      <c r="BH5" s="684"/>
      <c r="BI5" s="684"/>
      <c r="BJ5" s="684"/>
      <c r="BK5" s="684"/>
      <c r="BL5" s="684"/>
      <c r="BM5" s="684"/>
      <c r="BN5" s="685"/>
      <c r="BO5" s="686">
        <v>97.9</v>
      </c>
      <c r="BP5" s="686"/>
      <c r="BQ5" s="686"/>
      <c r="BR5" s="686"/>
      <c r="BS5" s="687">
        <v>2225</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221</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x14ac:dyDescent="0.15">
      <c r="B6" s="680" t="s">
        <v>232</v>
      </c>
      <c r="C6" s="681"/>
      <c r="D6" s="681"/>
      <c r="E6" s="681"/>
      <c r="F6" s="681"/>
      <c r="G6" s="681"/>
      <c r="H6" s="681"/>
      <c r="I6" s="681"/>
      <c r="J6" s="681"/>
      <c r="K6" s="681"/>
      <c r="L6" s="681"/>
      <c r="M6" s="681"/>
      <c r="N6" s="681"/>
      <c r="O6" s="681"/>
      <c r="P6" s="681"/>
      <c r="Q6" s="682"/>
      <c r="R6" s="683">
        <v>14661</v>
      </c>
      <c r="S6" s="684"/>
      <c r="T6" s="684"/>
      <c r="U6" s="684"/>
      <c r="V6" s="684"/>
      <c r="W6" s="684"/>
      <c r="X6" s="684"/>
      <c r="Y6" s="685"/>
      <c r="Z6" s="686">
        <v>0.4</v>
      </c>
      <c r="AA6" s="686"/>
      <c r="AB6" s="686"/>
      <c r="AC6" s="686"/>
      <c r="AD6" s="687">
        <v>14661</v>
      </c>
      <c r="AE6" s="687"/>
      <c r="AF6" s="687"/>
      <c r="AG6" s="687"/>
      <c r="AH6" s="687"/>
      <c r="AI6" s="687"/>
      <c r="AJ6" s="687"/>
      <c r="AK6" s="687"/>
      <c r="AL6" s="688">
        <v>1</v>
      </c>
      <c r="AM6" s="689"/>
      <c r="AN6" s="689"/>
      <c r="AO6" s="690"/>
      <c r="AP6" s="680" t="s">
        <v>233</v>
      </c>
      <c r="AQ6" s="681"/>
      <c r="AR6" s="681"/>
      <c r="AS6" s="681"/>
      <c r="AT6" s="681"/>
      <c r="AU6" s="681"/>
      <c r="AV6" s="681"/>
      <c r="AW6" s="681"/>
      <c r="AX6" s="681"/>
      <c r="AY6" s="681"/>
      <c r="AZ6" s="681"/>
      <c r="BA6" s="681"/>
      <c r="BB6" s="681"/>
      <c r="BC6" s="681"/>
      <c r="BD6" s="681"/>
      <c r="BE6" s="681"/>
      <c r="BF6" s="682"/>
      <c r="BG6" s="683">
        <v>158527</v>
      </c>
      <c r="BH6" s="684"/>
      <c r="BI6" s="684"/>
      <c r="BJ6" s="684"/>
      <c r="BK6" s="684"/>
      <c r="BL6" s="684"/>
      <c r="BM6" s="684"/>
      <c r="BN6" s="685"/>
      <c r="BO6" s="686">
        <v>97.9</v>
      </c>
      <c r="BP6" s="686"/>
      <c r="BQ6" s="686"/>
      <c r="BR6" s="686"/>
      <c r="BS6" s="687">
        <v>2225</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41861</v>
      </c>
      <c r="CS6" s="684"/>
      <c r="CT6" s="684"/>
      <c r="CU6" s="684"/>
      <c r="CV6" s="684"/>
      <c r="CW6" s="684"/>
      <c r="CX6" s="684"/>
      <c r="CY6" s="685"/>
      <c r="CZ6" s="677">
        <v>1.2</v>
      </c>
      <c r="DA6" s="678"/>
      <c r="DB6" s="678"/>
      <c r="DC6" s="697"/>
      <c r="DD6" s="692" t="s">
        <v>235</v>
      </c>
      <c r="DE6" s="684"/>
      <c r="DF6" s="684"/>
      <c r="DG6" s="684"/>
      <c r="DH6" s="684"/>
      <c r="DI6" s="684"/>
      <c r="DJ6" s="684"/>
      <c r="DK6" s="684"/>
      <c r="DL6" s="684"/>
      <c r="DM6" s="684"/>
      <c r="DN6" s="684"/>
      <c r="DO6" s="684"/>
      <c r="DP6" s="685"/>
      <c r="DQ6" s="692">
        <v>41861</v>
      </c>
      <c r="DR6" s="684"/>
      <c r="DS6" s="684"/>
      <c r="DT6" s="684"/>
      <c r="DU6" s="684"/>
      <c r="DV6" s="684"/>
      <c r="DW6" s="684"/>
      <c r="DX6" s="684"/>
      <c r="DY6" s="684"/>
      <c r="DZ6" s="684"/>
      <c r="EA6" s="684"/>
      <c r="EB6" s="684"/>
      <c r="EC6" s="693"/>
    </row>
    <row r="7" spans="2:143" ht="11.25" customHeight="1" x14ac:dyDescent="0.15">
      <c r="B7" s="680" t="s">
        <v>236</v>
      </c>
      <c r="C7" s="681"/>
      <c r="D7" s="681"/>
      <c r="E7" s="681"/>
      <c r="F7" s="681"/>
      <c r="G7" s="681"/>
      <c r="H7" s="681"/>
      <c r="I7" s="681"/>
      <c r="J7" s="681"/>
      <c r="K7" s="681"/>
      <c r="L7" s="681"/>
      <c r="M7" s="681"/>
      <c r="N7" s="681"/>
      <c r="O7" s="681"/>
      <c r="P7" s="681"/>
      <c r="Q7" s="682"/>
      <c r="R7" s="683">
        <v>139</v>
      </c>
      <c r="S7" s="684"/>
      <c r="T7" s="684"/>
      <c r="U7" s="684"/>
      <c r="V7" s="684"/>
      <c r="W7" s="684"/>
      <c r="X7" s="684"/>
      <c r="Y7" s="685"/>
      <c r="Z7" s="686">
        <v>0</v>
      </c>
      <c r="AA7" s="686"/>
      <c r="AB7" s="686"/>
      <c r="AC7" s="686"/>
      <c r="AD7" s="687">
        <v>139</v>
      </c>
      <c r="AE7" s="687"/>
      <c r="AF7" s="687"/>
      <c r="AG7" s="687"/>
      <c r="AH7" s="687"/>
      <c r="AI7" s="687"/>
      <c r="AJ7" s="687"/>
      <c r="AK7" s="687"/>
      <c r="AL7" s="688">
        <v>0</v>
      </c>
      <c r="AM7" s="689"/>
      <c r="AN7" s="689"/>
      <c r="AO7" s="690"/>
      <c r="AP7" s="680" t="s">
        <v>237</v>
      </c>
      <c r="AQ7" s="681"/>
      <c r="AR7" s="681"/>
      <c r="AS7" s="681"/>
      <c r="AT7" s="681"/>
      <c r="AU7" s="681"/>
      <c r="AV7" s="681"/>
      <c r="AW7" s="681"/>
      <c r="AX7" s="681"/>
      <c r="AY7" s="681"/>
      <c r="AZ7" s="681"/>
      <c r="BA7" s="681"/>
      <c r="BB7" s="681"/>
      <c r="BC7" s="681"/>
      <c r="BD7" s="681"/>
      <c r="BE7" s="681"/>
      <c r="BF7" s="682"/>
      <c r="BG7" s="683">
        <v>73488</v>
      </c>
      <c r="BH7" s="684"/>
      <c r="BI7" s="684"/>
      <c r="BJ7" s="684"/>
      <c r="BK7" s="684"/>
      <c r="BL7" s="684"/>
      <c r="BM7" s="684"/>
      <c r="BN7" s="685"/>
      <c r="BO7" s="686">
        <v>45.4</v>
      </c>
      <c r="BP7" s="686"/>
      <c r="BQ7" s="686"/>
      <c r="BR7" s="686"/>
      <c r="BS7" s="687">
        <v>2225</v>
      </c>
      <c r="BT7" s="687"/>
      <c r="BU7" s="687"/>
      <c r="BV7" s="687"/>
      <c r="BW7" s="687"/>
      <c r="BX7" s="687"/>
      <c r="BY7" s="687"/>
      <c r="BZ7" s="687"/>
      <c r="CA7" s="687"/>
      <c r="CB7" s="691"/>
      <c r="CD7" s="698" t="s">
        <v>238</v>
      </c>
      <c r="CE7" s="699"/>
      <c r="CF7" s="699"/>
      <c r="CG7" s="699"/>
      <c r="CH7" s="699"/>
      <c r="CI7" s="699"/>
      <c r="CJ7" s="699"/>
      <c r="CK7" s="699"/>
      <c r="CL7" s="699"/>
      <c r="CM7" s="699"/>
      <c r="CN7" s="699"/>
      <c r="CO7" s="699"/>
      <c r="CP7" s="699"/>
      <c r="CQ7" s="700"/>
      <c r="CR7" s="683">
        <v>549415</v>
      </c>
      <c r="CS7" s="684"/>
      <c r="CT7" s="684"/>
      <c r="CU7" s="684"/>
      <c r="CV7" s="684"/>
      <c r="CW7" s="684"/>
      <c r="CX7" s="684"/>
      <c r="CY7" s="685"/>
      <c r="CZ7" s="686">
        <v>15.9</v>
      </c>
      <c r="DA7" s="686"/>
      <c r="DB7" s="686"/>
      <c r="DC7" s="686"/>
      <c r="DD7" s="692">
        <v>16223</v>
      </c>
      <c r="DE7" s="684"/>
      <c r="DF7" s="684"/>
      <c r="DG7" s="684"/>
      <c r="DH7" s="684"/>
      <c r="DI7" s="684"/>
      <c r="DJ7" s="684"/>
      <c r="DK7" s="684"/>
      <c r="DL7" s="684"/>
      <c r="DM7" s="684"/>
      <c r="DN7" s="684"/>
      <c r="DO7" s="684"/>
      <c r="DP7" s="685"/>
      <c r="DQ7" s="692">
        <v>436274</v>
      </c>
      <c r="DR7" s="684"/>
      <c r="DS7" s="684"/>
      <c r="DT7" s="684"/>
      <c r="DU7" s="684"/>
      <c r="DV7" s="684"/>
      <c r="DW7" s="684"/>
      <c r="DX7" s="684"/>
      <c r="DY7" s="684"/>
      <c r="DZ7" s="684"/>
      <c r="EA7" s="684"/>
      <c r="EB7" s="684"/>
      <c r="EC7" s="693"/>
    </row>
    <row r="8" spans="2:143" ht="11.25" customHeight="1" x14ac:dyDescent="0.15">
      <c r="B8" s="680" t="s">
        <v>239</v>
      </c>
      <c r="C8" s="681"/>
      <c r="D8" s="681"/>
      <c r="E8" s="681"/>
      <c r="F8" s="681"/>
      <c r="G8" s="681"/>
      <c r="H8" s="681"/>
      <c r="I8" s="681"/>
      <c r="J8" s="681"/>
      <c r="K8" s="681"/>
      <c r="L8" s="681"/>
      <c r="M8" s="681"/>
      <c r="N8" s="681"/>
      <c r="O8" s="681"/>
      <c r="P8" s="681"/>
      <c r="Q8" s="682"/>
      <c r="R8" s="683">
        <v>1134</v>
      </c>
      <c r="S8" s="684"/>
      <c r="T8" s="684"/>
      <c r="U8" s="684"/>
      <c r="V8" s="684"/>
      <c r="W8" s="684"/>
      <c r="X8" s="684"/>
      <c r="Y8" s="685"/>
      <c r="Z8" s="686">
        <v>0</v>
      </c>
      <c r="AA8" s="686"/>
      <c r="AB8" s="686"/>
      <c r="AC8" s="686"/>
      <c r="AD8" s="687">
        <v>1134</v>
      </c>
      <c r="AE8" s="687"/>
      <c r="AF8" s="687"/>
      <c r="AG8" s="687"/>
      <c r="AH8" s="687"/>
      <c r="AI8" s="687"/>
      <c r="AJ8" s="687"/>
      <c r="AK8" s="687"/>
      <c r="AL8" s="688">
        <v>0.1</v>
      </c>
      <c r="AM8" s="689"/>
      <c r="AN8" s="689"/>
      <c r="AO8" s="690"/>
      <c r="AP8" s="680" t="s">
        <v>240</v>
      </c>
      <c r="AQ8" s="681"/>
      <c r="AR8" s="681"/>
      <c r="AS8" s="681"/>
      <c r="AT8" s="681"/>
      <c r="AU8" s="681"/>
      <c r="AV8" s="681"/>
      <c r="AW8" s="681"/>
      <c r="AX8" s="681"/>
      <c r="AY8" s="681"/>
      <c r="AZ8" s="681"/>
      <c r="BA8" s="681"/>
      <c r="BB8" s="681"/>
      <c r="BC8" s="681"/>
      <c r="BD8" s="681"/>
      <c r="BE8" s="681"/>
      <c r="BF8" s="682"/>
      <c r="BG8" s="683">
        <v>4334</v>
      </c>
      <c r="BH8" s="684"/>
      <c r="BI8" s="684"/>
      <c r="BJ8" s="684"/>
      <c r="BK8" s="684"/>
      <c r="BL8" s="684"/>
      <c r="BM8" s="684"/>
      <c r="BN8" s="685"/>
      <c r="BO8" s="686">
        <v>2.7</v>
      </c>
      <c r="BP8" s="686"/>
      <c r="BQ8" s="686"/>
      <c r="BR8" s="686"/>
      <c r="BS8" s="692" t="s">
        <v>235</v>
      </c>
      <c r="BT8" s="684"/>
      <c r="BU8" s="684"/>
      <c r="BV8" s="684"/>
      <c r="BW8" s="684"/>
      <c r="BX8" s="684"/>
      <c r="BY8" s="684"/>
      <c r="BZ8" s="684"/>
      <c r="CA8" s="684"/>
      <c r="CB8" s="693"/>
      <c r="CD8" s="698" t="s">
        <v>241</v>
      </c>
      <c r="CE8" s="699"/>
      <c r="CF8" s="699"/>
      <c r="CG8" s="699"/>
      <c r="CH8" s="699"/>
      <c r="CI8" s="699"/>
      <c r="CJ8" s="699"/>
      <c r="CK8" s="699"/>
      <c r="CL8" s="699"/>
      <c r="CM8" s="699"/>
      <c r="CN8" s="699"/>
      <c r="CO8" s="699"/>
      <c r="CP8" s="699"/>
      <c r="CQ8" s="700"/>
      <c r="CR8" s="683">
        <v>513680</v>
      </c>
      <c r="CS8" s="684"/>
      <c r="CT8" s="684"/>
      <c r="CU8" s="684"/>
      <c r="CV8" s="684"/>
      <c r="CW8" s="684"/>
      <c r="CX8" s="684"/>
      <c r="CY8" s="685"/>
      <c r="CZ8" s="686">
        <v>14.8</v>
      </c>
      <c r="DA8" s="686"/>
      <c r="DB8" s="686"/>
      <c r="DC8" s="686"/>
      <c r="DD8" s="692">
        <v>17281</v>
      </c>
      <c r="DE8" s="684"/>
      <c r="DF8" s="684"/>
      <c r="DG8" s="684"/>
      <c r="DH8" s="684"/>
      <c r="DI8" s="684"/>
      <c r="DJ8" s="684"/>
      <c r="DK8" s="684"/>
      <c r="DL8" s="684"/>
      <c r="DM8" s="684"/>
      <c r="DN8" s="684"/>
      <c r="DO8" s="684"/>
      <c r="DP8" s="685"/>
      <c r="DQ8" s="692">
        <v>372559</v>
      </c>
      <c r="DR8" s="684"/>
      <c r="DS8" s="684"/>
      <c r="DT8" s="684"/>
      <c r="DU8" s="684"/>
      <c r="DV8" s="684"/>
      <c r="DW8" s="684"/>
      <c r="DX8" s="684"/>
      <c r="DY8" s="684"/>
      <c r="DZ8" s="684"/>
      <c r="EA8" s="684"/>
      <c r="EB8" s="684"/>
      <c r="EC8" s="693"/>
    </row>
    <row r="9" spans="2:143" ht="11.25" customHeight="1" x14ac:dyDescent="0.15">
      <c r="B9" s="680" t="s">
        <v>242</v>
      </c>
      <c r="C9" s="681"/>
      <c r="D9" s="681"/>
      <c r="E9" s="681"/>
      <c r="F9" s="681"/>
      <c r="G9" s="681"/>
      <c r="H9" s="681"/>
      <c r="I9" s="681"/>
      <c r="J9" s="681"/>
      <c r="K9" s="681"/>
      <c r="L9" s="681"/>
      <c r="M9" s="681"/>
      <c r="N9" s="681"/>
      <c r="O9" s="681"/>
      <c r="P9" s="681"/>
      <c r="Q9" s="682"/>
      <c r="R9" s="683">
        <v>624</v>
      </c>
      <c r="S9" s="684"/>
      <c r="T9" s="684"/>
      <c r="U9" s="684"/>
      <c r="V9" s="684"/>
      <c r="W9" s="684"/>
      <c r="X9" s="684"/>
      <c r="Y9" s="685"/>
      <c r="Z9" s="686">
        <v>0</v>
      </c>
      <c r="AA9" s="686"/>
      <c r="AB9" s="686"/>
      <c r="AC9" s="686"/>
      <c r="AD9" s="687">
        <v>624</v>
      </c>
      <c r="AE9" s="687"/>
      <c r="AF9" s="687"/>
      <c r="AG9" s="687"/>
      <c r="AH9" s="687"/>
      <c r="AI9" s="687"/>
      <c r="AJ9" s="687"/>
      <c r="AK9" s="687"/>
      <c r="AL9" s="688">
        <v>0</v>
      </c>
      <c r="AM9" s="689"/>
      <c r="AN9" s="689"/>
      <c r="AO9" s="690"/>
      <c r="AP9" s="680" t="s">
        <v>243</v>
      </c>
      <c r="AQ9" s="681"/>
      <c r="AR9" s="681"/>
      <c r="AS9" s="681"/>
      <c r="AT9" s="681"/>
      <c r="AU9" s="681"/>
      <c r="AV9" s="681"/>
      <c r="AW9" s="681"/>
      <c r="AX9" s="681"/>
      <c r="AY9" s="681"/>
      <c r="AZ9" s="681"/>
      <c r="BA9" s="681"/>
      <c r="BB9" s="681"/>
      <c r="BC9" s="681"/>
      <c r="BD9" s="681"/>
      <c r="BE9" s="681"/>
      <c r="BF9" s="682"/>
      <c r="BG9" s="683">
        <v>56544</v>
      </c>
      <c r="BH9" s="684"/>
      <c r="BI9" s="684"/>
      <c r="BJ9" s="684"/>
      <c r="BK9" s="684"/>
      <c r="BL9" s="684"/>
      <c r="BM9" s="684"/>
      <c r="BN9" s="685"/>
      <c r="BO9" s="686">
        <v>34.9</v>
      </c>
      <c r="BP9" s="686"/>
      <c r="BQ9" s="686"/>
      <c r="BR9" s="686"/>
      <c r="BS9" s="692" t="s">
        <v>235</v>
      </c>
      <c r="BT9" s="684"/>
      <c r="BU9" s="684"/>
      <c r="BV9" s="684"/>
      <c r="BW9" s="684"/>
      <c r="BX9" s="684"/>
      <c r="BY9" s="684"/>
      <c r="BZ9" s="684"/>
      <c r="CA9" s="684"/>
      <c r="CB9" s="693"/>
      <c r="CD9" s="698" t="s">
        <v>244</v>
      </c>
      <c r="CE9" s="699"/>
      <c r="CF9" s="699"/>
      <c r="CG9" s="699"/>
      <c r="CH9" s="699"/>
      <c r="CI9" s="699"/>
      <c r="CJ9" s="699"/>
      <c r="CK9" s="699"/>
      <c r="CL9" s="699"/>
      <c r="CM9" s="699"/>
      <c r="CN9" s="699"/>
      <c r="CO9" s="699"/>
      <c r="CP9" s="699"/>
      <c r="CQ9" s="700"/>
      <c r="CR9" s="683">
        <v>385380</v>
      </c>
      <c r="CS9" s="684"/>
      <c r="CT9" s="684"/>
      <c r="CU9" s="684"/>
      <c r="CV9" s="684"/>
      <c r="CW9" s="684"/>
      <c r="CX9" s="684"/>
      <c r="CY9" s="685"/>
      <c r="CZ9" s="686">
        <v>11.1</v>
      </c>
      <c r="DA9" s="686"/>
      <c r="DB9" s="686"/>
      <c r="DC9" s="686"/>
      <c r="DD9" s="692">
        <v>196152</v>
      </c>
      <c r="DE9" s="684"/>
      <c r="DF9" s="684"/>
      <c r="DG9" s="684"/>
      <c r="DH9" s="684"/>
      <c r="DI9" s="684"/>
      <c r="DJ9" s="684"/>
      <c r="DK9" s="684"/>
      <c r="DL9" s="684"/>
      <c r="DM9" s="684"/>
      <c r="DN9" s="684"/>
      <c r="DO9" s="684"/>
      <c r="DP9" s="685"/>
      <c r="DQ9" s="692">
        <v>144696</v>
      </c>
      <c r="DR9" s="684"/>
      <c r="DS9" s="684"/>
      <c r="DT9" s="684"/>
      <c r="DU9" s="684"/>
      <c r="DV9" s="684"/>
      <c r="DW9" s="684"/>
      <c r="DX9" s="684"/>
      <c r="DY9" s="684"/>
      <c r="DZ9" s="684"/>
      <c r="EA9" s="684"/>
      <c r="EB9" s="684"/>
      <c r="EC9" s="693"/>
    </row>
    <row r="10" spans="2:143" ht="11.25" customHeight="1" x14ac:dyDescent="0.15">
      <c r="B10" s="680" t="s">
        <v>245</v>
      </c>
      <c r="C10" s="681"/>
      <c r="D10" s="681"/>
      <c r="E10" s="681"/>
      <c r="F10" s="681"/>
      <c r="G10" s="681"/>
      <c r="H10" s="681"/>
      <c r="I10" s="681"/>
      <c r="J10" s="681"/>
      <c r="K10" s="681"/>
      <c r="L10" s="681"/>
      <c r="M10" s="681"/>
      <c r="N10" s="681"/>
      <c r="O10" s="681"/>
      <c r="P10" s="681"/>
      <c r="Q10" s="682"/>
      <c r="R10" s="683" t="s">
        <v>175</v>
      </c>
      <c r="S10" s="684"/>
      <c r="T10" s="684"/>
      <c r="U10" s="684"/>
      <c r="V10" s="684"/>
      <c r="W10" s="684"/>
      <c r="X10" s="684"/>
      <c r="Y10" s="685"/>
      <c r="Z10" s="686" t="s">
        <v>175</v>
      </c>
      <c r="AA10" s="686"/>
      <c r="AB10" s="686"/>
      <c r="AC10" s="686"/>
      <c r="AD10" s="687" t="s">
        <v>137</v>
      </c>
      <c r="AE10" s="687"/>
      <c r="AF10" s="687"/>
      <c r="AG10" s="687"/>
      <c r="AH10" s="687"/>
      <c r="AI10" s="687"/>
      <c r="AJ10" s="687"/>
      <c r="AK10" s="687"/>
      <c r="AL10" s="688" t="s">
        <v>235</v>
      </c>
      <c r="AM10" s="689"/>
      <c r="AN10" s="689"/>
      <c r="AO10" s="690"/>
      <c r="AP10" s="680" t="s">
        <v>246</v>
      </c>
      <c r="AQ10" s="681"/>
      <c r="AR10" s="681"/>
      <c r="AS10" s="681"/>
      <c r="AT10" s="681"/>
      <c r="AU10" s="681"/>
      <c r="AV10" s="681"/>
      <c r="AW10" s="681"/>
      <c r="AX10" s="681"/>
      <c r="AY10" s="681"/>
      <c r="AZ10" s="681"/>
      <c r="BA10" s="681"/>
      <c r="BB10" s="681"/>
      <c r="BC10" s="681"/>
      <c r="BD10" s="681"/>
      <c r="BE10" s="681"/>
      <c r="BF10" s="682"/>
      <c r="BG10" s="683">
        <v>8684</v>
      </c>
      <c r="BH10" s="684"/>
      <c r="BI10" s="684"/>
      <c r="BJ10" s="684"/>
      <c r="BK10" s="684"/>
      <c r="BL10" s="684"/>
      <c r="BM10" s="684"/>
      <c r="BN10" s="685"/>
      <c r="BO10" s="686">
        <v>5.4</v>
      </c>
      <c r="BP10" s="686"/>
      <c r="BQ10" s="686"/>
      <c r="BR10" s="686"/>
      <c r="BS10" s="692">
        <v>1447</v>
      </c>
      <c r="BT10" s="684"/>
      <c r="BU10" s="684"/>
      <c r="BV10" s="684"/>
      <c r="BW10" s="684"/>
      <c r="BX10" s="684"/>
      <c r="BY10" s="684"/>
      <c r="BZ10" s="684"/>
      <c r="CA10" s="684"/>
      <c r="CB10" s="693"/>
      <c r="CD10" s="698" t="s">
        <v>247</v>
      </c>
      <c r="CE10" s="699"/>
      <c r="CF10" s="699"/>
      <c r="CG10" s="699"/>
      <c r="CH10" s="699"/>
      <c r="CI10" s="699"/>
      <c r="CJ10" s="699"/>
      <c r="CK10" s="699"/>
      <c r="CL10" s="699"/>
      <c r="CM10" s="699"/>
      <c r="CN10" s="699"/>
      <c r="CO10" s="699"/>
      <c r="CP10" s="699"/>
      <c r="CQ10" s="700"/>
      <c r="CR10" s="683">
        <v>2839</v>
      </c>
      <c r="CS10" s="684"/>
      <c r="CT10" s="684"/>
      <c r="CU10" s="684"/>
      <c r="CV10" s="684"/>
      <c r="CW10" s="684"/>
      <c r="CX10" s="684"/>
      <c r="CY10" s="685"/>
      <c r="CZ10" s="686">
        <v>0.1</v>
      </c>
      <c r="DA10" s="686"/>
      <c r="DB10" s="686"/>
      <c r="DC10" s="686"/>
      <c r="DD10" s="692" t="s">
        <v>175</v>
      </c>
      <c r="DE10" s="684"/>
      <c r="DF10" s="684"/>
      <c r="DG10" s="684"/>
      <c r="DH10" s="684"/>
      <c r="DI10" s="684"/>
      <c r="DJ10" s="684"/>
      <c r="DK10" s="684"/>
      <c r="DL10" s="684"/>
      <c r="DM10" s="684"/>
      <c r="DN10" s="684"/>
      <c r="DO10" s="684"/>
      <c r="DP10" s="685"/>
      <c r="DQ10" s="692">
        <v>829</v>
      </c>
      <c r="DR10" s="684"/>
      <c r="DS10" s="684"/>
      <c r="DT10" s="684"/>
      <c r="DU10" s="684"/>
      <c r="DV10" s="684"/>
      <c r="DW10" s="684"/>
      <c r="DX10" s="684"/>
      <c r="DY10" s="684"/>
      <c r="DZ10" s="684"/>
      <c r="EA10" s="684"/>
      <c r="EB10" s="684"/>
      <c r="EC10" s="693"/>
    </row>
    <row r="11" spans="2:143" ht="11.25" customHeight="1" x14ac:dyDescent="0.15">
      <c r="B11" s="680" t="s">
        <v>248</v>
      </c>
      <c r="C11" s="681"/>
      <c r="D11" s="681"/>
      <c r="E11" s="681"/>
      <c r="F11" s="681"/>
      <c r="G11" s="681"/>
      <c r="H11" s="681"/>
      <c r="I11" s="681"/>
      <c r="J11" s="681"/>
      <c r="K11" s="681"/>
      <c r="L11" s="681"/>
      <c r="M11" s="681"/>
      <c r="N11" s="681"/>
      <c r="O11" s="681"/>
      <c r="P11" s="681"/>
      <c r="Q11" s="682"/>
      <c r="R11" s="683">
        <v>34018</v>
      </c>
      <c r="S11" s="684"/>
      <c r="T11" s="684"/>
      <c r="U11" s="684"/>
      <c r="V11" s="684"/>
      <c r="W11" s="684"/>
      <c r="X11" s="684"/>
      <c r="Y11" s="685"/>
      <c r="Z11" s="688">
        <v>0.9</v>
      </c>
      <c r="AA11" s="689"/>
      <c r="AB11" s="689"/>
      <c r="AC11" s="701"/>
      <c r="AD11" s="692">
        <v>34018</v>
      </c>
      <c r="AE11" s="684"/>
      <c r="AF11" s="684"/>
      <c r="AG11" s="684"/>
      <c r="AH11" s="684"/>
      <c r="AI11" s="684"/>
      <c r="AJ11" s="684"/>
      <c r="AK11" s="685"/>
      <c r="AL11" s="688">
        <v>2.2999999999999998</v>
      </c>
      <c r="AM11" s="689"/>
      <c r="AN11" s="689"/>
      <c r="AO11" s="690"/>
      <c r="AP11" s="680" t="s">
        <v>249</v>
      </c>
      <c r="AQ11" s="681"/>
      <c r="AR11" s="681"/>
      <c r="AS11" s="681"/>
      <c r="AT11" s="681"/>
      <c r="AU11" s="681"/>
      <c r="AV11" s="681"/>
      <c r="AW11" s="681"/>
      <c r="AX11" s="681"/>
      <c r="AY11" s="681"/>
      <c r="AZ11" s="681"/>
      <c r="BA11" s="681"/>
      <c r="BB11" s="681"/>
      <c r="BC11" s="681"/>
      <c r="BD11" s="681"/>
      <c r="BE11" s="681"/>
      <c r="BF11" s="682"/>
      <c r="BG11" s="683">
        <v>3926</v>
      </c>
      <c r="BH11" s="684"/>
      <c r="BI11" s="684"/>
      <c r="BJ11" s="684"/>
      <c r="BK11" s="684"/>
      <c r="BL11" s="684"/>
      <c r="BM11" s="684"/>
      <c r="BN11" s="685"/>
      <c r="BO11" s="686">
        <v>2.4</v>
      </c>
      <c r="BP11" s="686"/>
      <c r="BQ11" s="686"/>
      <c r="BR11" s="686"/>
      <c r="BS11" s="692">
        <v>778</v>
      </c>
      <c r="BT11" s="684"/>
      <c r="BU11" s="684"/>
      <c r="BV11" s="684"/>
      <c r="BW11" s="684"/>
      <c r="BX11" s="684"/>
      <c r="BY11" s="684"/>
      <c r="BZ11" s="684"/>
      <c r="CA11" s="684"/>
      <c r="CB11" s="693"/>
      <c r="CD11" s="698" t="s">
        <v>250</v>
      </c>
      <c r="CE11" s="699"/>
      <c r="CF11" s="699"/>
      <c r="CG11" s="699"/>
      <c r="CH11" s="699"/>
      <c r="CI11" s="699"/>
      <c r="CJ11" s="699"/>
      <c r="CK11" s="699"/>
      <c r="CL11" s="699"/>
      <c r="CM11" s="699"/>
      <c r="CN11" s="699"/>
      <c r="CO11" s="699"/>
      <c r="CP11" s="699"/>
      <c r="CQ11" s="700"/>
      <c r="CR11" s="683">
        <v>427883</v>
      </c>
      <c r="CS11" s="684"/>
      <c r="CT11" s="684"/>
      <c r="CU11" s="684"/>
      <c r="CV11" s="684"/>
      <c r="CW11" s="684"/>
      <c r="CX11" s="684"/>
      <c r="CY11" s="685"/>
      <c r="CZ11" s="686">
        <v>12.4</v>
      </c>
      <c r="DA11" s="686"/>
      <c r="DB11" s="686"/>
      <c r="DC11" s="686"/>
      <c r="DD11" s="692">
        <v>271582</v>
      </c>
      <c r="DE11" s="684"/>
      <c r="DF11" s="684"/>
      <c r="DG11" s="684"/>
      <c r="DH11" s="684"/>
      <c r="DI11" s="684"/>
      <c r="DJ11" s="684"/>
      <c r="DK11" s="684"/>
      <c r="DL11" s="684"/>
      <c r="DM11" s="684"/>
      <c r="DN11" s="684"/>
      <c r="DO11" s="684"/>
      <c r="DP11" s="685"/>
      <c r="DQ11" s="692">
        <v>147336</v>
      </c>
      <c r="DR11" s="684"/>
      <c r="DS11" s="684"/>
      <c r="DT11" s="684"/>
      <c r="DU11" s="684"/>
      <c r="DV11" s="684"/>
      <c r="DW11" s="684"/>
      <c r="DX11" s="684"/>
      <c r="DY11" s="684"/>
      <c r="DZ11" s="684"/>
      <c r="EA11" s="684"/>
      <c r="EB11" s="684"/>
      <c r="EC11" s="693"/>
    </row>
    <row r="12" spans="2:143" ht="11.25" customHeight="1" x14ac:dyDescent="0.15">
      <c r="B12" s="680" t="s">
        <v>251</v>
      </c>
      <c r="C12" s="681"/>
      <c r="D12" s="681"/>
      <c r="E12" s="681"/>
      <c r="F12" s="681"/>
      <c r="G12" s="681"/>
      <c r="H12" s="681"/>
      <c r="I12" s="681"/>
      <c r="J12" s="681"/>
      <c r="K12" s="681"/>
      <c r="L12" s="681"/>
      <c r="M12" s="681"/>
      <c r="N12" s="681"/>
      <c r="O12" s="681"/>
      <c r="P12" s="681"/>
      <c r="Q12" s="682"/>
      <c r="R12" s="683" t="s">
        <v>235</v>
      </c>
      <c r="S12" s="684"/>
      <c r="T12" s="684"/>
      <c r="U12" s="684"/>
      <c r="V12" s="684"/>
      <c r="W12" s="684"/>
      <c r="X12" s="684"/>
      <c r="Y12" s="685"/>
      <c r="Z12" s="686" t="s">
        <v>235</v>
      </c>
      <c r="AA12" s="686"/>
      <c r="AB12" s="686"/>
      <c r="AC12" s="686"/>
      <c r="AD12" s="687" t="s">
        <v>175</v>
      </c>
      <c r="AE12" s="687"/>
      <c r="AF12" s="687"/>
      <c r="AG12" s="687"/>
      <c r="AH12" s="687"/>
      <c r="AI12" s="687"/>
      <c r="AJ12" s="687"/>
      <c r="AK12" s="687"/>
      <c r="AL12" s="688" t="s">
        <v>175</v>
      </c>
      <c r="AM12" s="689"/>
      <c r="AN12" s="689"/>
      <c r="AO12" s="690"/>
      <c r="AP12" s="680" t="s">
        <v>252</v>
      </c>
      <c r="AQ12" s="681"/>
      <c r="AR12" s="681"/>
      <c r="AS12" s="681"/>
      <c r="AT12" s="681"/>
      <c r="AU12" s="681"/>
      <c r="AV12" s="681"/>
      <c r="AW12" s="681"/>
      <c r="AX12" s="681"/>
      <c r="AY12" s="681"/>
      <c r="AZ12" s="681"/>
      <c r="BA12" s="681"/>
      <c r="BB12" s="681"/>
      <c r="BC12" s="681"/>
      <c r="BD12" s="681"/>
      <c r="BE12" s="681"/>
      <c r="BF12" s="682"/>
      <c r="BG12" s="683">
        <v>73889</v>
      </c>
      <c r="BH12" s="684"/>
      <c r="BI12" s="684"/>
      <c r="BJ12" s="684"/>
      <c r="BK12" s="684"/>
      <c r="BL12" s="684"/>
      <c r="BM12" s="684"/>
      <c r="BN12" s="685"/>
      <c r="BO12" s="686">
        <v>45.7</v>
      </c>
      <c r="BP12" s="686"/>
      <c r="BQ12" s="686"/>
      <c r="BR12" s="686"/>
      <c r="BS12" s="692" t="s">
        <v>137</v>
      </c>
      <c r="BT12" s="684"/>
      <c r="BU12" s="684"/>
      <c r="BV12" s="684"/>
      <c r="BW12" s="684"/>
      <c r="BX12" s="684"/>
      <c r="BY12" s="684"/>
      <c r="BZ12" s="684"/>
      <c r="CA12" s="684"/>
      <c r="CB12" s="693"/>
      <c r="CD12" s="698" t="s">
        <v>253</v>
      </c>
      <c r="CE12" s="699"/>
      <c r="CF12" s="699"/>
      <c r="CG12" s="699"/>
      <c r="CH12" s="699"/>
      <c r="CI12" s="699"/>
      <c r="CJ12" s="699"/>
      <c r="CK12" s="699"/>
      <c r="CL12" s="699"/>
      <c r="CM12" s="699"/>
      <c r="CN12" s="699"/>
      <c r="CO12" s="699"/>
      <c r="CP12" s="699"/>
      <c r="CQ12" s="700"/>
      <c r="CR12" s="683">
        <v>72707</v>
      </c>
      <c r="CS12" s="684"/>
      <c r="CT12" s="684"/>
      <c r="CU12" s="684"/>
      <c r="CV12" s="684"/>
      <c r="CW12" s="684"/>
      <c r="CX12" s="684"/>
      <c r="CY12" s="685"/>
      <c r="CZ12" s="686">
        <v>2.1</v>
      </c>
      <c r="DA12" s="686"/>
      <c r="DB12" s="686"/>
      <c r="DC12" s="686"/>
      <c r="DD12" s="692">
        <v>1144</v>
      </c>
      <c r="DE12" s="684"/>
      <c r="DF12" s="684"/>
      <c r="DG12" s="684"/>
      <c r="DH12" s="684"/>
      <c r="DI12" s="684"/>
      <c r="DJ12" s="684"/>
      <c r="DK12" s="684"/>
      <c r="DL12" s="684"/>
      <c r="DM12" s="684"/>
      <c r="DN12" s="684"/>
      <c r="DO12" s="684"/>
      <c r="DP12" s="685"/>
      <c r="DQ12" s="692">
        <v>37915</v>
      </c>
      <c r="DR12" s="684"/>
      <c r="DS12" s="684"/>
      <c r="DT12" s="684"/>
      <c r="DU12" s="684"/>
      <c r="DV12" s="684"/>
      <c r="DW12" s="684"/>
      <c r="DX12" s="684"/>
      <c r="DY12" s="684"/>
      <c r="DZ12" s="684"/>
      <c r="EA12" s="684"/>
      <c r="EB12" s="684"/>
      <c r="EC12" s="693"/>
    </row>
    <row r="13" spans="2:143" ht="11.25" customHeight="1" x14ac:dyDescent="0.15">
      <c r="B13" s="680" t="s">
        <v>254</v>
      </c>
      <c r="C13" s="681"/>
      <c r="D13" s="681"/>
      <c r="E13" s="681"/>
      <c r="F13" s="681"/>
      <c r="G13" s="681"/>
      <c r="H13" s="681"/>
      <c r="I13" s="681"/>
      <c r="J13" s="681"/>
      <c r="K13" s="681"/>
      <c r="L13" s="681"/>
      <c r="M13" s="681"/>
      <c r="N13" s="681"/>
      <c r="O13" s="681"/>
      <c r="P13" s="681"/>
      <c r="Q13" s="682"/>
      <c r="R13" s="683" t="s">
        <v>175</v>
      </c>
      <c r="S13" s="684"/>
      <c r="T13" s="684"/>
      <c r="U13" s="684"/>
      <c r="V13" s="684"/>
      <c r="W13" s="684"/>
      <c r="X13" s="684"/>
      <c r="Y13" s="685"/>
      <c r="Z13" s="686" t="s">
        <v>235</v>
      </c>
      <c r="AA13" s="686"/>
      <c r="AB13" s="686"/>
      <c r="AC13" s="686"/>
      <c r="AD13" s="687" t="s">
        <v>175</v>
      </c>
      <c r="AE13" s="687"/>
      <c r="AF13" s="687"/>
      <c r="AG13" s="687"/>
      <c r="AH13" s="687"/>
      <c r="AI13" s="687"/>
      <c r="AJ13" s="687"/>
      <c r="AK13" s="687"/>
      <c r="AL13" s="688" t="s">
        <v>137</v>
      </c>
      <c r="AM13" s="689"/>
      <c r="AN13" s="689"/>
      <c r="AO13" s="690"/>
      <c r="AP13" s="680" t="s">
        <v>255</v>
      </c>
      <c r="AQ13" s="681"/>
      <c r="AR13" s="681"/>
      <c r="AS13" s="681"/>
      <c r="AT13" s="681"/>
      <c r="AU13" s="681"/>
      <c r="AV13" s="681"/>
      <c r="AW13" s="681"/>
      <c r="AX13" s="681"/>
      <c r="AY13" s="681"/>
      <c r="AZ13" s="681"/>
      <c r="BA13" s="681"/>
      <c r="BB13" s="681"/>
      <c r="BC13" s="681"/>
      <c r="BD13" s="681"/>
      <c r="BE13" s="681"/>
      <c r="BF13" s="682"/>
      <c r="BG13" s="683">
        <v>72631</v>
      </c>
      <c r="BH13" s="684"/>
      <c r="BI13" s="684"/>
      <c r="BJ13" s="684"/>
      <c r="BK13" s="684"/>
      <c r="BL13" s="684"/>
      <c r="BM13" s="684"/>
      <c r="BN13" s="685"/>
      <c r="BO13" s="686">
        <v>44.9</v>
      </c>
      <c r="BP13" s="686"/>
      <c r="BQ13" s="686"/>
      <c r="BR13" s="686"/>
      <c r="BS13" s="692" t="s">
        <v>175</v>
      </c>
      <c r="BT13" s="684"/>
      <c r="BU13" s="684"/>
      <c r="BV13" s="684"/>
      <c r="BW13" s="684"/>
      <c r="BX13" s="684"/>
      <c r="BY13" s="684"/>
      <c r="BZ13" s="684"/>
      <c r="CA13" s="684"/>
      <c r="CB13" s="693"/>
      <c r="CD13" s="698" t="s">
        <v>256</v>
      </c>
      <c r="CE13" s="699"/>
      <c r="CF13" s="699"/>
      <c r="CG13" s="699"/>
      <c r="CH13" s="699"/>
      <c r="CI13" s="699"/>
      <c r="CJ13" s="699"/>
      <c r="CK13" s="699"/>
      <c r="CL13" s="699"/>
      <c r="CM13" s="699"/>
      <c r="CN13" s="699"/>
      <c r="CO13" s="699"/>
      <c r="CP13" s="699"/>
      <c r="CQ13" s="700"/>
      <c r="CR13" s="683">
        <v>238921</v>
      </c>
      <c r="CS13" s="684"/>
      <c r="CT13" s="684"/>
      <c r="CU13" s="684"/>
      <c r="CV13" s="684"/>
      <c r="CW13" s="684"/>
      <c r="CX13" s="684"/>
      <c r="CY13" s="685"/>
      <c r="CZ13" s="686">
        <v>6.9</v>
      </c>
      <c r="DA13" s="686"/>
      <c r="DB13" s="686"/>
      <c r="DC13" s="686"/>
      <c r="DD13" s="692">
        <v>139970</v>
      </c>
      <c r="DE13" s="684"/>
      <c r="DF13" s="684"/>
      <c r="DG13" s="684"/>
      <c r="DH13" s="684"/>
      <c r="DI13" s="684"/>
      <c r="DJ13" s="684"/>
      <c r="DK13" s="684"/>
      <c r="DL13" s="684"/>
      <c r="DM13" s="684"/>
      <c r="DN13" s="684"/>
      <c r="DO13" s="684"/>
      <c r="DP13" s="685"/>
      <c r="DQ13" s="692">
        <v>78687</v>
      </c>
      <c r="DR13" s="684"/>
      <c r="DS13" s="684"/>
      <c r="DT13" s="684"/>
      <c r="DU13" s="684"/>
      <c r="DV13" s="684"/>
      <c r="DW13" s="684"/>
      <c r="DX13" s="684"/>
      <c r="DY13" s="684"/>
      <c r="DZ13" s="684"/>
      <c r="EA13" s="684"/>
      <c r="EB13" s="684"/>
      <c r="EC13" s="693"/>
    </row>
    <row r="14" spans="2:143" ht="11.25" customHeight="1" x14ac:dyDescent="0.15">
      <c r="B14" s="680" t="s">
        <v>257</v>
      </c>
      <c r="C14" s="681"/>
      <c r="D14" s="681"/>
      <c r="E14" s="681"/>
      <c r="F14" s="681"/>
      <c r="G14" s="681"/>
      <c r="H14" s="681"/>
      <c r="I14" s="681"/>
      <c r="J14" s="681"/>
      <c r="K14" s="681"/>
      <c r="L14" s="681"/>
      <c r="M14" s="681"/>
      <c r="N14" s="681"/>
      <c r="O14" s="681"/>
      <c r="P14" s="681"/>
      <c r="Q14" s="682"/>
      <c r="R14" s="683">
        <v>3402</v>
      </c>
      <c r="S14" s="684"/>
      <c r="T14" s="684"/>
      <c r="U14" s="684"/>
      <c r="V14" s="684"/>
      <c r="W14" s="684"/>
      <c r="X14" s="684"/>
      <c r="Y14" s="685"/>
      <c r="Z14" s="686">
        <v>0.1</v>
      </c>
      <c r="AA14" s="686"/>
      <c r="AB14" s="686"/>
      <c r="AC14" s="686"/>
      <c r="AD14" s="687">
        <v>3402</v>
      </c>
      <c r="AE14" s="687"/>
      <c r="AF14" s="687"/>
      <c r="AG14" s="687"/>
      <c r="AH14" s="687"/>
      <c r="AI14" s="687"/>
      <c r="AJ14" s="687"/>
      <c r="AK14" s="687"/>
      <c r="AL14" s="688">
        <v>0.2</v>
      </c>
      <c r="AM14" s="689"/>
      <c r="AN14" s="689"/>
      <c r="AO14" s="690"/>
      <c r="AP14" s="680" t="s">
        <v>258</v>
      </c>
      <c r="AQ14" s="681"/>
      <c r="AR14" s="681"/>
      <c r="AS14" s="681"/>
      <c r="AT14" s="681"/>
      <c r="AU14" s="681"/>
      <c r="AV14" s="681"/>
      <c r="AW14" s="681"/>
      <c r="AX14" s="681"/>
      <c r="AY14" s="681"/>
      <c r="AZ14" s="681"/>
      <c r="BA14" s="681"/>
      <c r="BB14" s="681"/>
      <c r="BC14" s="681"/>
      <c r="BD14" s="681"/>
      <c r="BE14" s="681"/>
      <c r="BF14" s="682"/>
      <c r="BG14" s="683">
        <v>7695</v>
      </c>
      <c r="BH14" s="684"/>
      <c r="BI14" s="684"/>
      <c r="BJ14" s="684"/>
      <c r="BK14" s="684"/>
      <c r="BL14" s="684"/>
      <c r="BM14" s="684"/>
      <c r="BN14" s="685"/>
      <c r="BO14" s="686">
        <v>4.8</v>
      </c>
      <c r="BP14" s="686"/>
      <c r="BQ14" s="686"/>
      <c r="BR14" s="686"/>
      <c r="BS14" s="692" t="s">
        <v>235</v>
      </c>
      <c r="BT14" s="684"/>
      <c r="BU14" s="684"/>
      <c r="BV14" s="684"/>
      <c r="BW14" s="684"/>
      <c r="BX14" s="684"/>
      <c r="BY14" s="684"/>
      <c r="BZ14" s="684"/>
      <c r="CA14" s="684"/>
      <c r="CB14" s="693"/>
      <c r="CD14" s="698" t="s">
        <v>259</v>
      </c>
      <c r="CE14" s="699"/>
      <c r="CF14" s="699"/>
      <c r="CG14" s="699"/>
      <c r="CH14" s="699"/>
      <c r="CI14" s="699"/>
      <c r="CJ14" s="699"/>
      <c r="CK14" s="699"/>
      <c r="CL14" s="699"/>
      <c r="CM14" s="699"/>
      <c r="CN14" s="699"/>
      <c r="CO14" s="699"/>
      <c r="CP14" s="699"/>
      <c r="CQ14" s="700"/>
      <c r="CR14" s="683">
        <v>221752</v>
      </c>
      <c r="CS14" s="684"/>
      <c r="CT14" s="684"/>
      <c r="CU14" s="684"/>
      <c r="CV14" s="684"/>
      <c r="CW14" s="684"/>
      <c r="CX14" s="684"/>
      <c r="CY14" s="685"/>
      <c r="CZ14" s="686">
        <v>6.4</v>
      </c>
      <c r="DA14" s="686"/>
      <c r="DB14" s="686"/>
      <c r="DC14" s="686"/>
      <c r="DD14" s="692">
        <v>133081</v>
      </c>
      <c r="DE14" s="684"/>
      <c r="DF14" s="684"/>
      <c r="DG14" s="684"/>
      <c r="DH14" s="684"/>
      <c r="DI14" s="684"/>
      <c r="DJ14" s="684"/>
      <c r="DK14" s="684"/>
      <c r="DL14" s="684"/>
      <c r="DM14" s="684"/>
      <c r="DN14" s="684"/>
      <c r="DO14" s="684"/>
      <c r="DP14" s="685"/>
      <c r="DQ14" s="692">
        <v>89782</v>
      </c>
      <c r="DR14" s="684"/>
      <c r="DS14" s="684"/>
      <c r="DT14" s="684"/>
      <c r="DU14" s="684"/>
      <c r="DV14" s="684"/>
      <c r="DW14" s="684"/>
      <c r="DX14" s="684"/>
      <c r="DY14" s="684"/>
      <c r="DZ14" s="684"/>
      <c r="EA14" s="684"/>
      <c r="EB14" s="684"/>
      <c r="EC14" s="693"/>
    </row>
    <row r="15" spans="2:143" ht="11.25" customHeight="1" x14ac:dyDescent="0.15">
      <c r="B15" s="680" t="s">
        <v>260</v>
      </c>
      <c r="C15" s="681"/>
      <c r="D15" s="681"/>
      <c r="E15" s="681"/>
      <c r="F15" s="681"/>
      <c r="G15" s="681"/>
      <c r="H15" s="681"/>
      <c r="I15" s="681"/>
      <c r="J15" s="681"/>
      <c r="K15" s="681"/>
      <c r="L15" s="681"/>
      <c r="M15" s="681"/>
      <c r="N15" s="681"/>
      <c r="O15" s="681"/>
      <c r="P15" s="681"/>
      <c r="Q15" s="682"/>
      <c r="R15" s="683" t="s">
        <v>175</v>
      </c>
      <c r="S15" s="684"/>
      <c r="T15" s="684"/>
      <c r="U15" s="684"/>
      <c r="V15" s="684"/>
      <c r="W15" s="684"/>
      <c r="X15" s="684"/>
      <c r="Y15" s="685"/>
      <c r="Z15" s="686" t="s">
        <v>175</v>
      </c>
      <c r="AA15" s="686"/>
      <c r="AB15" s="686"/>
      <c r="AC15" s="686"/>
      <c r="AD15" s="687" t="s">
        <v>175</v>
      </c>
      <c r="AE15" s="687"/>
      <c r="AF15" s="687"/>
      <c r="AG15" s="687"/>
      <c r="AH15" s="687"/>
      <c r="AI15" s="687"/>
      <c r="AJ15" s="687"/>
      <c r="AK15" s="687"/>
      <c r="AL15" s="688" t="s">
        <v>175</v>
      </c>
      <c r="AM15" s="689"/>
      <c r="AN15" s="689"/>
      <c r="AO15" s="690"/>
      <c r="AP15" s="680" t="s">
        <v>261</v>
      </c>
      <c r="AQ15" s="681"/>
      <c r="AR15" s="681"/>
      <c r="AS15" s="681"/>
      <c r="AT15" s="681"/>
      <c r="AU15" s="681"/>
      <c r="AV15" s="681"/>
      <c r="AW15" s="681"/>
      <c r="AX15" s="681"/>
      <c r="AY15" s="681"/>
      <c r="AZ15" s="681"/>
      <c r="BA15" s="681"/>
      <c r="BB15" s="681"/>
      <c r="BC15" s="681"/>
      <c r="BD15" s="681"/>
      <c r="BE15" s="681"/>
      <c r="BF15" s="682"/>
      <c r="BG15" s="683">
        <v>3455</v>
      </c>
      <c r="BH15" s="684"/>
      <c r="BI15" s="684"/>
      <c r="BJ15" s="684"/>
      <c r="BK15" s="684"/>
      <c r="BL15" s="684"/>
      <c r="BM15" s="684"/>
      <c r="BN15" s="685"/>
      <c r="BO15" s="686">
        <v>2.1</v>
      </c>
      <c r="BP15" s="686"/>
      <c r="BQ15" s="686"/>
      <c r="BR15" s="686"/>
      <c r="BS15" s="692" t="s">
        <v>175</v>
      </c>
      <c r="BT15" s="684"/>
      <c r="BU15" s="684"/>
      <c r="BV15" s="684"/>
      <c r="BW15" s="684"/>
      <c r="BX15" s="684"/>
      <c r="BY15" s="684"/>
      <c r="BZ15" s="684"/>
      <c r="CA15" s="684"/>
      <c r="CB15" s="693"/>
      <c r="CD15" s="698" t="s">
        <v>262</v>
      </c>
      <c r="CE15" s="699"/>
      <c r="CF15" s="699"/>
      <c r="CG15" s="699"/>
      <c r="CH15" s="699"/>
      <c r="CI15" s="699"/>
      <c r="CJ15" s="699"/>
      <c r="CK15" s="699"/>
      <c r="CL15" s="699"/>
      <c r="CM15" s="699"/>
      <c r="CN15" s="699"/>
      <c r="CO15" s="699"/>
      <c r="CP15" s="699"/>
      <c r="CQ15" s="700"/>
      <c r="CR15" s="683">
        <v>173667</v>
      </c>
      <c r="CS15" s="684"/>
      <c r="CT15" s="684"/>
      <c r="CU15" s="684"/>
      <c r="CV15" s="684"/>
      <c r="CW15" s="684"/>
      <c r="CX15" s="684"/>
      <c r="CY15" s="685"/>
      <c r="CZ15" s="686">
        <v>5</v>
      </c>
      <c r="DA15" s="686"/>
      <c r="DB15" s="686"/>
      <c r="DC15" s="686"/>
      <c r="DD15" s="692">
        <v>39468</v>
      </c>
      <c r="DE15" s="684"/>
      <c r="DF15" s="684"/>
      <c r="DG15" s="684"/>
      <c r="DH15" s="684"/>
      <c r="DI15" s="684"/>
      <c r="DJ15" s="684"/>
      <c r="DK15" s="684"/>
      <c r="DL15" s="684"/>
      <c r="DM15" s="684"/>
      <c r="DN15" s="684"/>
      <c r="DO15" s="684"/>
      <c r="DP15" s="685"/>
      <c r="DQ15" s="692">
        <v>135658</v>
      </c>
      <c r="DR15" s="684"/>
      <c r="DS15" s="684"/>
      <c r="DT15" s="684"/>
      <c r="DU15" s="684"/>
      <c r="DV15" s="684"/>
      <c r="DW15" s="684"/>
      <c r="DX15" s="684"/>
      <c r="DY15" s="684"/>
      <c r="DZ15" s="684"/>
      <c r="EA15" s="684"/>
      <c r="EB15" s="684"/>
      <c r="EC15" s="693"/>
    </row>
    <row r="16" spans="2:143" ht="11.25" customHeight="1" x14ac:dyDescent="0.15">
      <c r="B16" s="680" t="s">
        <v>263</v>
      </c>
      <c r="C16" s="681"/>
      <c r="D16" s="681"/>
      <c r="E16" s="681"/>
      <c r="F16" s="681"/>
      <c r="G16" s="681"/>
      <c r="H16" s="681"/>
      <c r="I16" s="681"/>
      <c r="J16" s="681"/>
      <c r="K16" s="681"/>
      <c r="L16" s="681"/>
      <c r="M16" s="681"/>
      <c r="N16" s="681"/>
      <c r="O16" s="681"/>
      <c r="P16" s="681"/>
      <c r="Q16" s="682"/>
      <c r="R16" s="683">
        <v>842</v>
      </c>
      <c r="S16" s="684"/>
      <c r="T16" s="684"/>
      <c r="U16" s="684"/>
      <c r="V16" s="684"/>
      <c r="W16" s="684"/>
      <c r="X16" s="684"/>
      <c r="Y16" s="685"/>
      <c r="Z16" s="686">
        <v>0</v>
      </c>
      <c r="AA16" s="686"/>
      <c r="AB16" s="686"/>
      <c r="AC16" s="686"/>
      <c r="AD16" s="687">
        <v>842</v>
      </c>
      <c r="AE16" s="687"/>
      <c r="AF16" s="687"/>
      <c r="AG16" s="687"/>
      <c r="AH16" s="687"/>
      <c r="AI16" s="687"/>
      <c r="AJ16" s="687"/>
      <c r="AK16" s="687"/>
      <c r="AL16" s="688">
        <v>0.1</v>
      </c>
      <c r="AM16" s="689"/>
      <c r="AN16" s="689"/>
      <c r="AO16" s="690"/>
      <c r="AP16" s="680" t="s">
        <v>264</v>
      </c>
      <c r="AQ16" s="681"/>
      <c r="AR16" s="681"/>
      <c r="AS16" s="681"/>
      <c r="AT16" s="681"/>
      <c r="AU16" s="681"/>
      <c r="AV16" s="681"/>
      <c r="AW16" s="681"/>
      <c r="AX16" s="681"/>
      <c r="AY16" s="681"/>
      <c r="AZ16" s="681"/>
      <c r="BA16" s="681"/>
      <c r="BB16" s="681"/>
      <c r="BC16" s="681"/>
      <c r="BD16" s="681"/>
      <c r="BE16" s="681"/>
      <c r="BF16" s="682"/>
      <c r="BG16" s="683" t="s">
        <v>235</v>
      </c>
      <c r="BH16" s="684"/>
      <c r="BI16" s="684"/>
      <c r="BJ16" s="684"/>
      <c r="BK16" s="684"/>
      <c r="BL16" s="684"/>
      <c r="BM16" s="684"/>
      <c r="BN16" s="685"/>
      <c r="BO16" s="686" t="s">
        <v>235</v>
      </c>
      <c r="BP16" s="686"/>
      <c r="BQ16" s="686"/>
      <c r="BR16" s="686"/>
      <c r="BS16" s="692" t="s">
        <v>235</v>
      </c>
      <c r="BT16" s="684"/>
      <c r="BU16" s="684"/>
      <c r="BV16" s="684"/>
      <c r="BW16" s="684"/>
      <c r="BX16" s="684"/>
      <c r="BY16" s="684"/>
      <c r="BZ16" s="684"/>
      <c r="CA16" s="684"/>
      <c r="CB16" s="693"/>
      <c r="CD16" s="698" t="s">
        <v>265</v>
      </c>
      <c r="CE16" s="699"/>
      <c r="CF16" s="699"/>
      <c r="CG16" s="699"/>
      <c r="CH16" s="699"/>
      <c r="CI16" s="699"/>
      <c r="CJ16" s="699"/>
      <c r="CK16" s="699"/>
      <c r="CL16" s="699"/>
      <c r="CM16" s="699"/>
      <c r="CN16" s="699"/>
      <c r="CO16" s="699"/>
      <c r="CP16" s="699"/>
      <c r="CQ16" s="700"/>
      <c r="CR16" s="683">
        <v>251898</v>
      </c>
      <c r="CS16" s="684"/>
      <c r="CT16" s="684"/>
      <c r="CU16" s="684"/>
      <c r="CV16" s="684"/>
      <c r="CW16" s="684"/>
      <c r="CX16" s="684"/>
      <c r="CY16" s="685"/>
      <c r="CZ16" s="686">
        <v>7.3</v>
      </c>
      <c r="DA16" s="686"/>
      <c r="DB16" s="686"/>
      <c r="DC16" s="686"/>
      <c r="DD16" s="692" t="s">
        <v>175</v>
      </c>
      <c r="DE16" s="684"/>
      <c r="DF16" s="684"/>
      <c r="DG16" s="684"/>
      <c r="DH16" s="684"/>
      <c r="DI16" s="684"/>
      <c r="DJ16" s="684"/>
      <c r="DK16" s="684"/>
      <c r="DL16" s="684"/>
      <c r="DM16" s="684"/>
      <c r="DN16" s="684"/>
      <c r="DO16" s="684"/>
      <c r="DP16" s="685"/>
      <c r="DQ16" s="692">
        <v>58400</v>
      </c>
      <c r="DR16" s="684"/>
      <c r="DS16" s="684"/>
      <c r="DT16" s="684"/>
      <c r="DU16" s="684"/>
      <c r="DV16" s="684"/>
      <c r="DW16" s="684"/>
      <c r="DX16" s="684"/>
      <c r="DY16" s="684"/>
      <c r="DZ16" s="684"/>
      <c r="EA16" s="684"/>
      <c r="EB16" s="684"/>
      <c r="EC16" s="693"/>
    </row>
    <row r="17" spans="2:133" ht="11.25" customHeight="1" x14ac:dyDescent="0.15">
      <c r="B17" s="680" t="s">
        <v>266</v>
      </c>
      <c r="C17" s="681"/>
      <c r="D17" s="681"/>
      <c r="E17" s="681"/>
      <c r="F17" s="681"/>
      <c r="G17" s="681"/>
      <c r="H17" s="681"/>
      <c r="I17" s="681"/>
      <c r="J17" s="681"/>
      <c r="K17" s="681"/>
      <c r="L17" s="681"/>
      <c r="M17" s="681"/>
      <c r="N17" s="681"/>
      <c r="O17" s="681"/>
      <c r="P17" s="681"/>
      <c r="Q17" s="682"/>
      <c r="R17" s="683">
        <v>4241</v>
      </c>
      <c r="S17" s="684"/>
      <c r="T17" s="684"/>
      <c r="U17" s="684"/>
      <c r="V17" s="684"/>
      <c r="W17" s="684"/>
      <c r="X17" s="684"/>
      <c r="Y17" s="685"/>
      <c r="Z17" s="686">
        <v>0.1</v>
      </c>
      <c r="AA17" s="686"/>
      <c r="AB17" s="686"/>
      <c r="AC17" s="686"/>
      <c r="AD17" s="687">
        <v>4241</v>
      </c>
      <c r="AE17" s="687"/>
      <c r="AF17" s="687"/>
      <c r="AG17" s="687"/>
      <c r="AH17" s="687"/>
      <c r="AI17" s="687"/>
      <c r="AJ17" s="687"/>
      <c r="AK17" s="687"/>
      <c r="AL17" s="688">
        <v>0.3</v>
      </c>
      <c r="AM17" s="689"/>
      <c r="AN17" s="689"/>
      <c r="AO17" s="690"/>
      <c r="AP17" s="680" t="s">
        <v>267</v>
      </c>
      <c r="AQ17" s="681"/>
      <c r="AR17" s="681"/>
      <c r="AS17" s="681"/>
      <c r="AT17" s="681"/>
      <c r="AU17" s="681"/>
      <c r="AV17" s="681"/>
      <c r="AW17" s="681"/>
      <c r="AX17" s="681"/>
      <c r="AY17" s="681"/>
      <c r="AZ17" s="681"/>
      <c r="BA17" s="681"/>
      <c r="BB17" s="681"/>
      <c r="BC17" s="681"/>
      <c r="BD17" s="681"/>
      <c r="BE17" s="681"/>
      <c r="BF17" s="682"/>
      <c r="BG17" s="683" t="s">
        <v>175</v>
      </c>
      <c r="BH17" s="684"/>
      <c r="BI17" s="684"/>
      <c r="BJ17" s="684"/>
      <c r="BK17" s="684"/>
      <c r="BL17" s="684"/>
      <c r="BM17" s="684"/>
      <c r="BN17" s="685"/>
      <c r="BO17" s="686" t="s">
        <v>175</v>
      </c>
      <c r="BP17" s="686"/>
      <c r="BQ17" s="686"/>
      <c r="BR17" s="686"/>
      <c r="BS17" s="692" t="s">
        <v>235</v>
      </c>
      <c r="BT17" s="684"/>
      <c r="BU17" s="684"/>
      <c r="BV17" s="684"/>
      <c r="BW17" s="684"/>
      <c r="BX17" s="684"/>
      <c r="BY17" s="684"/>
      <c r="BZ17" s="684"/>
      <c r="CA17" s="684"/>
      <c r="CB17" s="693"/>
      <c r="CD17" s="698" t="s">
        <v>268</v>
      </c>
      <c r="CE17" s="699"/>
      <c r="CF17" s="699"/>
      <c r="CG17" s="699"/>
      <c r="CH17" s="699"/>
      <c r="CI17" s="699"/>
      <c r="CJ17" s="699"/>
      <c r="CK17" s="699"/>
      <c r="CL17" s="699"/>
      <c r="CM17" s="699"/>
      <c r="CN17" s="699"/>
      <c r="CO17" s="699"/>
      <c r="CP17" s="699"/>
      <c r="CQ17" s="700"/>
      <c r="CR17" s="683">
        <v>580030</v>
      </c>
      <c r="CS17" s="684"/>
      <c r="CT17" s="684"/>
      <c r="CU17" s="684"/>
      <c r="CV17" s="684"/>
      <c r="CW17" s="684"/>
      <c r="CX17" s="684"/>
      <c r="CY17" s="685"/>
      <c r="CZ17" s="686">
        <v>16.8</v>
      </c>
      <c r="DA17" s="686"/>
      <c r="DB17" s="686"/>
      <c r="DC17" s="686"/>
      <c r="DD17" s="692" t="s">
        <v>175</v>
      </c>
      <c r="DE17" s="684"/>
      <c r="DF17" s="684"/>
      <c r="DG17" s="684"/>
      <c r="DH17" s="684"/>
      <c r="DI17" s="684"/>
      <c r="DJ17" s="684"/>
      <c r="DK17" s="684"/>
      <c r="DL17" s="684"/>
      <c r="DM17" s="684"/>
      <c r="DN17" s="684"/>
      <c r="DO17" s="684"/>
      <c r="DP17" s="685"/>
      <c r="DQ17" s="692">
        <v>580030</v>
      </c>
      <c r="DR17" s="684"/>
      <c r="DS17" s="684"/>
      <c r="DT17" s="684"/>
      <c r="DU17" s="684"/>
      <c r="DV17" s="684"/>
      <c r="DW17" s="684"/>
      <c r="DX17" s="684"/>
      <c r="DY17" s="684"/>
      <c r="DZ17" s="684"/>
      <c r="EA17" s="684"/>
      <c r="EB17" s="684"/>
      <c r="EC17" s="693"/>
    </row>
    <row r="18" spans="2:133" ht="11.25" customHeight="1" x14ac:dyDescent="0.15">
      <c r="B18" s="680" t="s">
        <v>269</v>
      </c>
      <c r="C18" s="681"/>
      <c r="D18" s="681"/>
      <c r="E18" s="681"/>
      <c r="F18" s="681"/>
      <c r="G18" s="681"/>
      <c r="H18" s="681"/>
      <c r="I18" s="681"/>
      <c r="J18" s="681"/>
      <c r="K18" s="681"/>
      <c r="L18" s="681"/>
      <c r="M18" s="681"/>
      <c r="N18" s="681"/>
      <c r="O18" s="681"/>
      <c r="P18" s="681"/>
      <c r="Q18" s="682"/>
      <c r="R18" s="683">
        <v>125</v>
      </c>
      <c r="S18" s="684"/>
      <c r="T18" s="684"/>
      <c r="U18" s="684"/>
      <c r="V18" s="684"/>
      <c r="W18" s="684"/>
      <c r="X18" s="684"/>
      <c r="Y18" s="685"/>
      <c r="Z18" s="686">
        <v>0</v>
      </c>
      <c r="AA18" s="686"/>
      <c r="AB18" s="686"/>
      <c r="AC18" s="686"/>
      <c r="AD18" s="687">
        <v>125</v>
      </c>
      <c r="AE18" s="687"/>
      <c r="AF18" s="687"/>
      <c r="AG18" s="687"/>
      <c r="AH18" s="687"/>
      <c r="AI18" s="687"/>
      <c r="AJ18" s="687"/>
      <c r="AK18" s="687"/>
      <c r="AL18" s="688">
        <v>0</v>
      </c>
      <c r="AM18" s="689"/>
      <c r="AN18" s="689"/>
      <c r="AO18" s="690"/>
      <c r="AP18" s="680" t="s">
        <v>270</v>
      </c>
      <c r="AQ18" s="681"/>
      <c r="AR18" s="681"/>
      <c r="AS18" s="681"/>
      <c r="AT18" s="681"/>
      <c r="AU18" s="681"/>
      <c r="AV18" s="681"/>
      <c r="AW18" s="681"/>
      <c r="AX18" s="681"/>
      <c r="AY18" s="681"/>
      <c r="AZ18" s="681"/>
      <c r="BA18" s="681"/>
      <c r="BB18" s="681"/>
      <c r="BC18" s="681"/>
      <c r="BD18" s="681"/>
      <c r="BE18" s="681"/>
      <c r="BF18" s="682"/>
      <c r="BG18" s="683" t="s">
        <v>175</v>
      </c>
      <c r="BH18" s="684"/>
      <c r="BI18" s="684"/>
      <c r="BJ18" s="684"/>
      <c r="BK18" s="684"/>
      <c r="BL18" s="684"/>
      <c r="BM18" s="684"/>
      <c r="BN18" s="685"/>
      <c r="BO18" s="686" t="s">
        <v>175</v>
      </c>
      <c r="BP18" s="686"/>
      <c r="BQ18" s="686"/>
      <c r="BR18" s="686"/>
      <c r="BS18" s="692" t="s">
        <v>175</v>
      </c>
      <c r="BT18" s="684"/>
      <c r="BU18" s="684"/>
      <c r="BV18" s="684"/>
      <c r="BW18" s="684"/>
      <c r="BX18" s="684"/>
      <c r="BY18" s="684"/>
      <c r="BZ18" s="684"/>
      <c r="CA18" s="684"/>
      <c r="CB18" s="693"/>
      <c r="CD18" s="698" t="s">
        <v>271</v>
      </c>
      <c r="CE18" s="699"/>
      <c r="CF18" s="699"/>
      <c r="CG18" s="699"/>
      <c r="CH18" s="699"/>
      <c r="CI18" s="699"/>
      <c r="CJ18" s="699"/>
      <c r="CK18" s="699"/>
      <c r="CL18" s="699"/>
      <c r="CM18" s="699"/>
      <c r="CN18" s="699"/>
      <c r="CO18" s="699"/>
      <c r="CP18" s="699"/>
      <c r="CQ18" s="700"/>
      <c r="CR18" s="683" t="s">
        <v>235</v>
      </c>
      <c r="CS18" s="684"/>
      <c r="CT18" s="684"/>
      <c r="CU18" s="684"/>
      <c r="CV18" s="684"/>
      <c r="CW18" s="684"/>
      <c r="CX18" s="684"/>
      <c r="CY18" s="685"/>
      <c r="CZ18" s="686" t="s">
        <v>175</v>
      </c>
      <c r="DA18" s="686"/>
      <c r="DB18" s="686"/>
      <c r="DC18" s="686"/>
      <c r="DD18" s="692" t="s">
        <v>235</v>
      </c>
      <c r="DE18" s="684"/>
      <c r="DF18" s="684"/>
      <c r="DG18" s="684"/>
      <c r="DH18" s="684"/>
      <c r="DI18" s="684"/>
      <c r="DJ18" s="684"/>
      <c r="DK18" s="684"/>
      <c r="DL18" s="684"/>
      <c r="DM18" s="684"/>
      <c r="DN18" s="684"/>
      <c r="DO18" s="684"/>
      <c r="DP18" s="685"/>
      <c r="DQ18" s="692" t="s">
        <v>235</v>
      </c>
      <c r="DR18" s="684"/>
      <c r="DS18" s="684"/>
      <c r="DT18" s="684"/>
      <c r="DU18" s="684"/>
      <c r="DV18" s="684"/>
      <c r="DW18" s="684"/>
      <c r="DX18" s="684"/>
      <c r="DY18" s="684"/>
      <c r="DZ18" s="684"/>
      <c r="EA18" s="684"/>
      <c r="EB18" s="684"/>
      <c r="EC18" s="693"/>
    </row>
    <row r="19" spans="2:133" ht="11.25" customHeight="1" x14ac:dyDescent="0.15">
      <c r="B19" s="680" t="s">
        <v>272</v>
      </c>
      <c r="C19" s="681"/>
      <c r="D19" s="681"/>
      <c r="E19" s="681"/>
      <c r="F19" s="681"/>
      <c r="G19" s="681"/>
      <c r="H19" s="681"/>
      <c r="I19" s="681"/>
      <c r="J19" s="681"/>
      <c r="K19" s="681"/>
      <c r="L19" s="681"/>
      <c r="M19" s="681"/>
      <c r="N19" s="681"/>
      <c r="O19" s="681"/>
      <c r="P19" s="681"/>
      <c r="Q19" s="682"/>
      <c r="R19" s="683">
        <v>465</v>
      </c>
      <c r="S19" s="684"/>
      <c r="T19" s="684"/>
      <c r="U19" s="684"/>
      <c r="V19" s="684"/>
      <c r="W19" s="684"/>
      <c r="X19" s="684"/>
      <c r="Y19" s="685"/>
      <c r="Z19" s="686">
        <v>0</v>
      </c>
      <c r="AA19" s="686"/>
      <c r="AB19" s="686"/>
      <c r="AC19" s="686"/>
      <c r="AD19" s="687">
        <v>465</v>
      </c>
      <c r="AE19" s="687"/>
      <c r="AF19" s="687"/>
      <c r="AG19" s="687"/>
      <c r="AH19" s="687"/>
      <c r="AI19" s="687"/>
      <c r="AJ19" s="687"/>
      <c r="AK19" s="687"/>
      <c r="AL19" s="688">
        <v>0</v>
      </c>
      <c r="AM19" s="689"/>
      <c r="AN19" s="689"/>
      <c r="AO19" s="690"/>
      <c r="AP19" s="680" t="s">
        <v>273</v>
      </c>
      <c r="AQ19" s="681"/>
      <c r="AR19" s="681"/>
      <c r="AS19" s="681"/>
      <c r="AT19" s="681"/>
      <c r="AU19" s="681"/>
      <c r="AV19" s="681"/>
      <c r="AW19" s="681"/>
      <c r="AX19" s="681"/>
      <c r="AY19" s="681"/>
      <c r="AZ19" s="681"/>
      <c r="BA19" s="681"/>
      <c r="BB19" s="681"/>
      <c r="BC19" s="681"/>
      <c r="BD19" s="681"/>
      <c r="BE19" s="681"/>
      <c r="BF19" s="682"/>
      <c r="BG19" s="683">
        <v>3329</v>
      </c>
      <c r="BH19" s="684"/>
      <c r="BI19" s="684"/>
      <c r="BJ19" s="684"/>
      <c r="BK19" s="684"/>
      <c r="BL19" s="684"/>
      <c r="BM19" s="684"/>
      <c r="BN19" s="685"/>
      <c r="BO19" s="686">
        <v>2.1</v>
      </c>
      <c r="BP19" s="686"/>
      <c r="BQ19" s="686"/>
      <c r="BR19" s="686"/>
      <c r="BS19" s="692" t="s">
        <v>175</v>
      </c>
      <c r="BT19" s="684"/>
      <c r="BU19" s="684"/>
      <c r="BV19" s="684"/>
      <c r="BW19" s="684"/>
      <c r="BX19" s="684"/>
      <c r="BY19" s="684"/>
      <c r="BZ19" s="684"/>
      <c r="CA19" s="684"/>
      <c r="CB19" s="693"/>
      <c r="CD19" s="698" t="s">
        <v>274</v>
      </c>
      <c r="CE19" s="699"/>
      <c r="CF19" s="699"/>
      <c r="CG19" s="699"/>
      <c r="CH19" s="699"/>
      <c r="CI19" s="699"/>
      <c r="CJ19" s="699"/>
      <c r="CK19" s="699"/>
      <c r="CL19" s="699"/>
      <c r="CM19" s="699"/>
      <c r="CN19" s="699"/>
      <c r="CO19" s="699"/>
      <c r="CP19" s="699"/>
      <c r="CQ19" s="700"/>
      <c r="CR19" s="683" t="s">
        <v>235</v>
      </c>
      <c r="CS19" s="684"/>
      <c r="CT19" s="684"/>
      <c r="CU19" s="684"/>
      <c r="CV19" s="684"/>
      <c r="CW19" s="684"/>
      <c r="CX19" s="684"/>
      <c r="CY19" s="685"/>
      <c r="CZ19" s="686" t="s">
        <v>175</v>
      </c>
      <c r="DA19" s="686"/>
      <c r="DB19" s="686"/>
      <c r="DC19" s="686"/>
      <c r="DD19" s="692" t="s">
        <v>175</v>
      </c>
      <c r="DE19" s="684"/>
      <c r="DF19" s="684"/>
      <c r="DG19" s="684"/>
      <c r="DH19" s="684"/>
      <c r="DI19" s="684"/>
      <c r="DJ19" s="684"/>
      <c r="DK19" s="684"/>
      <c r="DL19" s="684"/>
      <c r="DM19" s="684"/>
      <c r="DN19" s="684"/>
      <c r="DO19" s="684"/>
      <c r="DP19" s="685"/>
      <c r="DQ19" s="692" t="s">
        <v>137</v>
      </c>
      <c r="DR19" s="684"/>
      <c r="DS19" s="684"/>
      <c r="DT19" s="684"/>
      <c r="DU19" s="684"/>
      <c r="DV19" s="684"/>
      <c r="DW19" s="684"/>
      <c r="DX19" s="684"/>
      <c r="DY19" s="684"/>
      <c r="DZ19" s="684"/>
      <c r="EA19" s="684"/>
      <c r="EB19" s="684"/>
      <c r="EC19" s="693"/>
    </row>
    <row r="20" spans="2:133" ht="11.25" customHeight="1" x14ac:dyDescent="0.15">
      <c r="B20" s="680" t="s">
        <v>275</v>
      </c>
      <c r="C20" s="681"/>
      <c r="D20" s="681"/>
      <c r="E20" s="681"/>
      <c r="F20" s="681"/>
      <c r="G20" s="681"/>
      <c r="H20" s="681"/>
      <c r="I20" s="681"/>
      <c r="J20" s="681"/>
      <c r="K20" s="681"/>
      <c r="L20" s="681"/>
      <c r="M20" s="681"/>
      <c r="N20" s="681"/>
      <c r="O20" s="681"/>
      <c r="P20" s="681"/>
      <c r="Q20" s="682"/>
      <c r="R20" s="683">
        <v>75</v>
      </c>
      <c r="S20" s="684"/>
      <c r="T20" s="684"/>
      <c r="U20" s="684"/>
      <c r="V20" s="684"/>
      <c r="W20" s="684"/>
      <c r="X20" s="684"/>
      <c r="Y20" s="685"/>
      <c r="Z20" s="686">
        <v>0</v>
      </c>
      <c r="AA20" s="686"/>
      <c r="AB20" s="686"/>
      <c r="AC20" s="686"/>
      <c r="AD20" s="687">
        <v>75</v>
      </c>
      <c r="AE20" s="687"/>
      <c r="AF20" s="687"/>
      <c r="AG20" s="687"/>
      <c r="AH20" s="687"/>
      <c r="AI20" s="687"/>
      <c r="AJ20" s="687"/>
      <c r="AK20" s="687"/>
      <c r="AL20" s="688">
        <v>0</v>
      </c>
      <c r="AM20" s="689"/>
      <c r="AN20" s="689"/>
      <c r="AO20" s="690"/>
      <c r="AP20" s="680" t="s">
        <v>276</v>
      </c>
      <c r="AQ20" s="681"/>
      <c r="AR20" s="681"/>
      <c r="AS20" s="681"/>
      <c r="AT20" s="681"/>
      <c r="AU20" s="681"/>
      <c r="AV20" s="681"/>
      <c r="AW20" s="681"/>
      <c r="AX20" s="681"/>
      <c r="AY20" s="681"/>
      <c r="AZ20" s="681"/>
      <c r="BA20" s="681"/>
      <c r="BB20" s="681"/>
      <c r="BC20" s="681"/>
      <c r="BD20" s="681"/>
      <c r="BE20" s="681"/>
      <c r="BF20" s="682"/>
      <c r="BG20" s="683">
        <v>3329</v>
      </c>
      <c r="BH20" s="684"/>
      <c r="BI20" s="684"/>
      <c r="BJ20" s="684"/>
      <c r="BK20" s="684"/>
      <c r="BL20" s="684"/>
      <c r="BM20" s="684"/>
      <c r="BN20" s="685"/>
      <c r="BO20" s="686">
        <v>2.1</v>
      </c>
      <c r="BP20" s="686"/>
      <c r="BQ20" s="686"/>
      <c r="BR20" s="686"/>
      <c r="BS20" s="692" t="s">
        <v>235</v>
      </c>
      <c r="BT20" s="684"/>
      <c r="BU20" s="684"/>
      <c r="BV20" s="684"/>
      <c r="BW20" s="684"/>
      <c r="BX20" s="684"/>
      <c r="BY20" s="684"/>
      <c r="BZ20" s="684"/>
      <c r="CA20" s="684"/>
      <c r="CB20" s="693"/>
      <c r="CD20" s="698" t="s">
        <v>277</v>
      </c>
      <c r="CE20" s="699"/>
      <c r="CF20" s="699"/>
      <c r="CG20" s="699"/>
      <c r="CH20" s="699"/>
      <c r="CI20" s="699"/>
      <c r="CJ20" s="699"/>
      <c r="CK20" s="699"/>
      <c r="CL20" s="699"/>
      <c r="CM20" s="699"/>
      <c r="CN20" s="699"/>
      <c r="CO20" s="699"/>
      <c r="CP20" s="699"/>
      <c r="CQ20" s="700"/>
      <c r="CR20" s="683">
        <v>3460033</v>
      </c>
      <c r="CS20" s="684"/>
      <c r="CT20" s="684"/>
      <c r="CU20" s="684"/>
      <c r="CV20" s="684"/>
      <c r="CW20" s="684"/>
      <c r="CX20" s="684"/>
      <c r="CY20" s="685"/>
      <c r="CZ20" s="686">
        <v>100</v>
      </c>
      <c r="DA20" s="686"/>
      <c r="DB20" s="686"/>
      <c r="DC20" s="686"/>
      <c r="DD20" s="692">
        <v>814901</v>
      </c>
      <c r="DE20" s="684"/>
      <c r="DF20" s="684"/>
      <c r="DG20" s="684"/>
      <c r="DH20" s="684"/>
      <c r="DI20" s="684"/>
      <c r="DJ20" s="684"/>
      <c r="DK20" s="684"/>
      <c r="DL20" s="684"/>
      <c r="DM20" s="684"/>
      <c r="DN20" s="684"/>
      <c r="DO20" s="684"/>
      <c r="DP20" s="685"/>
      <c r="DQ20" s="692">
        <v>2124027</v>
      </c>
      <c r="DR20" s="684"/>
      <c r="DS20" s="684"/>
      <c r="DT20" s="684"/>
      <c r="DU20" s="684"/>
      <c r="DV20" s="684"/>
      <c r="DW20" s="684"/>
      <c r="DX20" s="684"/>
      <c r="DY20" s="684"/>
      <c r="DZ20" s="684"/>
      <c r="EA20" s="684"/>
      <c r="EB20" s="684"/>
      <c r="EC20" s="693"/>
    </row>
    <row r="21" spans="2:133" ht="11.25" customHeight="1" x14ac:dyDescent="0.15">
      <c r="B21" s="680" t="s">
        <v>278</v>
      </c>
      <c r="C21" s="681"/>
      <c r="D21" s="681"/>
      <c r="E21" s="681"/>
      <c r="F21" s="681"/>
      <c r="G21" s="681"/>
      <c r="H21" s="681"/>
      <c r="I21" s="681"/>
      <c r="J21" s="681"/>
      <c r="K21" s="681"/>
      <c r="L21" s="681"/>
      <c r="M21" s="681"/>
      <c r="N21" s="681"/>
      <c r="O21" s="681"/>
      <c r="P21" s="681"/>
      <c r="Q21" s="682"/>
      <c r="R21" s="683">
        <v>3576</v>
      </c>
      <c r="S21" s="684"/>
      <c r="T21" s="684"/>
      <c r="U21" s="684"/>
      <c r="V21" s="684"/>
      <c r="W21" s="684"/>
      <c r="X21" s="684"/>
      <c r="Y21" s="685"/>
      <c r="Z21" s="686">
        <v>0.1</v>
      </c>
      <c r="AA21" s="686"/>
      <c r="AB21" s="686"/>
      <c r="AC21" s="686"/>
      <c r="AD21" s="687">
        <v>3576</v>
      </c>
      <c r="AE21" s="687"/>
      <c r="AF21" s="687"/>
      <c r="AG21" s="687"/>
      <c r="AH21" s="687"/>
      <c r="AI21" s="687"/>
      <c r="AJ21" s="687"/>
      <c r="AK21" s="687"/>
      <c r="AL21" s="688">
        <v>0.2</v>
      </c>
      <c r="AM21" s="689"/>
      <c r="AN21" s="689"/>
      <c r="AO21" s="690"/>
      <c r="AP21" s="702" t="s">
        <v>279</v>
      </c>
      <c r="AQ21" s="703"/>
      <c r="AR21" s="703"/>
      <c r="AS21" s="703"/>
      <c r="AT21" s="703"/>
      <c r="AU21" s="703"/>
      <c r="AV21" s="703"/>
      <c r="AW21" s="703"/>
      <c r="AX21" s="703"/>
      <c r="AY21" s="703"/>
      <c r="AZ21" s="703"/>
      <c r="BA21" s="703"/>
      <c r="BB21" s="703"/>
      <c r="BC21" s="703"/>
      <c r="BD21" s="703"/>
      <c r="BE21" s="703"/>
      <c r="BF21" s="704"/>
      <c r="BG21" s="683">
        <v>3329</v>
      </c>
      <c r="BH21" s="684"/>
      <c r="BI21" s="684"/>
      <c r="BJ21" s="684"/>
      <c r="BK21" s="684"/>
      <c r="BL21" s="684"/>
      <c r="BM21" s="684"/>
      <c r="BN21" s="685"/>
      <c r="BO21" s="686">
        <v>2.1</v>
      </c>
      <c r="BP21" s="686"/>
      <c r="BQ21" s="686"/>
      <c r="BR21" s="686"/>
      <c r="BS21" s="692" t="s">
        <v>235</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280</v>
      </c>
      <c r="C22" s="681"/>
      <c r="D22" s="681"/>
      <c r="E22" s="681"/>
      <c r="F22" s="681"/>
      <c r="G22" s="681"/>
      <c r="H22" s="681"/>
      <c r="I22" s="681"/>
      <c r="J22" s="681"/>
      <c r="K22" s="681"/>
      <c r="L22" s="681"/>
      <c r="M22" s="681"/>
      <c r="N22" s="681"/>
      <c r="O22" s="681"/>
      <c r="P22" s="681"/>
      <c r="Q22" s="682"/>
      <c r="R22" s="683">
        <v>1473312</v>
      </c>
      <c r="S22" s="684"/>
      <c r="T22" s="684"/>
      <c r="U22" s="684"/>
      <c r="V22" s="684"/>
      <c r="W22" s="684"/>
      <c r="X22" s="684"/>
      <c r="Y22" s="685"/>
      <c r="Z22" s="686">
        <v>39.1</v>
      </c>
      <c r="AA22" s="686"/>
      <c r="AB22" s="686"/>
      <c r="AC22" s="686"/>
      <c r="AD22" s="687">
        <v>1261244</v>
      </c>
      <c r="AE22" s="687"/>
      <c r="AF22" s="687"/>
      <c r="AG22" s="687"/>
      <c r="AH22" s="687"/>
      <c r="AI22" s="687"/>
      <c r="AJ22" s="687"/>
      <c r="AK22" s="687"/>
      <c r="AL22" s="688">
        <v>85</v>
      </c>
      <c r="AM22" s="689"/>
      <c r="AN22" s="689"/>
      <c r="AO22" s="690"/>
      <c r="AP22" s="702" t="s">
        <v>281</v>
      </c>
      <c r="AQ22" s="703"/>
      <c r="AR22" s="703"/>
      <c r="AS22" s="703"/>
      <c r="AT22" s="703"/>
      <c r="AU22" s="703"/>
      <c r="AV22" s="703"/>
      <c r="AW22" s="703"/>
      <c r="AX22" s="703"/>
      <c r="AY22" s="703"/>
      <c r="AZ22" s="703"/>
      <c r="BA22" s="703"/>
      <c r="BB22" s="703"/>
      <c r="BC22" s="703"/>
      <c r="BD22" s="703"/>
      <c r="BE22" s="703"/>
      <c r="BF22" s="704"/>
      <c r="BG22" s="683" t="s">
        <v>235</v>
      </c>
      <c r="BH22" s="684"/>
      <c r="BI22" s="684"/>
      <c r="BJ22" s="684"/>
      <c r="BK22" s="684"/>
      <c r="BL22" s="684"/>
      <c r="BM22" s="684"/>
      <c r="BN22" s="685"/>
      <c r="BO22" s="686" t="s">
        <v>175</v>
      </c>
      <c r="BP22" s="686"/>
      <c r="BQ22" s="686"/>
      <c r="BR22" s="686"/>
      <c r="BS22" s="692" t="s">
        <v>175</v>
      </c>
      <c r="BT22" s="684"/>
      <c r="BU22" s="684"/>
      <c r="BV22" s="684"/>
      <c r="BW22" s="684"/>
      <c r="BX22" s="684"/>
      <c r="BY22" s="684"/>
      <c r="BZ22" s="684"/>
      <c r="CA22" s="684"/>
      <c r="CB22" s="693"/>
      <c r="CD22" s="665" t="s">
        <v>282</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283</v>
      </c>
      <c r="C23" s="681"/>
      <c r="D23" s="681"/>
      <c r="E23" s="681"/>
      <c r="F23" s="681"/>
      <c r="G23" s="681"/>
      <c r="H23" s="681"/>
      <c r="I23" s="681"/>
      <c r="J23" s="681"/>
      <c r="K23" s="681"/>
      <c r="L23" s="681"/>
      <c r="M23" s="681"/>
      <c r="N23" s="681"/>
      <c r="O23" s="681"/>
      <c r="P23" s="681"/>
      <c r="Q23" s="682"/>
      <c r="R23" s="683">
        <v>1261244</v>
      </c>
      <c r="S23" s="684"/>
      <c r="T23" s="684"/>
      <c r="U23" s="684"/>
      <c r="V23" s="684"/>
      <c r="W23" s="684"/>
      <c r="X23" s="684"/>
      <c r="Y23" s="685"/>
      <c r="Z23" s="686">
        <v>33.5</v>
      </c>
      <c r="AA23" s="686"/>
      <c r="AB23" s="686"/>
      <c r="AC23" s="686"/>
      <c r="AD23" s="687">
        <v>1261244</v>
      </c>
      <c r="AE23" s="687"/>
      <c r="AF23" s="687"/>
      <c r="AG23" s="687"/>
      <c r="AH23" s="687"/>
      <c r="AI23" s="687"/>
      <c r="AJ23" s="687"/>
      <c r="AK23" s="687"/>
      <c r="AL23" s="688">
        <v>85</v>
      </c>
      <c r="AM23" s="689"/>
      <c r="AN23" s="689"/>
      <c r="AO23" s="690"/>
      <c r="AP23" s="702" t="s">
        <v>284</v>
      </c>
      <c r="AQ23" s="703"/>
      <c r="AR23" s="703"/>
      <c r="AS23" s="703"/>
      <c r="AT23" s="703"/>
      <c r="AU23" s="703"/>
      <c r="AV23" s="703"/>
      <c r="AW23" s="703"/>
      <c r="AX23" s="703"/>
      <c r="AY23" s="703"/>
      <c r="AZ23" s="703"/>
      <c r="BA23" s="703"/>
      <c r="BB23" s="703"/>
      <c r="BC23" s="703"/>
      <c r="BD23" s="703"/>
      <c r="BE23" s="703"/>
      <c r="BF23" s="704"/>
      <c r="BG23" s="683" t="s">
        <v>137</v>
      </c>
      <c r="BH23" s="684"/>
      <c r="BI23" s="684"/>
      <c r="BJ23" s="684"/>
      <c r="BK23" s="684"/>
      <c r="BL23" s="684"/>
      <c r="BM23" s="684"/>
      <c r="BN23" s="685"/>
      <c r="BO23" s="686" t="s">
        <v>137</v>
      </c>
      <c r="BP23" s="686"/>
      <c r="BQ23" s="686"/>
      <c r="BR23" s="686"/>
      <c r="BS23" s="692" t="s">
        <v>175</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285</v>
      </c>
      <c r="CS23" s="666"/>
      <c r="CT23" s="666"/>
      <c r="CU23" s="666"/>
      <c r="CV23" s="666"/>
      <c r="CW23" s="666"/>
      <c r="CX23" s="666"/>
      <c r="CY23" s="667"/>
      <c r="CZ23" s="665" t="s">
        <v>286</v>
      </c>
      <c r="DA23" s="666"/>
      <c r="DB23" s="666"/>
      <c r="DC23" s="667"/>
      <c r="DD23" s="665" t="s">
        <v>287</v>
      </c>
      <c r="DE23" s="666"/>
      <c r="DF23" s="666"/>
      <c r="DG23" s="666"/>
      <c r="DH23" s="666"/>
      <c r="DI23" s="666"/>
      <c r="DJ23" s="666"/>
      <c r="DK23" s="667"/>
      <c r="DL23" s="714" t="s">
        <v>288</v>
      </c>
      <c r="DM23" s="715"/>
      <c r="DN23" s="715"/>
      <c r="DO23" s="715"/>
      <c r="DP23" s="715"/>
      <c r="DQ23" s="715"/>
      <c r="DR23" s="715"/>
      <c r="DS23" s="715"/>
      <c r="DT23" s="715"/>
      <c r="DU23" s="715"/>
      <c r="DV23" s="716"/>
      <c r="DW23" s="665" t="s">
        <v>289</v>
      </c>
      <c r="DX23" s="666"/>
      <c r="DY23" s="666"/>
      <c r="DZ23" s="666"/>
      <c r="EA23" s="666"/>
      <c r="EB23" s="666"/>
      <c r="EC23" s="667"/>
    </row>
    <row r="24" spans="2:133" ht="11.25" customHeight="1" x14ac:dyDescent="0.15">
      <c r="B24" s="680" t="s">
        <v>290</v>
      </c>
      <c r="C24" s="681"/>
      <c r="D24" s="681"/>
      <c r="E24" s="681"/>
      <c r="F24" s="681"/>
      <c r="G24" s="681"/>
      <c r="H24" s="681"/>
      <c r="I24" s="681"/>
      <c r="J24" s="681"/>
      <c r="K24" s="681"/>
      <c r="L24" s="681"/>
      <c r="M24" s="681"/>
      <c r="N24" s="681"/>
      <c r="O24" s="681"/>
      <c r="P24" s="681"/>
      <c r="Q24" s="682"/>
      <c r="R24" s="683">
        <v>212068</v>
      </c>
      <c r="S24" s="684"/>
      <c r="T24" s="684"/>
      <c r="U24" s="684"/>
      <c r="V24" s="684"/>
      <c r="W24" s="684"/>
      <c r="X24" s="684"/>
      <c r="Y24" s="685"/>
      <c r="Z24" s="686">
        <v>5.6</v>
      </c>
      <c r="AA24" s="686"/>
      <c r="AB24" s="686"/>
      <c r="AC24" s="686"/>
      <c r="AD24" s="687" t="s">
        <v>175</v>
      </c>
      <c r="AE24" s="687"/>
      <c r="AF24" s="687"/>
      <c r="AG24" s="687"/>
      <c r="AH24" s="687"/>
      <c r="AI24" s="687"/>
      <c r="AJ24" s="687"/>
      <c r="AK24" s="687"/>
      <c r="AL24" s="688" t="s">
        <v>175</v>
      </c>
      <c r="AM24" s="689"/>
      <c r="AN24" s="689"/>
      <c r="AO24" s="690"/>
      <c r="AP24" s="702" t="s">
        <v>291</v>
      </c>
      <c r="AQ24" s="703"/>
      <c r="AR24" s="703"/>
      <c r="AS24" s="703"/>
      <c r="AT24" s="703"/>
      <c r="AU24" s="703"/>
      <c r="AV24" s="703"/>
      <c r="AW24" s="703"/>
      <c r="AX24" s="703"/>
      <c r="AY24" s="703"/>
      <c r="AZ24" s="703"/>
      <c r="BA24" s="703"/>
      <c r="BB24" s="703"/>
      <c r="BC24" s="703"/>
      <c r="BD24" s="703"/>
      <c r="BE24" s="703"/>
      <c r="BF24" s="704"/>
      <c r="BG24" s="683" t="s">
        <v>235</v>
      </c>
      <c r="BH24" s="684"/>
      <c r="BI24" s="684"/>
      <c r="BJ24" s="684"/>
      <c r="BK24" s="684"/>
      <c r="BL24" s="684"/>
      <c r="BM24" s="684"/>
      <c r="BN24" s="685"/>
      <c r="BO24" s="686" t="s">
        <v>175</v>
      </c>
      <c r="BP24" s="686"/>
      <c r="BQ24" s="686"/>
      <c r="BR24" s="686"/>
      <c r="BS24" s="692" t="s">
        <v>175</v>
      </c>
      <c r="BT24" s="684"/>
      <c r="BU24" s="684"/>
      <c r="BV24" s="684"/>
      <c r="BW24" s="684"/>
      <c r="BX24" s="684"/>
      <c r="BY24" s="684"/>
      <c r="BZ24" s="684"/>
      <c r="CA24" s="684"/>
      <c r="CB24" s="693"/>
      <c r="CD24" s="694" t="s">
        <v>292</v>
      </c>
      <c r="CE24" s="695"/>
      <c r="CF24" s="695"/>
      <c r="CG24" s="695"/>
      <c r="CH24" s="695"/>
      <c r="CI24" s="695"/>
      <c r="CJ24" s="695"/>
      <c r="CK24" s="695"/>
      <c r="CL24" s="695"/>
      <c r="CM24" s="695"/>
      <c r="CN24" s="695"/>
      <c r="CO24" s="695"/>
      <c r="CP24" s="695"/>
      <c r="CQ24" s="696"/>
      <c r="CR24" s="672">
        <v>1179904</v>
      </c>
      <c r="CS24" s="673"/>
      <c r="CT24" s="673"/>
      <c r="CU24" s="673"/>
      <c r="CV24" s="673"/>
      <c r="CW24" s="673"/>
      <c r="CX24" s="673"/>
      <c r="CY24" s="674"/>
      <c r="CZ24" s="677">
        <v>34.1</v>
      </c>
      <c r="DA24" s="678"/>
      <c r="DB24" s="678"/>
      <c r="DC24" s="697"/>
      <c r="DD24" s="722">
        <v>1059623</v>
      </c>
      <c r="DE24" s="673"/>
      <c r="DF24" s="673"/>
      <c r="DG24" s="673"/>
      <c r="DH24" s="673"/>
      <c r="DI24" s="673"/>
      <c r="DJ24" s="673"/>
      <c r="DK24" s="674"/>
      <c r="DL24" s="722">
        <v>832985</v>
      </c>
      <c r="DM24" s="673"/>
      <c r="DN24" s="673"/>
      <c r="DO24" s="673"/>
      <c r="DP24" s="673"/>
      <c r="DQ24" s="673"/>
      <c r="DR24" s="673"/>
      <c r="DS24" s="673"/>
      <c r="DT24" s="673"/>
      <c r="DU24" s="673"/>
      <c r="DV24" s="674"/>
      <c r="DW24" s="677">
        <v>54.7</v>
      </c>
      <c r="DX24" s="678"/>
      <c r="DY24" s="678"/>
      <c r="DZ24" s="678"/>
      <c r="EA24" s="678"/>
      <c r="EB24" s="678"/>
      <c r="EC24" s="679"/>
    </row>
    <row r="25" spans="2:133" ht="11.25" customHeight="1" x14ac:dyDescent="0.15">
      <c r="B25" s="680" t="s">
        <v>293</v>
      </c>
      <c r="C25" s="681"/>
      <c r="D25" s="681"/>
      <c r="E25" s="681"/>
      <c r="F25" s="681"/>
      <c r="G25" s="681"/>
      <c r="H25" s="681"/>
      <c r="I25" s="681"/>
      <c r="J25" s="681"/>
      <c r="K25" s="681"/>
      <c r="L25" s="681"/>
      <c r="M25" s="681"/>
      <c r="N25" s="681"/>
      <c r="O25" s="681"/>
      <c r="P25" s="681"/>
      <c r="Q25" s="682"/>
      <c r="R25" s="683" t="s">
        <v>235</v>
      </c>
      <c r="S25" s="684"/>
      <c r="T25" s="684"/>
      <c r="U25" s="684"/>
      <c r="V25" s="684"/>
      <c r="W25" s="684"/>
      <c r="X25" s="684"/>
      <c r="Y25" s="685"/>
      <c r="Z25" s="686" t="s">
        <v>175</v>
      </c>
      <c r="AA25" s="686"/>
      <c r="AB25" s="686"/>
      <c r="AC25" s="686"/>
      <c r="AD25" s="687" t="s">
        <v>175</v>
      </c>
      <c r="AE25" s="687"/>
      <c r="AF25" s="687"/>
      <c r="AG25" s="687"/>
      <c r="AH25" s="687"/>
      <c r="AI25" s="687"/>
      <c r="AJ25" s="687"/>
      <c r="AK25" s="687"/>
      <c r="AL25" s="688" t="s">
        <v>137</v>
      </c>
      <c r="AM25" s="689"/>
      <c r="AN25" s="689"/>
      <c r="AO25" s="690"/>
      <c r="AP25" s="702" t="s">
        <v>294</v>
      </c>
      <c r="AQ25" s="703"/>
      <c r="AR25" s="703"/>
      <c r="AS25" s="703"/>
      <c r="AT25" s="703"/>
      <c r="AU25" s="703"/>
      <c r="AV25" s="703"/>
      <c r="AW25" s="703"/>
      <c r="AX25" s="703"/>
      <c r="AY25" s="703"/>
      <c r="AZ25" s="703"/>
      <c r="BA25" s="703"/>
      <c r="BB25" s="703"/>
      <c r="BC25" s="703"/>
      <c r="BD25" s="703"/>
      <c r="BE25" s="703"/>
      <c r="BF25" s="704"/>
      <c r="BG25" s="683" t="s">
        <v>235</v>
      </c>
      <c r="BH25" s="684"/>
      <c r="BI25" s="684"/>
      <c r="BJ25" s="684"/>
      <c r="BK25" s="684"/>
      <c r="BL25" s="684"/>
      <c r="BM25" s="684"/>
      <c r="BN25" s="685"/>
      <c r="BO25" s="686" t="s">
        <v>235</v>
      </c>
      <c r="BP25" s="686"/>
      <c r="BQ25" s="686"/>
      <c r="BR25" s="686"/>
      <c r="BS25" s="692" t="s">
        <v>175</v>
      </c>
      <c r="BT25" s="684"/>
      <c r="BU25" s="684"/>
      <c r="BV25" s="684"/>
      <c r="BW25" s="684"/>
      <c r="BX25" s="684"/>
      <c r="BY25" s="684"/>
      <c r="BZ25" s="684"/>
      <c r="CA25" s="684"/>
      <c r="CB25" s="693"/>
      <c r="CD25" s="698" t="s">
        <v>295</v>
      </c>
      <c r="CE25" s="699"/>
      <c r="CF25" s="699"/>
      <c r="CG25" s="699"/>
      <c r="CH25" s="699"/>
      <c r="CI25" s="699"/>
      <c r="CJ25" s="699"/>
      <c r="CK25" s="699"/>
      <c r="CL25" s="699"/>
      <c r="CM25" s="699"/>
      <c r="CN25" s="699"/>
      <c r="CO25" s="699"/>
      <c r="CP25" s="699"/>
      <c r="CQ25" s="700"/>
      <c r="CR25" s="683">
        <v>463750</v>
      </c>
      <c r="CS25" s="719"/>
      <c r="CT25" s="719"/>
      <c r="CU25" s="719"/>
      <c r="CV25" s="719"/>
      <c r="CW25" s="719"/>
      <c r="CX25" s="719"/>
      <c r="CY25" s="720"/>
      <c r="CZ25" s="688">
        <v>13.4</v>
      </c>
      <c r="DA25" s="717"/>
      <c r="DB25" s="717"/>
      <c r="DC25" s="721"/>
      <c r="DD25" s="692">
        <v>433914</v>
      </c>
      <c r="DE25" s="719"/>
      <c r="DF25" s="719"/>
      <c r="DG25" s="719"/>
      <c r="DH25" s="719"/>
      <c r="DI25" s="719"/>
      <c r="DJ25" s="719"/>
      <c r="DK25" s="720"/>
      <c r="DL25" s="692">
        <v>433044</v>
      </c>
      <c r="DM25" s="719"/>
      <c r="DN25" s="719"/>
      <c r="DO25" s="719"/>
      <c r="DP25" s="719"/>
      <c r="DQ25" s="719"/>
      <c r="DR25" s="719"/>
      <c r="DS25" s="719"/>
      <c r="DT25" s="719"/>
      <c r="DU25" s="719"/>
      <c r="DV25" s="720"/>
      <c r="DW25" s="688">
        <v>28.4</v>
      </c>
      <c r="DX25" s="717"/>
      <c r="DY25" s="717"/>
      <c r="DZ25" s="717"/>
      <c r="EA25" s="717"/>
      <c r="EB25" s="717"/>
      <c r="EC25" s="718"/>
    </row>
    <row r="26" spans="2:133" ht="11.25" customHeight="1" x14ac:dyDescent="0.15">
      <c r="B26" s="680" t="s">
        <v>296</v>
      </c>
      <c r="C26" s="681"/>
      <c r="D26" s="681"/>
      <c r="E26" s="681"/>
      <c r="F26" s="681"/>
      <c r="G26" s="681"/>
      <c r="H26" s="681"/>
      <c r="I26" s="681"/>
      <c r="J26" s="681"/>
      <c r="K26" s="681"/>
      <c r="L26" s="681"/>
      <c r="M26" s="681"/>
      <c r="N26" s="681"/>
      <c r="O26" s="681"/>
      <c r="P26" s="681"/>
      <c r="Q26" s="682"/>
      <c r="R26" s="683">
        <v>1694229</v>
      </c>
      <c r="S26" s="684"/>
      <c r="T26" s="684"/>
      <c r="U26" s="684"/>
      <c r="V26" s="684"/>
      <c r="W26" s="684"/>
      <c r="X26" s="684"/>
      <c r="Y26" s="685"/>
      <c r="Z26" s="686">
        <v>45</v>
      </c>
      <c r="AA26" s="686"/>
      <c r="AB26" s="686"/>
      <c r="AC26" s="686"/>
      <c r="AD26" s="687">
        <v>1482161</v>
      </c>
      <c r="AE26" s="687"/>
      <c r="AF26" s="687"/>
      <c r="AG26" s="687"/>
      <c r="AH26" s="687"/>
      <c r="AI26" s="687"/>
      <c r="AJ26" s="687"/>
      <c r="AK26" s="687"/>
      <c r="AL26" s="688">
        <v>99.9</v>
      </c>
      <c r="AM26" s="689"/>
      <c r="AN26" s="689"/>
      <c r="AO26" s="690"/>
      <c r="AP26" s="702" t="s">
        <v>297</v>
      </c>
      <c r="AQ26" s="732"/>
      <c r="AR26" s="732"/>
      <c r="AS26" s="732"/>
      <c r="AT26" s="732"/>
      <c r="AU26" s="732"/>
      <c r="AV26" s="732"/>
      <c r="AW26" s="732"/>
      <c r="AX26" s="732"/>
      <c r="AY26" s="732"/>
      <c r="AZ26" s="732"/>
      <c r="BA26" s="732"/>
      <c r="BB26" s="732"/>
      <c r="BC26" s="732"/>
      <c r="BD26" s="732"/>
      <c r="BE26" s="732"/>
      <c r="BF26" s="704"/>
      <c r="BG26" s="683" t="s">
        <v>137</v>
      </c>
      <c r="BH26" s="684"/>
      <c r="BI26" s="684"/>
      <c r="BJ26" s="684"/>
      <c r="BK26" s="684"/>
      <c r="BL26" s="684"/>
      <c r="BM26" s="684"/>
      <c r="BN26" s="685"/>
      <c r="BO26" s="686" t="s">
        <v>175</v>
      </c>
      <c r="BP26" s="686"/>
      <c r="BQ26" s="686"/>
      <c r="BR26" s="686"/>
      <c r="BS26" s="692" t="s">
        <v>235</v>
      </c>
      <c r="BT26" s="684"/>
      <c r="BU26" s="684"/>
      <c r="BV26" s="684"/>
      <c r="BW26" s="684"/>
      <c r="BX26" s="684"/>
      <c r="BY26" s="684"/>
      <c r="BZ26" s="684"/>
      <c r="CA26" s="684"/>
      <c r="CB26" s="693"/>
      <c r="CD26" s="698" t="s">
        <v>298</v>
      </c>
      <c r="CE26" s="699"/>
      <c r="CF26" s="699"/>
      <c r="CG26" s="699"/>
      <c r="CH26" s="699"/>
      <c r="CI26" s="699"/>
      <c r="CJ26" s="699"/>
      <c r="CK26" s="699"/>
      <c r="CL26" s="699"/>
      <c r="CM26" s="699"/>
      <c r="CN26" s="699"/>
      <c r="CO26" s="699"/>
      <c r="CP26" s="699"/>
      <c r="CQ26" s="700"/>
      <c r="CR26" s="683">
        <v>272392</v>
      </c>
      <c r="CS26" s="684"/>
      <c r="CT26" s="684"/>
      <c r="CU26" s="684"/>
      <c r="CV26" s="684"/>
      <c r="CW26" s="684"/>
      <c r="CX26" s="684"/>
      <c r="CY26" s="685"/>
      <c r="CZ26" s="688">
        <v>7.9</v>
      </c>
      <c r="DA26" s="717"/>
      <c r="DB26" s="717"/>
      <c r="DC26" s="721"/>
      <c r="DD26" s="692">
        <v>246204</v>
      </c>
      <c r="DE26" s="684"/>
      <c r="DF26" s="684"/>
      <c r="DG26" s="684"/>
      <c r="DH26" s="684"/>
      <c r="DI26" s="684"/>
      <c r="DJ26" s="684"/>
      <c r="DK26" s="685"/>
      <c r="DL26" s="692" t="s">
        <v>175</v>
      </c>
      <c r="DM26" s="684"/>
      <c r="DN26" s="684"/>
      <c r="DO26" s="684"/>
      <c r="DP26" s="684"/>
      <c r="DQ26" s="684"/>
      <c r="DR26" s="684"/>
      <c r="DS26" s="684"/>
      <c r="DT26" s="684"/>
      <c r="DU26" s="684"/>
      <c r="DV26" s="685"/>
      <c r="DW26" s="688" t="s">
        <v>235</v>
      </c>
      <c r="DX26" s="717"/>
      <c r="DY26" s="717"/>
      <c r="DZ26" s="717"/>
      <c r="EA26" s="717"/>
      <c r="EB26" s="717"/>
      <c r="EC26" s="718"/>
    </row>
    <row r="27" spans="2:133" ht="11.25" customHeight="1" x14ac:dyDescent="0.15">
      <c r="B27" s="680" t="s">
        <v>299</v>
      </c>
      <c r="C27" s="681"/>
      <c r="D27" s="681"/>
      <c r="E27" s="681"/>
      <c r="F27" s="681"/>
      <c r="G27" s="681"/>
      <c r="H27" s="681"/>
      <c r="I27" s="681"/>
      <c r="J27" s="681"/>
      <c r="K27" s="681"/>
      <c r="L27" s="681"/>
      <c r="M27" s="681"/>
      <c r="N27" s="681"/>
      <c r="O27" s="681"/>
      <c r="P27" s="681"/>
      <c r="Q27" s="682"/>
      <c r="R27" s="683" t="s">
        <v>137</v>
      </c>
      <c r="S27" s="684"/>
      <c r="T27" s="684"/>
      <c r="U27" s="684"/>
      <c r="V27" s="684"/>
      <c r="W27" s="684"/>
      <c r="X27" s="684"/>
      <c r="Y27" s="685"/>
      <c r="Z27" s="686" t="s">
        <v>235</v>
      </c>
      <c r="AA27" s="686"/>
      <c r="AB27" s="686"/>
      <c r="AC27" s="686"/>
      <c r="AD27" s="687" t="s">
        <v>235</v>
      </c>
      <c r="AE27" s="687"/>
      <c r="AF27" s="687"/>
      <c r="AG27" s="687"/>
      <c r="AH27" s="687"/>
      <c r="AI27" s="687"/>
      <c r="AJ27" s="687"/>
      <c r="AK27" s="687"/>
      <c r="AL27" s="688" t="s">
        <v>235</v>
      </c>
      <c r="AM27" s="689"/>
      <c r="AN27" s="689"/>
      <c r="AO27" s="690"/>
      <c r="AP27" s="680" t="s">
        <v>300</v>
      </c>
      <c r="AQ27" s="681"/>
      <c r="AR27" s="681"/>
      <c r="AS27" s="681"/>
      <c r="AT27" s="681"/>
      <c r="AU27" s="681"/>
      <c r="AV27" s="681"/>
      <c r="AW27" s="681"/>
      <c r="AX27" s="681"/>
      <c r="AY27" s="681"/>
      <c r="AZ27" s="681"/>
      <c r="BA27" s="681"/>
      <c r="BB27" s="681"/>
      <c r="BC27" s="681"/>
      <c r="BD27" s="681"/>
      <c r="BE27" s="681"/>
      <c r="BF27" s="682"/>
      <c r="BG27" s="683">
        <v>161856</v>
      </c>
      <c r="BH27" s="684"/>
      <c r="BI27" s="684"/>
      <c r="BJ27" s="684"/>
      <c r="BK27" s="684"/>
      <c r="BL27" s="684"/>
      <c r="BM27" s="684"/>
      <c r="BN27" s="685"/>
      <c r="BO27" s="686">
        <v>100</v>
      </c>
      <c r="BP27" s="686"/>
      <c r="BQ27" s="686"/>
      <c r="BR27" s="686"/>
      <c r="BS27" s="692">
        <v>2225</v>
      </c>
      <c r="BT27" s="684"/>
      <c r="BU27" s="684"/>
      <c r="BV27" s="684"/>
      <c r="BW27" s="684"/>
      <c r="BX27" s="684"/>
      <c r="BY27" s="684"/>
      <c r="BZ27" s="684"/>
      <c r="CA27" s="684"/>
      <c r="CB27" s="693"/>
      <c r="CD27" s="698" t="s">
        <v>301</v>
      </c>
      <c r="CE27" s="699"/>
      <c r="CF27" s="699"/>
      <c r="CG27" s="699"/>
      <c r="CH27" s="699"/>
      <c r="CI27" s="699"/>
      <c r="CJ27" s="699"/>
      <c r="CK27" s="699"/>
      <c r="CL27" s="699"/>
      <c r="CM27" s="699"/>
      <c r="CN27" s="699"/>
      <c r="CO27" s="699"/>
      <c r="CP27" s="699"/>
      <c r="CQ27" s="700"/>
      <c r="CR27" s="683">
        <v>136124</v>
      </c>
      <c r="CS27" s="719"/>
      <c r="CT27" s="719"/>
      <c r="CU27" s="719"/>
      <c r="CV27" s="719"/>
      <c r="CW27" s="719"/>
      <c r="CX27" s="719"/>
      <c r="CY27" s="720"/>
      <c r="CZ27" s="688">
        <v>3.9</v>
      </c>
      <c r="DA27" s="717"/>
      <c r="DB27" s="717"/>
      <c r="DC27" s="721"/>
      <c r="DD27" s="692">
        <v>45679</v>
      </c>
      <c r="DE27" s="719"/>
      <c r="DF27" s="719"/>
      <c r="DG27" s="719"/>
      <c r="DH27" s="719"/>
      <c r="DI27" s="719"/>
      <c r="DJ27" s="719"/>
      <c r="DK27" s="720"/>
      <c r="DL27" s="692">
        <v>45632</v>
      </c>
      <c r="DM27" s="719"/>
      <c r="DN27" s="719"/>
      <c r="DO27" s="719"/>
      <c r="DP27" s="719"/>
      <c r="DQ27" s="719"/>
      <c r="DR27" s="719"/>
      <c r="DS27" s="719"/>
      <c r="DT27" s="719"/>
      <c r="DU27" s="719"/>
      <c r="DV27" s="720"/>
      <c r="DW27" s="688">
        <v>3</v>
      </c>
      <c r="DX27" s="717"/>
      <c r="DY27" s="717"/>
      <c r="DZ27" s="717"/>
      <c r="EA27" s="717"/>
      <c r="EB27" s="717"/>
      <c r="EC27" s="718"/>
    </row>
    <row r="28" spans="2:133" ht="11.25" customHeight="1" x14ac:dyDescent="0.15">
      <c r="B28" s="680" t="s">
        <v>302</v>
      </c>
      <c r="C28" s="681"/>
      <c r="D28" s="681"/>
      <c r="E28" s="681"/>
      <c r="F28" s="681"/>
      <c r="G28" s="681"/>
      <c r="H28" s="681"/>
      <c r="I28" s="681"/>
      <c r="J28" s="681"/>
      <c r="K28" s="681"/>
      <c r="L28" s="681"/>
      <c r="M28" s="681"/>
      <c r="N28" s="681"/>
      <c r="O28" s="681"/>
      <c r="P28" s="681"/>
      <c r="Q28" s="682"/>
      <c r="R28" s="683">
        <v>4997</v>
      </c>
      <c r="S28" s="684"/>
      <c r="T28" s="684"/>
      <c r="U28" s="684"/>
      <c r="V28" s="684"/>
      <c r="W28" s="684"/>
      <c r="X28" s="684"/>
      <c r="Y28" s="685"/>
      <c r="Z28" s="686">
        <v>0.1</v>
      </c>
      <c r="AA28" s="686"/>
      <c r="AB28" s="686"/>
      <c r="AC28" s="686"/>
      <c r="AD28" s="687" t="s">
        <v>175</v>
      </c>
      <c r="AE28" s="687"/>
      <c r="AF28" s="687"/>
      <c r="AG28" s="687"/>
      <c r="AH28" s="687"/>
      <c r="AI28" s="687"/>
      <c r="AJ28" s="687"/>
      <c r="AK28" s="687"/>
      <c r="AL28" s="688" t="s">
        <v>175</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303</v>
      </c>
      <c r="CE28" s="699"/>
      <c r="CF28" s="699"/>
      <c r="CG28" s="699"/>
      <c r="CH28" s="699"/>
      <c r="CI28" s="699"/>
      <c r="CJ28" s="699"/>
      <c r="CK28" s="699"/>
      <c r="CL28" s="699"/>
      <c r="CM28" s="699"/>
      <c r="CN28" s="699"/>
      <c r="CO28" s="699"/>
      <c r="CP28" s="699"/>
      <c r="CQ28" s="700"/>
      <c r="CR28" s="683">
        <v>580030</v>
      </c>
      <c r="CS28" s="684"/>
      <c r="CT28" s="684"/>
      <c r="CU28" s="684"/>
      <c r="CV28" s="684"/>
      <c r="CW28" s="684"/>
      <c r="CX28" s="684"/>
      <c r="CY28" s="685"/>
      <c r="CZ28" s="688">
        <v>16.8</v>
      </c>
      <c r="DA28" s="717"/>
      <c r="DB28" s="717"/>
      <c r="DC28" s="721"/>
      <c r="DD28" s="692">
        <v>580030</v>
      </c>
      <c r="DE28" s="684"/>
      <c r="DF28" s="684"/>
      <c r="DG28" s="684"/>
      <c r="DH28" s="684"/>
      <c r="DI28" s="684"/>
      <c r="DJ28" s="684"/>
      <c r="DK28" s="685"/>
      <c r="DL28" s="692">
        <v>354309</v>
      </c>
      <c r="DM28" s="684"/>
      <c r="DN28" s="684"/>
      <c r="DO28" s="684"/>
      <c r="DP28" s="684"/>
      <c r="DQ28" s="684"/>
      <c r="DR28" s="684"/>
      <c r="DS28" s="684"/>
      <c r="DT28" s="684"/>
      <c r="DU28" s="684"/>
      <c r="DV28" s="685"/>
      <c r="DW28" s="688">
        <v>23.2</v>
      </c>
      <c r="DX28" s="717"/>
      <c r="DY28" s="717"/>
      <c r="DZ28" s="717"/>
      <c r="EA28" s="717"/>
      <c r="EB28" s="717"/>
      <c r="EC28" s="718"/>
    </row>
    <row r="29" spans="2:133" ht="11.25" customHeight="1" x14ac:dyDescent="0.15">
      <c r="B29" s="680" t="s">
        <v>304</v>
      </c>
      <c r="C29" s="681"/>
      <c r="D29" s="681"/>
      <c r="E29" s="681"/>
      <c r="F29" s="681"/>
      <c r="G29" s="681"/>
      <c r="H29" s="681"/>
      <c r="I29" s="681"/>
      <c r="J29" s="681"/>
      <c r="K29" s="681"/>
      <c r="L29" s="681"/>
      <c r="M29" s="681"/>
      <c r="N29" s="681"/>
      <c r="O29" s="681"/>
      <c r="P29" s="681"/>
      <c r="Q29" s="682"/>
      <c r="R29" s="683">
        <v>97073</v>
      </c>
      <c r="S29" s="684"/>
      <c r="T29" s="684"/>
      <c r="U29" s="684"/>
      <c r="V29" s="684"/>
      <c r="W29" s="684"/>
      <c r="X29" s="684"/>
      <c r="Y29" s="685"/>
      <c r="Z29" s="686">
        <v>2.6</v>
      </c>
      <c r="AA29" s="686"/>
      <c r="AB29" s="686"/>
      <c r="AC29" s="686"/>
      <c r="AD29" s="687">
        <v>3</v>
      </c>
      <c r="AE29" s="687"/>
      <c r="AF29" s="687"/>
      <c r="AG29" s="687"/>
      <c r="AH29" s="687"/>
      <c r="AI29" s="687"/>
      <c r="AJ29" s="687"/>
      <c r="AK29" s="687"/>
      <c r="AL29" s="688">
        <v>0</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305</v>
      </c>
      <c r="CE29" s="724"/>
      <c r="CF29" s="698" t="s">
        <v>306</v>
      </c>
      <c r="CG29" s="699"/>
      <c r="CH29" s="699"/>
      <c r="CI29" s="699"/>
      <c r="CJ29" s="699"/>
      <c r="CK29" s="699"/>
      <c r="CL29" s="699"/>
      <c r="CM29" s="699"/>
      <c r="CN29" s="699"/>
      <c r="CO29" s="699"/>
      <c r="CP29" s="699"/>
      <c r="CQ29" s="700"/>
      <c r="CR29" s="683">
        <v>579998</v>
      </c>
      <c r="CS29" s="719"/>
      <c r="CT29" s="719"/>
      <c r="CU29" s="719"/>
      <c r="CV29" s="719"/>
      <c r="CW29" s="719"/>
      <c r="CX29" s="719"/>
      <c r="CY29" s="720"/>
      <c r="CZ29" s="688">
        <v>16.8</v>
      </c>
      <c r="DA29" s="717"/>
      <c r="DB29" s="717"/>
      <c r="DC29" s="721"/>
      <c r="DD29" s="692">
        <v>579998</v>
      </c>
      <c r="DE29" s="719"/>
      <c r="DF29" s="719"/>
      <c r="DG29" s="719"/>
      <c r="DH29" s="719"/>
      <c r="DI29" s="719"/>
      <c r="DJ29" s="719"/>
      <c r="DK29" s="720"/>
      <c r="DL29" s="692">
        <v>354277</v>
      </c>
      <c r="DM29" s="719"/>
      <c r="DN29" s="719"/>
      <c r="DO29" s="719"/>
      <c r="DP29" s="719"/>
      <c r="DQ29" s="719"/>
      <c r="DR29" s="719"/>
      <c r="DS29" s="719"/>
      <c r="DT29" s="719"/>
      <c r="DU29" s="719"/>
      <c r="DV29" s="720"/>
      <c r="DW29" s="688">
        <v>23.2</v>
      </c>
      <c r="DX29" s="717"/>
      <c r="DY29" s="717"/>
      <c r="DZ29" s="717"/>
      <c r="EA29" s="717"/>
      <c r="EB29" s="717"/>
      <c r="EC29" s="718"/>
    </row>
    <row r="30" spans="2:133" ht="11.25" customHeight="1" x14ac:dyDescent="0.15">
      <c r="B30" s="680" t="s">
        <v>307</v>
      </c>
      <c r="C30" s="681"/>
      <c r="D30" s="681"/>
      <c r="E30" s="681"/>
      <c r="F30" s="681"/>
      <c r="G30" s="681"/>
      <c r="H30" s="681"/>
      <c r="I30" s="681"/>
      <c r="J30" s="681"/>
      <c r="K30" s="681"/>
      <c r="L30" s="681"/>
      <c r="M30" s="681"/>
      <c r="N30" s="681"/>
      <c r="O30" s="681"/>
      <c r="P30" s="681"/>
      <c r="Q30" s="682"/>
      <c r="R30" s="683">
        <v>11363</v>
      </c>
      <c r="S30" s="684"/>
      <c r="T30" s="684"/>
      <c r="U30" s="684"/>
      <c r="V30" s="684"/>
      <c r="W30" s="684"/>
      <c r="X30" s="684"/>
      <c r="Y30" s="685"/>
      <c r="Z30" s="686">
        <v>0.3</v>
      </c>
      <c r="AA30" s="686"/>
      <c r="AB30" s="686"/>
      <c r="AC30" s="686"/>
      <c r="AD30" s="687" t="s">
        <v>175</v>
      </c>
      <c r="AE30" s="687"/>
      <c r="AF30" s="687"/>
      <c r="AG30" s="687"/>
      <c r="AH30" s="687"/>
      <c r="AI30" s="687"/>
      <c r="AJ30" s="687"/>
      <c r="AK30" s="687"/>
      <c r="AL30" s="688" t="s">
        <v>235</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308</v>
      </c>
      <c r="BH30" s="736"/>
      <c r="BI30" s="736"/>
      <c r="BJ30" s="736"/>
      <c r="BK30" s="736"/>
      <c r="BL30" s="736"/>
      <c r="BM30" s="736"/>
      <c r="BN30" s="736"/>
      <c r="BO30" s="736"/>
      <c r="BP30" s="736"/>
      <c r="BQ30" s="737"/>
      <c r="BR30" s="662" t="s">
        <v>309</v>
      </c>
      <c r="BS30" s="736"/>
      <c r="BT30" s="736"/>
      <c r="BU30" s="736"/>
      <c r="BV30" s="736"/>
      <c r="BW30" s="736"/>
      <c r="BX30" s="736"/>
      <c r="BY30" s="736"/>
      <c r="BZ30" s="736"/>
      <c r="CA30" s="736"/>
      <c r="CB30" s="737"/>
      <c r="CD30" s="725"/>
      <c r="CE30" s="726"/>
      <c r="CF30" s="698" t="s">
        <v>310</v>
      </c>
      <c r="CG30" s="699"/>
      <c r="CH30" s="699"/>
      <c r="CI30" s="699"/>
      <c r="CJ30" s="699"/>
      <c r="CK30" s="699"/>
      <c r="CL30" s="699"/>
      <c r="CM30" s="699"/>
      <c r="CN30" s="699"/>
      <c r="CO30" s="699"/>
      <c r="CP30" s="699"/>
      <c r="CQ30" s="700"/>
      <c r="CR30" s="683">
        <v>566835</v>
      </c>
      <c r="CS30" s="684"/>
      <c r="CT30" s="684"/>
      <c r="CU30" s="684"/>
      <c r="CV30" s="684"/>
      <c r="CW30" s="684"/>
      <c r="CX30" s="684"/>
      <c r="CY30" s="685"/>
      <c r="CZ30" s="688">
        <v>16.399999999999999</v>
      </c>
      <c r="DA30" s="717"/>
      <c r="DB30" s="717"/>
      <c r="DC30" s="721"/>
      <c r="DD30" s="692">
        <v>566835</v>
      </c>
      <c r="DE30" s="684"/>
      <c r="DF30" s="684"/>
      <c r="DG30" s="684"/>
      <c r="DH30" s="684"/>
      <c r="DI30" s="684"/>
      <c r="DJ30" s="684"/>
      <c r="DK30" s="685"/>
      <c r="DL30" s="692">
        <v>341114</v>
      </c>
      <c r="DM30" s="684"/>
      <c r="DN30" s="684"/>
      <c r="DO30" s="684"/>
      <c r="DP30" s="684"/>
      <c r="DQ30" s="684"/>
      <c r="DR30" s="684"/>
      <c r="DS30" s="684"/>
      <c r="DT30" s="684"/>
      <c r="DU30" s="684"/>
      <c r="DV30" s="685"/>
      <c r="DW30" s="688">
        <v>22.4</v>
      </c>
      <c r="DX30" s="717"/>
      <c r="DY30" s="717"/>
      <c r="DZ30" s="717"/>
      <c r="EA30" s="717"/>
      <c r="EB30" s="717"/>
      <c r="EC30" s="718"/>
    </row>
    <row r="31" spans="2:133" ht="11.25" customHeight="1" x14ac:dyDescent="0.15">
      <c r="B31" s="680" t="s">
        <v>311</v>
      </c>
      <c r="C31" s="681"/>
      <c r="D31" s="681"/>
      <c r="E31" s="681"/>
      <c r="F31" s="681"/>
      <c r="G31" s="681"/>
      <c r="H31" s="681"/>
      <c r="I31" s="681"/>
      <c r="J31" s="681"/>
      <c r="K31" s="681"/>
      <c r="L31" s="681"/>
      <c r="M31" s="681"/>
      <c r="N31" s="681"/>
      <c r="O31" s="681"/>
      <c r="P31" s="681"/>
      <c r="Q31" s="682"/>
      <c r="R31" s="683">
        <v>316777</v>
      </c>
      <c r="S31" s="684"/>
      <c r="T31" s="684"/>
      <c r="U31" s="684"/>
      <c r="V31" s="684"/>
      <c r="W31" s="684"/>
      <c r="X31" s="684"/>
      <c r="Y31" s="685"/>
      <c r="Z31" s="686">
        <v>8.4</v>
      </c>
      <c r="AA31" s="686"/>
      <c r="AB31" s="686"/>
      <c r="AC31" s="686"/>
      <c r="AD31" s="687" t="s">
        <v>175</v>
      </c>
      <c r="AE31" s="687"/>
      <c r="AF31" s="687"/>
      <c r="AG31" s="687"/>
      <c r="AH31" s="687"/>
      <c r="AI31" s="687"/>
      <c r="AJ31" s="687"/>
      <c r="AK31" s="687"/>
      <c r="AL31" s="688" t="s">
        <v>137</v>
      </c>
      <c r="AM31" s="689"/>
      <c r="AN31" s="689"/>
      <c r="AO31" s="690"/>
      <c r="AP31" s="740" t="s">
        <v>312</v>
      </c>
      <c r="AQ31" s="741"/>
      <c r="AR31" s="741"/>
      <c r="AS31" s="741"/>
      <c r="AT31" s="746" t="s">
        <v>313</v>
      </c>
      <c r="AU31" s="231"/>
      <c r="AV31" s="231"/>
      <c r="AW31" s="231"/>
      <c r="AX31" s="669" t="s">
        <v>189</v>
      </c>
      <c r="AY31" s="670"/>
      <c r="AZ31" s="670"/>
      <c r="BA31" s="670"/>
      <c r="BB31" s="670"/>
      <c r="BC31" s="670"/>
      <c r="BD31" s="670"/>
      <c r="BE31" s="670"/>
      <c r="BF31" s="671"/>
      <c r="BG31" s="751">
        <v>98.6</v>
      </c>
      <c r="BH31" s="738"/>
      <c r="BI31" s="738"/>
      <c r="BJ31" s="738"/>
      <c r="BK31" s="738"/>
      <c r="BL31" s="738"/>
      <c r="BM31" s="678">
        <v>97.8</v>
      </c>
      <c r="BN31" s="738"/>
      <c r="BO31" s="738"/>
      <c r="BP31" s="738"/>
      <c r="BQ31" s="739"/>
      <c r="BR31" s="751">
        <v>98.6</v>
      </c>
      <c r="BS31" s="738"/>
      <c r="BT31" s="738"/>
      <c r="BU31" s="738"/>
      <c r="BV31" s="738"/>
      <c r="BW31" s="738"/>
      <c r="BX31" s="678">
        <v>98.1</v>
      </c>
      <c r="BY31" s="738"/>
      <c r="BZ31" s="738"/>
      <c r="CA31" s="738"/>
      <c r="CB31" s="739"/>
      <c r="CD31" s="725"/>
      <c r="CE31" s="726"/>
      <c r="CF31" s="698" t="s">
        <v>314</v>
      </c>
      <c r="CG31" s="699"/>
      <c r="CH31" s="699"/>
      <c r="CI31" s="699"/>
      <c r="CJ31" s="699"/>
      <c r="CK31" s="699"/>
      <c r="CL31" s="699"/>
      <c r="CM31" s="699"/>
      <c r="CN31" s="699"/>
      <c r="CO31" s="699"/>
      <c r="CP31" s="699"/>
      <c r="CQ31" s="700"/>
      <c r="CR31" s="683">
        <v>13163</v>
      </c>
      <c r="CS31" s="719"/>
      <c r="CT31" s="719"/>
      <c r="CU31" s="719"/>
      <c r="CV31" s="719"/>
      <c r="CW31" s="719"/>
      <c r="CX31" s="719"/>
      <c r="CY31" s="720"/>
      <c r="CZ31" s="688">
        <v>0.4</v>
      </c>
      <c r="DA31" s="717"/>
      <c r="DB31" s="717"/>
      <c r="DC31" s="721"/>
      <c r="DD31" s="692">
        <v>13163</v>
      </c>
      <c r="DE31" s="719"/>
      <c r="DF31" s="719"/>
      <c r="DG31" s="719"/>
      <c r="DH31" s="719"/>
      <c r="DI31" s="719"/>
      <c r="DJ31" s="719"/>
      <c r="DK31" s="720"/>
      <c r="DL31" s="692">
        <v>13163</v>
      </c>
      <c r="DM31" s="719"/>
      <c r="DN31" s="719"/>
      <c r="DO31" s="719"/>
      <c r="DP31" s="719"/>
      <c r="DQ31" s="719"/>
      <c r="DR31" s="719"/>
      <c r="DS31" s="719"/>
      <c r="DT31" s="719"/>
      <c r="DU31" s="719"/>
      <c r="DV31" s="720"/>
      <c r="DW31" s="688">
        <v>0.9</v>
      </c>
      <c r="DX31" s="717"/>
      <c r="DY31" s="717"/>
      <c r="DZ31" s="717"/>
      <c r="EA31" s="717"/>
      <c r="EB31" s="717"/>
      <c r="EC31" s="718"/>
    </row>
    <row r="32" spans="2:133" ht="11.25" customHeight="1" x14ac:dyDescent="0.15">
      <c r="B32" s="729" t="s">
        <v>315</v>
      </c>
      <c r="C32" s="730"/>
      <c r="D32" s="730"/>
      <c r="E32" s="730"/>
      <c r="F32" s="730"/>
      <c r="G32" s="730"/>
      <c r="H32" s="730"/>
      <c r="I32" s="730"/>
      <c r="J32" s="730"/>
      <c r="K32" s="730"/>
      <c r="L32" s="730"/>
      <c r="M32" s="730"/>
      <c r="N32" s="730"/>
      <c r="O32" s="730"/>
      <c r="P32" s="730"/>
      <c r="Q32" s="731"/>
      <c r="R32" s="683" t="s">
        <v>235</v>
      </c>
      <c r="S32" s="684"/>
      <c r="T32" s="684"/>
      <c r="U32" s="684"/>
      <c r="V32" s="684"/>
      <c r="W32" s="684"/>
      <c r="X32" s="684"/>
      <c r="Y32" s="685"/>
      <c r="Z32" s="686" t="s">
        <v>235</v>
      </c>
      <c r="AA32" s="686"/>
      <c r="AB32" s="686"/>
      <c r="AC32" s="686"/>
      <c r="AD32" s="687" t="s">
        <v>175</v>
      </c>
      <c r="AE32" s="687"/>
      <c r="AF32" s="687"/>
      <c r="AG32" s="687"/>
      <c r="AH32" s="687"/>
      <c r="AI32" s="687"/>
      <c r="AJ32" s="687"/>
      <c r="AK32" s="687"/>
      <c r="AL32" s="688" t="s">
        <v>175</v>
      </c>
      <c r="AM32" s="689"/>
      <c r="AN32" s="689"/>
      <c r="AO32" s="690"/>
      <c r="AP32" s="742"/>
      <c r="AQ32" s="743"/>
      <c r="AR32" s="743"/>
      <c r="AS32" s="743"/>
      <c r="AT32" s="747"/>
      <c r="AU32" s="230" t="s">
        <v>316</v>
      </c>
      <c r="AV32" s="230"/>
      <c r="AW32" s="230"/>
      <c r="AX32" s="680" t="s">
        <v>317</v>
      </c>
      <c r="AY32" s="681"/>
      <c r="AZ32" s="681"/>
      <c r="BA32" s="681"/>
      <c r="BB32" s="681"/>
      <c r="BC32" s="681"/>
      <c r="BD32" s="681"/>
      <c r="BE32" s="681"/>
      <c r="BF32" s="682"/>
      <c r="BG32" s="752">
        <v>99.9</v>
      </c>
      <c r="BH32" s="719"/>
      <c r="BI32" s="719"/>
      <c r="BJ32" s="719"/>
      <c r="BK32" s="719"/>
      <c r="BL32" s="719"/>
      <c r="BM32" s="689">
        <v>98.9</v>
      </c>
      <c r="BN32" s="749"/>
      <c r="BO32" s="749"/>
      <c r="BP32" s="749"/>
      <c r="BQ32" s="750"/>
      <c r="BR32" s="752">
        <v>99.5</v>
      </c>
      <c r="BS32" s="719"/>
      <c r="BT32" s="719"/>
      <c r="BU32" s="719"/>
      <c r="BV32" s="719"/>
      <c r="BW32" s="719"/>
      <c r="BX32" s="689">
        <v>98.9</v>
      </c>
      <c r="BY32" s="749"/>
      <c r="BZ32" s="749"/>
      <c r="CA32" s="749"/>
      <c r="CB32" s="750"/>
      <c r="CD32" s="727"/>
      <c r="CE32" s="728"/>
      <c r="CF32" s="698" t="s">
        <v>318</v>
      </c>
      <c r="CG32" s="699"/>
      <c r="CH32" s="699"/>
      <c r="CI32" s="699"/>
      <c r="CJ32" s="699"/>
      <c r="CK32" s="699"/>
      <c r="CL32" s="699"/>
      <c r="CM32" s="699"/>
      <c r="CN32" s="699"/>
      <c r="CO32" s="699"/>
      <c r="CP32" s="699"/>
      <c r="CQ32" s="700"/>
      <c r="CR32" s="683">
        <v>32</v>
      </c>
      <c r="CS32" s="684"/>
      <c r="CT32" s="684"/>
      <c r="CU32" s="684"/>
      <c r="CV32" s="684"/>
      <c r="CW32" s="684"/>
      <c r="CX32" s="684"/>
      <c r="CY32" s="685"/>
      <c r="CZ32" s="688">
        <v>0</v>
      </c>
      <c r="DA32" s="717"/>
      <c r="DB32" s="717"/>
      <c r="DC32" s="721"/>
      <c r="DD32" s="692">
        <v>32</v>
      </c>
      <c r="DE32" s="684"/>
      <c r="DF32" s="684"/>
      <c r="DG32" s="684"/>
      <c r="DH32" s="684"/>
      <c r="DI32" s="684"/>
      <c r="DJ32" s="684"/>
      <c r="DK32" s="685"/>
      <c r="DL32" s="692">
        <v>32</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319</v>
      </c>
      <c r="C33" s="681"/>
      <c r="D33" s="681"/>
      <c r="E33" s="681"/>
      <c r="F33" s="681"/>
      <c r="G33" s="681"/>
      <c r="H33" s="681"/>
      <c r="I33" s="681"/>
      <c r="J33" s="681"/>
      <c r="K33" s="681"/>
      <c r="L33" s="681"/>
      <c r="M33" s="681"/>
      <c r="N33" s="681"/>
      <c r="O33" s="681"/>
      <c r="P33" s="681"/>
      <c r="Q33" s="682"/>
      <c r="R33" s="683">
        <v>303809</v>
      </c>
      <c r="S33" s="684"/>
      <c r="T33" s="684"/>
      <c r="U33" s="684"/>
      <c r="V33" s="684"/>
      <c r="W33" s="684"/>
      <c r="X33" s="684"/>
      <c r="Y33" s="685"/>
      <c r="Z33" s="686">
        <v>8.1</v>
      </c>
      <c r="AA33" s="686"/>
      <c r="AB33" s="686"/>
      <c r="AC33" s="686"/>
      <c r="AD33" s="687" t="s">
        <v>137</v>
      </c>
      <c r="AE33" s="687"/>
      <c r="AF33" s="687"/>
      <c r="AG33" s="687"/>
      <c r="AH33" s="687"/>
      <c r="AI33" s="687"/>
      <c r="AJ33" s="687"/>
      <c r="AK33" s="687"/>
      <c r="AL33" s="688" t="s">
        <v>235</v>
      </c>
      <c r="AM33" s="689"/>
      <c r="AN33" s="689"/>
      <c r="AO33" s="690"/>
      <c r="AP33" s="744"/>
      <c r="AQ33" s="745"/>
      <c r="AR33" s="745"/>
      <c r="AS33" s="745"/>
      <c r="AT33" s="748"/>
      <c r="AU33" s="232"/>
      <c r="AV33" s="232"/>
      <c r="AW33" s="232"/>
      <c r="AX33" s="733" t="s">
        <v>320</v>
      </c>
      <c r="AY33" s="734"/>
      <c r="AZ33" s="734"/>
      <c r="BA33" s="734"/>
      <c r="BB33" s="734"/>
      <c r="BC33" s="734"/>
      <c r="BD33" s="734"/>
      <c r="BE33" s="734"/>
      <c r="BF33" s="735"/>
      <c r="BG33" s="753">
        <v>97.2</v>
      </c>
      <c r="BH33" s="754"/>
      <c r="BI33" s="754"/>
      <c r="BJ33" s="754"/>
      <c r="BK33" s="754"/>
      <c r="BL33" s="754"/>
      <c r="BM33" s="755">
        <v>96.5</v>
      </c>
      <c r="BN33" s="754"/>
      <c r="BO33" s="754"/>
      <c r="BP33" s="754"/>
      <c r="BQ33" s="756"/>
      <c r="BR33" s="753">
        <v>97.4</v>
      </c>
      <c r="BS33" s="754"/>
      <c r="BT33" s="754"/>
      <c r="BU33" s="754"/>
      <c r="BV33" s="754"/>
      <c r="BW33" s="754"/>
      <c r="BX33" s="755">
        <v>97</v>
      </c>
      <c r="BY33" s="754"/>
      <c r="BZ33" s="754"/>
      <c r="CA33" s="754"/>
      <c r="CB33" s="756"/>
      <c r="CD33" s="698" t="s">
        <v>321</v>
      </c>
      <c r="CE33" s="699"/>
      <c r="CF33" s="699"/>
      <c r="CG33" s="699"/>
      <c r="CH33" s="699"/>
      <c r="CI33" s="699"/>
      <c r="CJ33" s="699"/>
      <c r="CK33" s="699"/>
      <c r="CL33" s="699"/>
      <c r="CM33" s="699"/>
      <c r="CN33" s="699"/>
      <c r="CO33" s="699"/>
      <c r="CP33" s="699"/>
      <c r="CQ33" s="700"/>
      <c r="CR33" s="683">
        <v>1213330</v>
      </c>
      <c r="CS33" s="719"/>
      <c r="CT33" s="719"/>
      <c r="CU33" s="719"/>
      <c r="CV33" s="719"/>
      <c r="CW33" s="719"/>
      <c r="CX33" s="719"/>
      <c r="CY33" s="720"/>
      <c r="CZ33" s="688">
        <v>35.1</v>
      </c>
      <c r="DA33" s="717"/>
      <c r="DB33" s="717"/>
      <c r="DC33" s="721"/>
      <c r="DD33" s="692">
        <v>884344</v>
      </c>
      <c r="DE33" s="719"/>
      <c r="DF33" s="719"/>
      <c r="DG33" s="719"/>
      <c r="DH33" s="719"/>
      <c r="DI33" s="719"/>
      <c r="DJ33" s="719"/>
      <c r="DK33" s="720"/>
      <c r="DL33" s="692">
        <v>619798</v>
      </c>
      <c r="DM33" s="719"/>
      <c r="DN33" s="719"/>
      <c r="DO33" s="719"/>
      <c r="DP33" s="719"/>
      <c r="DQ33" s="719"/>
      <c r="DR33" s="719"/>
      <c r="DS33" s="719"/>
      <c r="DT33" s="719"/>
      <c r="DU33" s="719"/>
      <c r="DV33" s="720"/>
      <c r="DW33" s="688">
        <v>40.700000000000003</v>
      </c>
      <c r="DX33" s="717"/>
      <c r="DY33" s="717"/>
      <c r="DZ33" s="717"/>
      <c r="EA33" s="717"/>
      <c r="EB33" s="717"/>
      <c r="EC33" s="718"/>
    </row>
    <row r="34" spans="2:133" ht="11.25" customHeight="1" x14ac:dyDescent="0.15">
      <c r="B34" s="680" t="s">
        <v>322</v>
      </c>
      <c r="C34" s="681"/>
      <c r="D34" s="681"/>
      <c r="E34" s="681"/>
      <c r="F34" s="681"/>
      <c r="G34" s="681"/>
      <c r="H34" s="681"/>
      <c r="I34" s="681"/>
      <c r="J34" s="681"/>
      <c r="K34" s="681"/>
      <c r="L34" s="681"/>
      <c r="M34" s="681"/>
      <c r="N34" s="681"/>
      <c r="O34" s="681"/>
      <c r="P34" s="681"/>
      <c r="Q34" s="682"/>
      <c r="R34" s="683">
        <v>14715</v>
      </c>
      <c r="S34" s="684"/>
      <c r="T34" s="684"/>
      <c r="U34" s="684"/>
      <c r="V34" s="684"/>
      <c r="W34" s="684"/>
      <c r="X34" s="684"/>
      <c r="Y34" s="685"/>
      <c r="Z34" s="686">
        <v>0.4</v>
      </c>
      <c r="AA34" s="686"/>
      <c r="AB34" s="686"/>
      <c r="AC34" s="686"/>
      <c r="AD34" s="687">
        <v>1235</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323</v>
      </c>
      <c r="CE34" s="699"/>
      <c r="CF34" s="699"/>
      <c r="CG34" s="699"/>
      <c r="CH34" s="699"/>
      <c r="CI34" s="699"/>
      <c r="CJ34" s="699"/>
      <c r="CK34" s="699"/>
      <c r="CL34" s="699"/>
      <c r="CM34" s="699"/>
      <c r="CN34" s="699"/>
      <c r="CO34" s="699"/>
      <c r="CP34" s="699"/>
      <c r="CQ34" s="700"/>
      <c r="CR34" s="683">
        <v>473743</v>
      </c>
      <c r="CS34" s="684"/>
      <c r="CT34" s="684"/>
      <c r="CU34" s="684"/>
      <c r="CV34" s="684"/>
      <c r="CW34" s="684"/>
      <c r="CX34" s="684"/>
      <c r="CY34" s="685"/>
      <c r="CZ34" s="688">
        <v>13.7</v>
      </c>
      <c r="DA34" s="717"/>
      <c r="DB34" s="717"/>
      <c r="DC34" s="721"/>
      <c r="DD34" s="692">
        <v>325131</v>
      </c>
      <c r="DE34" s="684"/>
      <c r="DF34" s="684"/>
      <c r="DG34" s="684"/>
      <c r="DH34" s="684"/>
      <c r="DI34" s="684"/>
      <c r="DJ34" s="684"/>
      <c r="DK34" s="685"/>
      <c r="DL34" s="692">
        <v>305078</v>
      </c>
      <c r="DM34" s="684"/>
      <c r="DN34" s="684"/>
      <c r="DO34" s="684"/>
      <c r="DP34" s="684"/>
      <c r="DQ34" s="684"/>
      <c r="DR34" s="684"/>
      <c r="DS34" s="684"/>
      <c r="DT34" s="684"/>
      <c r="DU34" s="684"/>
      <c r="DV34" s="685"/>
      <c r="DW34" s="688">
        <v>20</v>
      </c>
      <c r="DX34" s="717"/>
      <c r="DY34" s="717"/>
      <c r="DZ34" s="717"/>
      <c r="EA34" s="717"/>
      <c r="EB34" s="717"/>
      <c r="EC34" s="718"/>
    </row>
    <row r="35" spans="2:133" ht="11.25" customHeight="1" x14ac:dyDescent="0.15">
      <c r="B35" s="680" t="s">
        <v>324</v>
      </c>
      <c r="C35" s="681"/>
      <c r="D35" s="681"/>
      <c r="E35" s="681"/>
      <c r="F35" s="681"/>
      <c r="G35" s="681"/>
      <c r="H35" s="681"/>
      <c r="I35" s="681"/>
      <c r="J35" s="681"/>
      <c r="K35" s="681"/>
      <c r="L35" s="681"/>
      <c r="M35" s="681"/>
      <c r="N35" s="681"/>
      <c r="O35" s="681"/>
      <c r="P35" s="681"/>
      <c r="Q35" s="682"/>
      <c r="R35" s="683">
        <v>18634</v>
      </c>
      <c r="S35" s="684"/>
      <c r="T35" s="684"/>
      <c r="U35" s="684"/>
      <c r="V35" s="684"/>
      <c r="W35" s="684"/>
      <c r="X35" s="684"/>
      <c r="Y35" s="685"/>
      <c r="Z35" s="686">
        <v>0.5</v>
      </c>
      <c r="AA35" s="686"/>
      <c r="AB35" s="686"/>
      <c r="AC35" s="686"/>
      <c r="AD35" s="687" t="s">
        <v>235</v>
      </c>
      <c r="AE35" s="687"/>
      <c r="AF35" s="687"/>
      <c r="AG35" s="687"/>
      <c r="AH35" s="687"/>
      <c r="AI35" s="687"/>
      <c r="AJ35" s="687"/>
      <c r="AK35" s="687"/>
      <c r="AL35" s="688" t="s">
        <v>235</v>
      </c>
      <c r="AM35" s="689"/>
      <c r="AN35" s="689"/>
      <c r="AO35" s="690"/>
      <c r="AP35" s="235"/>
      <c r="AQ35" s="662" t="s">
        <v>325</v>
      </c>
      <c r="AR35" s="663"/>
      <c r="AS35" s="663"/>
      <c r="AT35" s="663"/>
      <c r="AU35" s="663"/>
      <c r="AV35" s="663"/>
      <c r="AW35" s="663"/>
      <c r="AX35" s="663"/>
      <c r="AY35" s="663"/>
      <c r="AZ35" s="663"/>
      <c r="BA35" s="663"/>
      <c r="BB35" s="663"/>
      <c r="BC35" s="663"/>
      <c r="BD35" s="663"/>
      <c r="BE35" s="663"/>
      <c r="BF35" s="664"/>
      <c r="BG35" s="662" t="s">
        <v>326</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327</v>
      </c>
      <c r="CE35" s="699"/>
      <c r="CF35" s="699"/>
      <c r="CG35" s="699"/>
      <c r="CH35" s="699"/>
      <c r="CI35" s="699"/>
      <c r="CJ35" s="699"/>
      <c r="CK35" s="699"/>
      <c r="CL35" s="699"/>
      <c r="CM35" s="699"/>
      <c r="CN35" s="699"/>
      <c r="CO35" s="699"/>
      <c r="CP35" s="699"/>
      <c r="CQ35" s="700"/>
      <c r="CR35" s="683">
        <v>2298</v>
      </c>
      <c r="CS35" s="719"/>
      <c r="CT35" s="719"/>
      <c r="CU35" s="719"/>
      <c r="CV35" s="719"/>
      <c r="CW35" s="719"/>
      <c r="CX35" s="719"/>
      <c r="CY35" s="720"/>
      <c r="CZ35" s="688">
        <v>0.1</v>
      </c>
      <c r="DA35" s="717"/>
      <c r="DB35" s="717"/>
      <c r="DC35" s="721"/>
      <c r="DD35" s="692">
        <v>895</v>
      </c>
      <c r="DE35" s="719"/>
      <c r="DF35" s="719"/>
      <c r="DG35" s="719"/>
      <c r="DH35" s="719"/>
      <c r="DI35" s="719"/>
      <c r="DJ35" s="719"/>
      <c r="DK35" s="720"/>
      <c r="DL35" s="692">
        <v>895</v>
      </c>
      <c r="DM35" s="719"/>
      <c r="DN35" s="719"/>
      <c r="DO35" s="719"/>
      <c r="DP35" s="719"/>
      <c r="DQ35" s="719"/>
      <c r="DR35" s="719"/>
      <c r="DS35" s="719"/>
      <c r="DT35" s="719"/>
      <c r="DU35" s="719"/>
      <c r="DV35" s="720"/>
      <c r="DW35" s="688">
        <v>0.1</v>
      </c>
      <c r="DX35" s="717"/>
      <c r="DY35" s="717"/>
      <c r="DZ35" s="717"/>
      <c r="EA35" s="717"/>
      <c r="EB35" s="717"/>
      <c r="EC35" s="718"/>
    </row>
    <row r="36" spans="2:133" ht="11.25" customHeight="1" x14ac:dyDescent="0.15">
      <c r="B36" s="680" t="s">
        <v>328</v>
      </c>
      <c r="C36" s="681"/>
      <c r="D36" s="681"/>
      <c r="E36" s="681"/>
      <c r="F36" s="681"/>
      <c r="G36" s="681"/>
      <c r="H36" s="681"/>
      <c r="I36" s="681"/>
      <c r="J36" s="681"/>
      <c r="K36" s="681"/>
      <c r="L36" s="681"/>
      <c r="M36" s="681"/>
      <c r="N36" s="681"/>
      <c r="O36" s="681"/>
      <c r="P36" s="681"/>
      <c r="Q36" s="682"/>
      <c r="R36" s="683">
        <v>373824</v>
      </c>
      <c r="S36" s="684"/>
      <c r="T36" s="684"/>
      <c r="U36" s="684"/>
      <c r="V36" s="684"/>
      <c r="W36" s="684"/>
      <c r="X36" s="684"/>
      <c r="Y36" s="685"/>
      <c r="Z36" s="686">
        <v>9.9</v>
      </c>
      <c r="AA36" s="686"/>
      <c r="AB36" s="686"/>
      <c r="AC36" s="686"/>
      <c r="AD36" s="687" t="s">
        <v>175</v>
      </c>
      <c r="AE36" s="687"/>
      <c r="AF36" s="687"/>
      <c r="AG36" s="687"/>
      <c r="AH36" s="687"/>
      <c r="AI36" s="687"/>
      <c r="AJ36" s="687"/>
      <c r="AK36" s="687"/>
      <c r="AL36" s="688" t="s">
        <v>175</v>
      </c>
      <c r="AM36" s="689"/>
      <c r="AN36" s="689"/>
      <c r="AO36" s="690"/>
      <c r="AP36" s="235"/>
      <c r="AQ36" s="757" t="s">
        <v>329</v>
      </c>
      <c r="AR36" s="758"/>
      <c r="AS36" s="758"/>
      <c r="AT36" s="758"/>
      <c r="AU36" s="758"/>
      <c r="AV36" s="758"/>
      <c r="AW36" s="758"/>
      <c r="AX36" s="758"/>
      <c r="AY36" s="759"/>
      <c r="AZ36" s="672">
        <v>223089</v>
      </c>
      <c r="BA36" s="673"/>
      <c r="BB36" s="673"/>
      <c r="BC36" s="673"/>
      <c r="BD36" s="673"/>
      <c r="BE36" s="673"/>
      <c r="BF36" s="760"/>
      <c r="BG36" s="694" t="s">
        <v>330</v>
      </c>
      <c r="BH36" s="695"/>
      <c r="BI36" s="695"/>
      <c r="BJ36" s="695"/>
      <c r="BK36" s="695"/>
      <c r="BL36" s="695"/>
      <c r="BM36" s="695"/>
      <c r="BN36" s="695"/>
      <c r="BO36" s="695"/>
      <c r="BP36" s="695"/>
      <c r="BQ36" s="695"/>
      <c r="BR36" s="695"/>
      <c r="BS36" s="695"/>
      <c r="BT36" s="695"/>
      <c r="BU36" s="696"/>
      <c r="BV36" s="672">
        <v>6213</v>
      </c>
      <c r="BW36" s="673"/>
      <c r="BX36" s="673"/>
      <c r="BY36" s="673"/>
      <c r="BZ36" s="673"/>
      <c r="CA36" s="673"/>
      <c r="CB36" s="760"/>
      <c r="CD36" s="698" t="s">
        <v>331</v>
      </c>
      <c r="CE36" s="699"/>
      <c r="CF36" s="699"/>
      <c r="CG36" s="699"/>
      <c r="CH36" s="699"/>
      <c r="CI36" s="699"/>
      <c r="CJ36" s="699"/>
      <c r="CK36" s="699"/>
      <c r="CL36" s="699"/>
      <c r="CM36" s="699"/>
      <c r="CN36" s="699"/>
      <c r="CO36" s="699"/>
      <c r="CP36" s="699"/>
      <c r="CQ36" s="700"/>
      <c r="CR36" s="683">
        <v>316524</v>
      </c>
      <c r="CS36" s="684"/>
      <c r="CT36" s="684"/>
      <c r="CU36" s="684"/>
      <c r="CV36" s="684"/>
      <c r="CW36" s="684"/>
      <c r="CX36" s="684"/>
      <c r="CY36" s="685"/>
      <c r="CZ36" s="688">
        <v>9.1</v>
      </c>
      <c r="DA36" s="717"/>
      <c r="DB36" s="717"/>
      <c r="DC36" s="721"/>
      <c r="DD36" s="692">
        <v>217536</v>
      </c>
      <c r="DE36" s="684"/>
      <c r="DF36" s="684"/>
      <c r="DG36" s="684"/>
      <c r="DH36" s="684"/>
      <c r="DI36" s="684"/>
      <c r="DJ36" s="684"/>
      <c r="DK36" s="685"/>
      <c r="DL36" s="692">
        <v>186587</v>
      </c>
      <c r="DM36" s="684"/>
      <c r="DN36" s="684"/>
      <c r="DO36" s="684"/>
      <c r="DP36" s="684"/>
      <c r="DQ36" s="684"/>
      <c r="DR36" s="684"/>
      <c r="DS36" s="684"/>
      <c r="DT36" s="684"/>
      <c r="DU36" s="684"/>
      <c r="DV36" s="685"/>
      <c r="DW36" s="688">
        <v>12.2</v>
      </c>
      <c r="DX36" s="717"/>
      <c r="DY36" s="717"/>
      <c r="DZ36" s="717"/>
      <c r="EA36" s="717"/>
      <c r="EB36" s="717"/>
      <c r="EC36" s="718"/>
    </row>
    <row r="37" spans="2:133" ht="11.25" customHeight="1" x14ac:dyDescent="0.15">
      <c r="B37" s="680" t="s">
        <v>332</v>
      </c>
      <c r="C37" s="681"/>
      <c r="D37" s="681"/>
      <c r="E37" s="681"/>
      <c r="F37" s="681"/>
      <c r="G37" s="681"/>
      <c r="H37" s="681"/>
      <c r="I37" s="681"/>
      <c r="J37" s="681"/>
      <c r="K37" s="681"/>
      <c r="L37" s="681"/>
      <c r="M37" s="681"/>
      <c r="N37" s="681"/>
      <c r="O37" s="681"/>
      <c r="P37" s="681"/>
      <c r="Q37" s="682"/>
      <c r="R37" s="683">
        <v>312948</v>
      </c>
      <c r="S37" s="684"/>
      <c r="T37" s="684"/>
      <c r="U37" s="684"/>
      <c r="V37" s="684"/>
      <c r="W37" s="684"/>
      <c r="X37" s="684"/>
      <c r="Y37" s="685"/>
      <c r="Z37" s="686">
        <v>8.3000000000000007</v>
      </c>
      <c r="AA37" s="686"/>
      <c r="AB37" s="686"/>
      <c r="AC37" s="686"/>
      <c r="AD37" s="687" t="s">
        <v>137</v>
      </c>
      <c r="AE37" s="687"/>
      <c r="AF37" s="687"/>
      <c r="AG37" s="687"/>
      <c r="AH37" s="687"/>
      <c r="AI37" s="687"/>
      <c r="AJ37" s="687"/>
      <c r="AK37" s="687"/>
      <c r="AL37" s="688" t="s">
        <v>175</v>
      </c>
      <c r="AM37" s="689"/>
      <c r="AN37" s="689"/>
      <c r="AO37" s="690"/>
      <c r="AQ37" s="761" t="s">
        <v>333</v>
      </c>
      <c r="AR37" s="762"/>
      <c r="AS37" s="762"/>
      <c r="AT37" s="762"/>
      <c r="AU37" s="762"/>
      <c r="AV37" s="762"/>
      <c r="AW37" s="762"/>
      <c r="AX37" s="762"/>
      <c r="AY37" s="763"/>
      <c r="AZ37" s="683">
        <v>68633</v>
      </c>
      <c r="BA37" s="684"/>
      <c r="BB37" s="684"/>
      <c r="BC37" s="684"/>
      <c r="BD37" s="719"/>
      <c r="BE37" s="719"/>
      <c r="BF37" s="750"/>
      <c r="BG37" s="698" t="s">
        <v>334</v>
      </c>
      <c r="BH37" s="699"/>
      <c r="BI37" s="699"/>
      <c r="BJ37" s="699"/>
      <c r="BK37" s="699"/>
      <c r="BL37" s="699"/>
      <c r="BM37" s="699"/>
      <c r="BN37" s="699"/>
      <c r="BO37" s="699"/>
      <c r="BP37" s="699"/>
      <c r="BQ37" s="699"/>
      <c r="BR37" s="699"/>
      <c r="BS37" s="699"/>
      <c r="BT37" s="699"/>
      <c r="BU37" s="700"/>
      <c r="BV37" s="683">
        <v>6213</v>
      </c>
      <c r="BW37" s="684"/>
      <c r="BX37" s="684"/>
      <c r="BY37" s="684"/>
      <c r="BZ37" s="684"/>
      <c r="CA37" s="684"/>
      <c r="CB37" s="693"/>
      <c r="CD37" s="698" t="s">
        <v>335</v>
      </c>
      <c r="CE37" s="699"/>
      <c r="CF37" s="699"/>
      <c r="CG37" s="699"/>
      <c r="CH37" s="699"/>
      <c r="CI37" s="699"/>
      <c r="CJ37" s="699"/>
      <c r="CK37" s="699"/>
      <c r="CL37" s="699"/>
      <c r="CM37" s="699"/>
      <c r="CN37" s="699"/>
      <c r="CO37" s="699"/>
      <c r="CP37" s="699"/>
      <c r="CQ37" s="700"/>
      <c r="CR37" s="683">
        <v>103747</v>
      </c>
      <c r="CS37" s="719"/>
      <c r="CT37" s="719"/>
      <c r="CU37" s="719"/>
      <c r="CV37" s="719"/>
      <c r="CW37" s="719"/>
      <c r="CX37" s="719"/>
      <c r="CY37" s="720"/>
      <c r="CZ37" s="688">
        <v>3</v>
      </c>
      <c r="DA37" s="717"/>
      <c r="DB37" s="717"/>
      <c r="DC37" s="721"/>
      <c r="DD37" s="692">
        <v>103747</v>
      </c>
      <c r="DE37" s="719"/>
      <c r="DF37" s="719"/>
      <c r="DG37" s="719"/>
      <c r="DH37" s="719"/>
      <c r="DI37" s="719"/>
      <c r="DJ37" s="719"/>
      <c r="DK37" s="720"/>
      <c r="DL37" s="692">
        <v>103747</v>
      </c>
      <c r="DM37" s="719"/>
      <c r="DN37" s="719"/>
      <c r="DO37" s="719"/>
      <c r="DP37" s="719"/>
      <c r="DQ37" s="719"/>
      <c r="DR37" s="719"/>
      <c r="DS37" s="719"/>
      <c r="DT37" s="719"/>
      <c r="DU37" s="719"/>
      <c r="DV37" s="720"/>
      <c r="DW37" s="688">
        <v>6.8</v>
      </c>
      <c r="DX37" s="717"/>
      <c r="DY37" s="717"/>
      <c r="DZ37" s="717"/>
      <c r="EA37" s="717"/>
      <c r="EB37" s="717"/>
      <c r="EC37" s="718"/>
    </row>
    <row r="38" spans="2:133" ht="11.25" customHeight="1" x14ac:dyDescent="0.15">
      <c r="B38" s="680" t="s">
        <v>336</v>
      </c>
      <c r="C38" s="681"/>
      <c r="D38" s="681"/>
      <c r="E38" s="681"/>
      <c r="F38" s="681"/>
      <c r="G38" s="681"/>
      <c r="H38" s="681"/>
      <c r="I38" s="681"/>
      <c r="J38" s="681"/>
      <c r="K38" s="681"/>
      <c r="L38" s="681"/>
      <c r="M38" s="681"/>
      <c r="N38" s="681"/>
      <c r="O38" s="681"/>
      <c r="P38" s="681"/>
      <c r="Q38" s="682"/>
      <c r="R38" s="683">
        <v>49108</v>
      </c>
      <c r="S38" s="684"/>
      <c r="T38" s="684"/>
      <c r="U38" s="684"/>
      <c r="V38" s="684"/>
      <c r="W38" s="684"/>
      <c r="X38" s="684"/>
      <c r="Y38" s="685"/>
      <c r="Z38" s="686">
        <v>1.3</v>
      </c>
      <c r="AA38" s="686"/>
      <c r="AB38" s="686"/>
      <c r="AC38" s="686"/>
      <c r="AD38" s="687">
        <v>103</v>
      </c>
      <c r="AE38" s="687"/>
      <c r="AF38" s="687"/>
      <c r="AG38" s="687"/>
      <c r="AH38" s="687"/>
      <c r="AI38" s="687"/>
      <c r="AJ38" s="687"/>
      <c r="AK38" s="687"/>
      <c r="AL38" s="688">
        <v>0</v>
      </c>
      <c r="AM38" s="689"/>
      <c r="AN38" s="689"/>
      <c r="AO38" s="690"/>
      <c r="AQ38" s="761" t="s">
        <v>337</v>
      </c>
      <c r="AR38" s="762"/>
      <c r="AS38" s="762"/>
      <c r="AT38" s="762"/>
      <c r="AU38" s="762"/>
      <c r="AV38" s="762"/>
      <c r="AW38" s="762"/>
      <c r="AX38" s="762"/>
      <c r="AY38" s="763"/>
      <c r="AZ38" s="683">
        <v>31898</v>
      </c>
      <c r="BA38" s="684"/>
      <c r="BB38" s="684"/>
      <c r="BC38" s="684"/>
      <c r="BD38" s="719"/>
      <c r="BE38" s="719"/>
      <c r="BF38" s="750"/>
      <c r="BG38" s="698" t="s">
        <v>338</v>
      </c>
      <c r="BH38" s="699"/>
      <c r="BI38" s="699"/>
      <c r="BJ38" s="699"/>
      <c r="BK38" s="699"/>
      <c r="BL38" s="699"/>
      <c r="BM38" s="699"/>
      <c r="BN38" s="699"/>
      <c r="BO38" s="699"/>
      <c r="BP38" s="699"/>
      <c r="BQ38" s="699"/>
      <c r="BR38" s="699"/>
      <c r="BS38" s="699"/>
      <c r="BT38" s="699"/>
      <c r="BU38" s="700"/>
      <c r="BV38" s="683">
        <v>380</v>
      </c>
      <c r="BW38" s="684"/>
      <c r="BX38" s="684"/>
      <c r="BY38" s="684"/>
      <c r="BZ38" s="684"/>
      <c r="CA38" s="684"/>
      <c r="CB38" s="693"/>
      <c r="CD38" s="698" t="s">
        <v>339</v>
      </c>
      <c r="CE38" s="699"/>
      <c r="CF38" s="699"/>
      <c r="CG38" s="699"/>
      <c r="CH38" s="699"/>
      <c r="CI38" s="699"/>
      <c r="CJ38" s="699"/>
      <c r="CK38" s="699"/>
      <c r="CL38" s="699"/>
      <c r="CM38" s="699"/>
      <c r="CN38" s="699"/>
      <c r="CO38" s="699"/>
      <c r="CP38" s="699"/>
      <c r="CQ38" s="700"/>
      <c r="CR38" s="683">
        <v>223089</v>
      </c>
      <c r="CS38" s="684"/>
      <c r="CT38" s="684"/>
      <c r="CU38" s="684"/>
      <c r="CV38" s="684"/>
      <c r="CW38" s="684"/>
      <c r="CX38" s="684"/>
      <c r="CY38" s="685"/>
      <c r="CZ38" s="688">
        <v>6.4</v>
      </c>
      <c r="DA38" s="717"/>
      <c r="DB38" s="717"/>
      <c r="DC38" s="721"/>
      <c r="DD38" s="692">
        <v>204399</v>
      </c>
      <c r="DE38" s="684"/>
      <c r="DF38" s="684"/>
      <c r="DG38" s="684"/>
      <c r="DH38" s="684"/>
      <c r="DI38" s="684"/>
      <c r="DJ38" s="684"/>
      <c r="DK38" s="685"/>
      <c r="DL38" s="692">
        <v>127238</v>
      </c>
      <c r="DM38" s="684"/>
      <c r="DN38" s="684"/>
      <c r="DO38" s="684"/>
      <c r="DP38" s="684"/>
      <c r="DQ38" s="684"/>
      <c r="DR38" s="684"/>
      <c r="DS38" s="684"/>
      <c r="DT38" s="684"/>
      <c r="DU38" s="684"/>
      <c r="DV38" s="685"/>
      <c r="DW38" s="688">
        <v>8.3000000000000007</v>
      </c>
      <c r="DX38" s="717"/>
      <c r="DY38" s="717"/>
      <c r="DZ38" s="717"/>
      <c r="EA38" s="717"/>
      <c r="EB38" s="717"/>
      <c r="EC38" s="718"/>
    </row>
    <row r="39" spans="2:133" ht="11.25" customHeight="1" x14ac:dyDescent="0.15">
      <c r="B39" s="680" t="s">
        <v>340</v>
      </c>
      <c r="C39" s="681"/>
      <c r="D39" s="681"/>
      <c r="E39" s="681"/>
      <c r="F39" s="681"/>
      <c r="G39" s="681"/>
      <c r="H39" s="681"/>
      <c r="I39" s="681"/>
      <c r="J39" s="681"/>
      <c r="K39" s="681"/>
      <c r="L39" s="681"/>
      <c r="M39" s="681"/>
      <c r="N39" s="681"/>
      <c r="O39" s="681"/>
      <c r="P39" s="681"/>
      <c r="Q39" s="682"/>
      <c r="R39" s="683">
        <v>569142</v>
      </c>
      <c r="S39" s="684"/>
      <c r="T39" s="684"/>
      <c r="U39" s="684"/>
      <c r="V39" s="684"/>
      <c r="W39" s="684"/>
      <c r="X39" s="684"/>
      <c r="Y39" s="685"/>
      <c r="Z39" s="686">
        <v>15.1</v>
      </c>
      <c r="AA39" s="686"/>
      <c r="AB39" s="686"/>
      <c r="AC39" s="686"/>
      <c r="AD39" s="687" t="s">
        <v>175</v>
      </c>
      <c r="AE39" s="687"/>
      <c r="AF39" s="687"/>
      <c r="AG39" s="687"/>
      <c r="AH39" s="687"/>
      <c r="AI39" s="687"/>
      <c r="AJ39" s="687"/>
      <c r="AK39" s="687"/>
      <c r="AL39" s="688" t="s">
        <v>137</v>
      </c>
      <c r="AM39" s="689"/>
      <c r="AN39" s="689"/>
      <c r="AO39" s="690"/>
      <c r="AQ39" s="761" t="s">
        <v>341</v>
      </c>
      <c r="AR39" s="762"/>
      <c r="AS39" s="762"/>
      <c r="AT39" s="762"/>
      <c r="AU39" s="762"/>
      <c r="AV39" s="762"/>
      <c r="AW39" s="762"/>
      <c r="AX39" s="762"/>
      <c r="AY39" s="763"/>
      <c r="AZ39" s="683" t="s">
        <v>235</v>
      </c>
      <c r="BA39" s="684"/>
      <c r="BB39" s="684"/>
      <c r="BC39" s="684"/>
      <c r="BD39" s="719"/>
      <c r="BE39" s="719"/>
      <c r="BF39" s="750"/>
      <c r="BG39" s="698" t="s">
        <v>342</v>
      </c>
      <c r="BH39" s="699"/>
      <c r="BI39" s="699"/>
      <c r="BJ39" s="699"/>
      <c r="BK39" s="699"/>
      <c r="BL39" s="699"/>
      <c r="BM39" s="699"/>
      <c r="BN39" s="699"/>
      <c r="BO39" s="699"/>
      <c r="BP39" s="699"/>
      <c r="BQ39" s="699"/>
      <c r="BR39" s="699"/>
      <c r="BS39" s="699"/>
      <c r="BT39" s="699"/>
      <c r="BU39" s="700"/>
      <c r="BV39" s="683">
        <v>625</v>
      </c>
      <c r="BW39" s="684"/>
      <c r="BX39" s="684"/>
      <c r="BY39" s="684"/>
      <c r="BZ39" s="684"/>
      <c r="CA39" s="684"/>
      <c r="CB39" s="693"/>
      <c r="CD39" s="698" t="s">
        <v>343</v>
      </c>
      <c r="CE39" s="699"/>
      <c r="CF39" s="699"/>
      <c r="CG39" s="699"/>
      <c r="CH39" s="699"/>
      <c r="CI39" s="699"/>
      <c r="CJ39" s="699"/>
      <c r="CK39" s="699"/>
      <c r="CL39" s="699"/>
      <c r="CM39" s="699"/>
      <c r="CN39" s="699"/>
      <c r="CO39" s="699"/>
      <c r="CP39" s="699"/>
      <c r="CQ39" s="700"/>
      <c r="CR39" s="683">
        <v>197676</v>
      </c>
      <c r="CS39" s="719"/>
      <c r="CT39" s="719"/>
      <c r="CU39" s="719"/>
      <c r="CV39" s="719"/>
      <c r="CW39" s="719"/>
      <c r="CX39" s="719"/>
      <c r="CY39" s="720"/>
      <c r="CZ39" s="688">
        <v>5.7</v>
      </c>
      <c r="DA39" s="717"/>
      <c r="DB39" s="717"/>
      <c r="DC39" s="721"/>
      <c r="DD39" s="692">
        <v>136383</v>
      </c>
      <c r="DE39" s="719"/>
      <c r="DF39" s="719"/>
      <c r="DG39" s="719"/>
      <c r="DH39" s="719"/>
      <c r="DI39" s="719"/>
      <c r="DJ39" s="719"/>
      <c r="DK39" s="720"/>
      <c r="DL39" s="692" t="s">
        <v>235</v>
      </c>
      <c r="DM39" s="719"/>
      <c r="DN39" s="719"/>
      <c r="DO39" s="719"/>
      <c r="DP39" s="719"/>
      <c r="DQ39" s="719"/>
      <c r="DR39" s="719"/>
      <c r="DS39" s="719"/>
      <c r="DT39" s="719"/>
      <c r="DU39" s="719"/>
      <c r="DV39" s="720"/>
      <c r="DW39" s="688" t="s">
        <v>235</v>
      </c>
      <c r="DX39" s="717"/>
      <c r="DY39" s="717"/>
      <c r="DZ39" s="717"/>
      <c r="EA39" s="717"/>
      <c r="EB39" s="717"/>
      <c r="EC39" s="718"/>
    </row>
    <row r="40" spans="2:133" ht="11.25" customHeight="1" x14ac:dyDescent="0.15">
      <c r="B40" s="680" t="s">
        <v>344</v>
      </c>
      <c r="C40" s="681"/>
      <c r="D40" s="681"/>
      <c r="E40" s="681"/>
      <c r="F40" s="681"/>
      <c r="G40" s="681"/>
      <c r="H40" s="681"/>
      <c r="I40" s="681"/>
      <c r="J40" s="681"/>
      <c r="K40" s="681"/>
      <c r="L40" s="681"/>
      <c r="M40" s="681"/>
      <c r="N40" s="681"/>
      <c r="O40" s="681"/>
      <c r="P40" s="681"/>
      <c r="Q40" s="682"/>
      <c r="R40" s="683" t="s">
        <v>175</v>
      </c>
      <c r="S40" s="684"/>
      <c r="T40" s="684"/>
      <c r="U40" s="684"/>
      <c r="V40" s="684"/>
      <c r="W40" s="684"/>
      <c r="X40" s="684"/>
      <c r="Y40" s="685"/>
      <c r="Z40" s="686" t="s">
        <v>175</v>
      </c>
      <c r="AA40" s="686"/>
      <c r="AB40" s="686"/>
      <c r="AC40" s="686"/>
      <c r="AD40" s="687" t="s">
        <v>137</v>
      </c>
      <c r="AE40" s="687"/>
      <c r="AF40" s="687"/>
      <c r="AG40" s="687"/>
      <c r="AH40" s="687"/>
      <c r="AI40" s="687"/>
      <c r="AJ40" s="687"/>
      <c r="AK40" s="687"/>
      <c r="AL40" s="688" t="s">
        <v>175</v>
      </c>
      <c r="AM40" s="689"/>
      <c r="AN40" s="689"/>
      <c r="AO40" s="690"/>
      <c r="AQ40" s="761" t="s">
        <v>345</v>
      </c>
      <c r="AR40" s="762"/>
      <c r="AS40" s="762"/>
      <c r="AT40" s="762"/>
      <c r="AU40" s="762"/>
      <c r="AV40" s="762"/>
      <c r="AW40" s="762"/>
      <c r="AX40" s="762"/>
      <c r="AY40" s="763"/>
      <c r="AZ40" s="683" t="s">
        <v>235</v>
      </c>
      <c r="BA40" s="684"/>
      <c r="BB40" s="684"/>
      <c r="BC40" s="684"/>
      <c r="BD40" s="719"/>
      <c r="BE40" s="719"/>
      <c r="BF40" s="750"/>
      <c r="BG40" s="764" t="s">
        <v>346</v>
      </c>
      <c r="BH40" s="765"/>
      <c r="BI40" s="765"/>
      <c r="BJ40" s="765"/>
      <c r="BK40" s="765"/>
      <c r="BL40" s="236"/>
      <c r="BM40" s="699" t="s">
        <v>347</v>
      </c>
      <c r="BN40" s="699"/>
      <c r="BO40" s="699"/>
      <c r="BP40" s="699"/>
      <c r="BQ40" s="699"/>
      <c r="BR40" s="699"/>
      <c r="BS40" s="699"/>
      <c r="BT40" s="699"/>
      <c r="BU40" s="700"/>
      <c r="BV40" s="683">
        <v>67</v>
      </c>
      <c r="BW40" s="684"/>
      <c r="BX40" s="684"/>
      <c r="BY40" s="684"/>
      <c r="BZ40" s="684"/>
      <c r="CA40" s="684"/>
      <c r="CB40" s="693"/>
      <c r="CD40" s="698" t="s">
        <v>348</v>
      </c>
      <c r="CE40" s="699"/>
      <c r="CF40" s="699"/>
      <c r="CG40" s="699"/>
      <c r="CH40" s="699"/>
      <c r="CI40" s="699"/>
      <c r="CJ40" s="699"/>
      <c r="CK40" s="699"/>
      <c r="CL40" s="699"/>
      <c r="CM40" s="699"/>
      <c r="CN40" s="699"/>
      <c r="CO40" s="699"/>
      <c r="CP40" s="699"/>
      <c r="CQ40" s="700"/>
      <c r="CR40" s="683" t="s">
        <v>235</v>
      </c>
      <c r="CS40" s="684"/>
      <c r="CT40" s="684"/>
      <c r="CU40" s="684"/>
      <c r="CV40" s="684"/>
      <c r="CW40" s="684"/>
      <c r="CX40" s="684"/>
      <c r="CY40" s="685"/>
      <c r="CZ40" s="688" t="s">
        <v>175</v>
      </c>
      <c r="DA40" s="717"/>
      <c r="DB40" s="717"/>
      <c r="DC40" s="721"/>
      <c r="DD40" s="692" t="s">
        <v>137</v>
      </c>
      <c r="DE40" s="684"/>
      <c r="DF40" s="684"/>
      <c r="DG40" s="684"/>
      <c r="DH40" s="684"/>
      <c r="DI40" s="684"/>
      <c r="DJ40" s="684"/>
      <c r="DK40" s="685"/>
      <c r="DL40" s="692" t="s">
        <v>175</v>
      </c>
      <c r="DM40" s="684"/>
      <c r="DN40" s="684"/>
      <c r="DO40" s="684"/>
      <c r="DP40" s="684"/>
      <c r="DQ40" s="684"/>
      <c r="DR40" s="684"/>
      <c r="DS40" s="684"/>
      <c r="DT40" s="684"/>
      <c r="DU40" s="684"/>
      <c r="DV40" s="685"/>
      <c r="DW40" s="688" t="s">
        <v>235</v>
      </c>
      <c r="DX40" s="717"/>
      <c r="DY40" s="717"/>
      <c r="DZ40" s="717"/>
      <c r="EA40" s="717"/>
      <c r="EB40" s="717"/>
      <c r="EC40" s="718"/>
    </row>
    <row r="41" spans="2:133" ht="11.25" customHeight="1" x14ac:dyDescent="0.15">
      <c r="B41" s="680" t="s">
        <v>349</v>
      </c>
      <c r="C41" s="681"/>
      <c r="D41" s="681"/>
      <c r="E41" s="681"/>
      <c r="F41" s="681"/>
      <c r="G41" s="681"/>
      <c r="H41" s="681"/>
      <c r="I41" s="681"/>
      <c r="J41" s="681"/>
      <c r="K41" s="681"/>
      <c r="L41" s="681"/>
      <c r="M41" s="681"/>
      <c r="N41" s="681"/>
      <c r="O41" s="681"/>
      <c r="P41" s="681"/>
      <c r="Q41" s="682"/>
      <c r="R41" s="683">
        <v>40442</v>
      </c>
      <c r="S41" s="684"/>
      <c r="T41" s="684"/>
      <c r="U41" s="684"/>
      <c r="V41" s="684"/>
      <c r="W41" s="684"/>
      <c r="X41" s="684"/>
      <c r="Y41" s="685"/>
      <c r="Z41" s="686">
        <v>1.1000000000000001</v>
      </c>
      <c r="AA41" s="686"/>
      <c r="AB41" s="686"/>
      <c r="AC41" s="686"/>
      <c r="AD41" s="687" t="s">
        <v>175</v>
      </c>
      <c r="AE41" s="687"/>
      <c r="AF41" s="687"/>
      <c r="AG41" s="687"/>
      <c r="AH41" s="687"/>
      <c r="AI41" s="687"/>
      <c r="AJ41" s="687"/>
      <c r="AK41" s="687"/>
      <c r="AL41" s="688" t="s">
        <v>175</v>
      </c>
      <c r="AM41" s="689"/>
      <c r="AN41" s="689"/>
      <c r="AO41" s="690"/>
      <c r="AQ41" s="761" t="s">
        <v>350</v>
      </c>
      <c r="AR41" s="762"/>
      <c r="AS41" s="762"/>
      <c r="AT41" s="762"/>
      <c r="AU41" s="762"/>
      <c r="AV41" s="762"/>
      <c r="AW41" s="762"/>
      <c r="AX41" s="762"/>
      <c r="AY41" s="763"/>
      <c r="AZ41" s="683">
        <v>40514</v>
      </c>
      <c r="BA41" s="684"/>
      <c r="BB41" s="684"/>
      <c r="BC41" s="684"/>
      <c r="BD41" s="719"/>
      <c r="BE41" s="719"/>
      <c r="BF41" s="750"/>
      <c r="BG41" s="764"/>
      <c r="BH41" s="765"/>
      <c r="BI41" s="765"/>
      <c r="BJ41" s="765"/>
      <c r="BK41" s="765"/>
      <c r="BL41" s="236"/>
      <c r="BM41" s="699" t="s">
        <v>351</v>
      </c>
      <c r="BN41" s="699"/>
      <c r="BO41" s="699"/>
      <c r="BP41" s="699"/>
      <c r="BQ41" s="699"/>
      <c r="BR41" s="699"/>
      <c r="BS41" s="699"/>
      <c r="BT41" s="699"/>
      <c r="BU41" s="700"/>
      <c r="BV41" s="683" t="s">
        <v>137</v>
      </c>
      <c r="BW41" s="684"/>
      <c r="BX41" s="684"/>
      <c r="BY41" s="684"/>
      <c r="BZ41" s="684"/>
      <c r="CA41" s="684"/>
      <c r="CB41" s="693"/>
      <c r="CD41" s="698" t="s">
        <v>352</v>
      </c>
      <c r="CE41" s="699"/>
      <c r="CF41" s="699"/>
      <c r="CG41" s="699"/>
      <c r="CH41" s="699"/>
      <c r="CI41" s="699"/>
      <c r="CJ41" s="699"/>
      <c r="CK41" s="699"/>
      <c r="CL41" s="699"/>
      <c r="CM41" s="699"/>
      <c r="CN41" s="699"/>
      <c r="CO41" s="699"/>
      <c r="CP41" s="699"/>
      <c r="CQ41" s="700"/>
      <c r="CR41" s="683" t="s">
        <v>175</v>
      </c>
      <c r="CS41" s="719"/>
      <c r="CT41" s="719"/>
      <c r="CU41" s="719"/>
      <c r="CV41" s="719"/>
      <c r="CW41" s="719"/>
      <c r="CX41" s="719"/>
      <c r="CY41" s="720"/>
      <c r="CZ41" s="688" t="s">
        <v>175</v>
      </c>
      <c r="DA41" s="717"/>
      <c r="DB41" s="717"/>
      <c r="DC41" s="721"/>
      <c r="DD41" s="692" t="s">
        <v>175</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353</v>
      </c>
      <c r="C42" s="734"/>
      <c r="D42" s="734"/>
      <c r="E42" s="734"/>
      <c r="F42" s="734"/>
      <c r="G42" s="734"/>
      <c r="H42" s="734"/>
      <c r="I42" s="734"/>
      <c r="J42" s="734"/>
      <c r="K42" s="734"/>
      <c r="L42" s="734"/>
      <c r="M42" s="734"/>
      <c r="N42" s="734"/>
      <c r="O42" s="734"/>
      <c r="P42" s="734"/>
      <c r="Q42" s="735"/>
      <c r="R42" s="768">
        <v>3766619</v>
      </c>
      <c r="S42" s="769"/>
      <c r="T42" s="769"/>
      <c r="U42" s="769"/>
      <c r="V42" s="769"/>
      <c r="W42" s="769"/>
      <c r="X42" s="769"/>
      <c r="Y42" s="777"/>
      <c r="Z42" s="778">
        <v>100</v>
      </c>
      <c r="AA42" s="778"/>
      <c r="AB42" s="778"/>
      <c r="AC42" s="778"/>
      <c r="AD42" s="779">
        <v>1483502</v>
      </c>
      <c r="AE42" s="779"/>
      <c r="AF42" s="779"/>
      <c r="AG42" s="779"/>
      <c r="AH42" s="779"/>
      <c r="AI42" s="779"/>
      <c r="AJ42" s="779"/>
      <c r="AK42" s="779"/>
      <c r="AL42" s="780">
        <v>100</v>
      </c>
      <c r="AM42" s="755"/>
      <c r="AN42" s="755"/>
      <c r="AO42" s="781"/>
      <c r="AQ42" s="782" t="s">
        <v>354</v>
      </c>
      <c r="AR42" s="783"/>
      <c r="AS42" s="783"/>
      <c r="AT42" s="783"/>
      <c r="AU42" s="783"/>
      <c r="AV42" s="783"/>
      <c r="AW42" s="783"/>
      <c r="AX42" s="783"/>
      <c r="AY42" s="784"/>
      <c r="AZ42" s="768">
        <v>82044</v>
      </c>
      <c r="BA42" s="769"/>
      <c r="BB42" s="769"/>
      <c r="BC42" s="769"/>
      <c r="BD42" s="754"/>
      <c r="BE42" s="754"/>
      <c r="BF42" s="756"/>
      <c r="BG42" s="766"/>
      <c r="BH42" s="767"/>
      <c r="BI42" s="767"/>
      <c r="BJ42" s="767"/>
      <c r="BK42" s="767"/>
      <c r="BL42" s="237"/>
      <c r="BM42" s="709" t="s">
        <v>355</v>
      </c>
      <c r="BN42" s="709"/>
      <c r="BO42" s="709"/>
      <c r="BP42" s="709"/>
      <c r="BQ42" s="709"/>
      <c r="BR42" s="709"/>
      <c r="BS42" s="709"/>
      <c r="BT42" s="709"/>
      <c r="BU42" s="710"/>
      <c r="BV42" s="768">
        <v>338</v>
      </c>
      <c r="BW42" s="769"/>
      <c r="BX42" s="769"/>
      <c r="BY42" s="769"/>
      <c r="BZ42" s="769"/>
      <c r="CA42" s="769"/>
      <c r="CB42" s="776"/>
      <c r="CD42" s="680" t="s">
        <v>356</v>
      </c>
      <c r="CE42" s="681"/>
      <c r="CF42" s="681"/>
      <c r="CG42" s="681"/>
      <c r="CH42" s="681"/>
      <c r="CI42" s="681"/>
      <c r="CJ42" s="681"/>
      <c r="CK42" s="681"/>
      <c r="CL42" s="681"/>
      <c r="CM42" s="681"/>
      <c r="CN42" s="681"/>
      <c r="CO42" s="681"/>
      <c r="CP42" s="681"/>
      <c r="CQ42" s="682"/>
      <c r="CR42" s="683">
        <v>1066799</v>
      </c>
      <c r="CS42" s="684"/>
      <c r="CT42" s="684"/>
      <c r="CU42" s="684"/>
      <c r="CV42" s="684"/>
      <c r="CW42" s="684"/>
      <c r="CX42" s="684"/>
      <c r="CY42" s="685"/>
      <c r="CZ42" s="688">
        <v>30.8</v>
      </c>
      <c r="DA42" s="689"/>
      <c r="DB42" s="689"/>
      <c r="DC42" s="701"/>
      <c r="DD42" s="692">
        <v>180060</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357</v>
      </c>
      <c r="CE43" s="681"/>
      <c r="CF43" s="681"/>
      <c r="CG43" s="681"/>
      <c r="CH43" s="681"/>
      <c r="CI43" s="681"/>
      <c r="CJ43" s="681"/>
      <c r="CK43" s="681"/>
      <c r="CL43" s="681"/>
      <c r="CM43" s="681"/>
      <c r="CN43" s="681"/>
      <c r="CO43" s="681"/>
      <c r="CP43" s="681"/>
      <c r="CQ43" s="682"/>
      <c r="CR43" s="683">
        <v>32039</v>
      </c>
      <c r="CS43" s="719"/>
      <c r="CT43" s="719"/>
      <c r="CU43" s="719"/>
      <c r="CV43" s="719"/>
      <c r="CW43" s="719"/>
      <c r="CX43" s="719"/>
      <c r="CY43" s="720"/>
      <c r="CZ43" s="688">
        <v>0.9</v>
      </c>
      <c r="DA43" s="717"/>
      <c r="DB43" s="717"/>
      <c r="DC43" s="721"/>
      <c r="DD43" s="692">
        <v>10427</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305</v>
      </c>
      <c r="CE44" s="796"/>
      <c r="CF44" s="680" t="s">
        <v>358</v>
      </c>
      <c r="CG44" s="681"/>
      <c r="CH44" s="681"/>
      <c r="CI44" s="681"/>
      <c r="CJ44" s="681"/>
      <c r="CK44" s="681"/>
      <c r="CL44" s="681"/>
      <c r="CM44" s="681"/>
      <c r="CN44" s="681"/>
      <c r="CO44" s="681"/>
      <c r="CP44" s="681"/>
      <c r="CQ44" s="682"/>
      <c r="CR44" s="683">
        <v>814901</v>
      </c>
      <c r="CS44" s="684"/>
      <c r="CT44" s="684"/>
      <c r="CU44" s="684"/>
      <c r="CV44" s="684"/>
      <c r="CW44" s="684"/>
      <c r="CX44" s="684"/>
      <c r="CY44" s="685"/>
      <c r="CZ44" s="688">
        <v>23.6</v>
      </c>
      <c r="DA44" s="689"/>
      <c r="DB44" s="689"/>
      <c r="DC44" s="701"/>
      <c r="DD44" s="692">
        <v>121660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359</v>
      </c>
      <c r="CG45" s="681"/>
      <c r="CH45" s="681"/>
      <c r="CI45" s="681"/>
      <c r="CJ45" s="681"/>
      <c r="CK45" s="681"/>
      <c r="CL45" s="681"/>
      <c r="CM45" s="681"/>
      <c r="CN45" s="681"/>
      <c r="CO45" s="681"/>
      <c r="CP45" s="681"/>
      <c r="CQ45" s="682"/>
      <c r="CR45" s="683">
        <v>296082</v>
      </c>
      <c r="CS45" s="719"/>
      <c r="CT45" s="719"/>
      <c r="CU45" s="719"/>
      <c r="CV45" s="719"/>
      <c r="CW45" s="719"/>
      <c r="CX45" s="719"/>
      <c r="CY45" s="720"/>
      <c r="CZ45" s="688">
        <v>8.6</v>
      </c>
      <c r="DA45" s="717"/>
      <c r="DB45" s="717"/>
      <c r="DC45" s="721"/>
      <c r="DD45" s="692">
        <v>30614</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361</v>
      </c>
      <c r="CG46" s="681"/>
      <c r="CH46" s="681"/>
      <c r="CI46" s="681"/>
      <c r="CJ46" s="681"/>
      <c r="CK46" s="681"/>
      <c r="CL46" s="681"/>
      <c r="CM46" s="681"/>
      <c r="CN46" s="681"/>
      <c r="CO46" s="681"/>
      <c r="CP46" s="681"/>
      <c r="CQ46" s="682"/>
      <c r="CR46" s="683">
        <v>517319</v>
      </c>
      <c r="CS46" s="684"/>
      <c r="CT46" s="684"/>
      <c r="CU46" s="684"/>
      <c r="CV46" s="684"/>
      <c r="CW46" s="684"/>
      <c r="CX46" s="684"/>
      <c r="CY46" s="685"/>
      <c r="CZ46" s="688">
        <v>15</v>
      </c>
      <c r="DA46" s="689"/>
      <c r="DB46" s="689"/>
      <c r="DC46" s="701"/>
      <c r="DD46" s="692">
        <v>89846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363</v>
      </c>
      <c r="CG47" s="681"/>
      <c r="CH47" s="681"/>
      <c r="CI47" s="681"/>
      <c r="CJ47" s="681"/>
      <c r="CK47" s="681"/>
      <c r="CL47" s="681"/>
      <c r="CM47" s="681"/>
      <c r="CN47" s="681"/>
      <c r="CO47" s="681"/>
      <c r="CP47" s="681"/>
      <c r="CQ47" s="682"/>
      <c r="CR47" s="683">
        <v>251898</v>
      </c>
      <c r="CS47" s="719"/>
      <c r="CT47" s="719"/>
      <c r="CU47" s="719"/>
      <c r="CV47" s="719"/>
      <c r="CW47" s="719"/>
      <c r="CX47" s="719"/>
      <c r="CY47" s="720"/>
      <c r="CZ47" s="688">
        <v>7.3</v>
      </c>
      <c r="DA47" s="717"/>
      <c r="DB47" s="717"/>
      <c r="DC47" s="721"/>
      <c r="DD47" s="692">
        <v>58400</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364</v>
      </c>
      <c r="CD48" s="799"/>
      <c r="CE48" s="800"/>
      <c r="CF48" s="680" t="s">
        <v>365</v>
      </c>
      <c r="CG48" s="681"/>
      <c r="CH48" s="681"/>
      <c r="CI48" s="681"/>
      <c r="CJ48" s="681"/>
      <c r="CK48" s="681"/>
      <c r="CL48" s="681"/>
      <c r="CM48" s="681"/>
      <c r="CN48" s="681"/>
      <c r="CO48" s="681"/>
      <c r="CP48" s="681"/>
      <c r="CQ48" s="682"/>
      <c r="CR48" s="683" t="s">
        <v>235</v>
      </c>
      <c r="CS48" s="684"/>
      <c r="CT48" s="684"/>
      <c r="CU48" s="684"/>
      <c r="CV48" s="684"/>
      <c r="CW48" s="684"/>
      <c r="CX48" s="684"/>
      <c r="CY48" s="685"/>
      <c r="CZ48" s="688" t="s">
        <v>137</v>
      </c>
      <c r="DA48" s="689"/>
      <c r="DB48" s="689"/>
      <c r="DC48" s="701"/>
      <c r="DD48" s="692" t="s">
        <v>137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366</v>
      </c>
      <c r="CE49" s="734"/>
      <c r="CF49" s="734"/>
      <c r="CG49" s="734"/>
      <c r="CH49" s="734"/>
      <c r="CI49" s="734"/>
      <c r="CJ49" s="734"/>
      <c r="CK49" s="734"/>
      <c r="CL49" s="734"/>
      <c r="CM49" s="734"/>
      <c r="CN49" s="734"/>
      <c r="CO49" s="734"/>
      <c r="CP49" s="734"/>
      <c r="CQ49" s="735"/>
      <c r="CR49" s="768">
        <v>3460033</v>
      </c>
      <c r="CS49" s="754"/>
      <c r="CT49" s="754"/>
      <c r="CU49" s="754"/>
      <c r="CV49" s="754"/>
      <c r="CW49" s="754"/>
      <c r="CX49" s="754"/>
      <c r="CY49" s="785"/>
      <c r="CZ49" s="780">
        <v>100</v>
      </c>
      <c r="DA49" s="786"/>
      <c r="DB49" s="786"/>
      <c r="DC49" s="787"/>
      <c r="DD49" s="788">
        <v>2124027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MHdzMw8PoB6zfQL9GdHQqJNN9hRWYKBtZyQoTnIazxLT7CfsoHoxKm4wDsZ7GM11m/M38fbUyJqlD35biHKXMw==" saltValue="cQpNZBBEBdCiOO7SJIpzP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368</v>
      </c>
      <c r="DK2" s="831"/>
      <c r="DL2" s="831"/>
      <c r="DM2" s="831"/>
      <c r="DN2" s="831"/>
      <c r="DO2" s="832"/>
      <c r="DP2" s="250"/>
      <c r="DQ2" s="830" t="s">
        <v>369</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370</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372</v>
      </c>
      <c r="B5" s="825"/>
      <c r="C5" s="825"/>
      <c r="D5" s="825"/>
      <c r="E5" s="825"/>
      <c r="F5" s="825"/>
      <c r="G5" s="825"/>
      <c r="H5" s="825"/>
      <c r="I5" s="825"/>
      <c r="J5" s="825"/>
      <c r="K5" s="825"/>
      <c r="L5" s="825"/>
      <c r="M5" s="825"/>
      <c r="N5" s="825"/>
      <c r="O5" s="825"/>
      <c r="P5" s="826"/>
      <c r="Q5" s="801" t="s">
        <v>373</v>
      </c>
      <c r="R5" s="802"/>
      <c r="S5" s="802"/>
      <c r="T5" s="802"/>
      <c r="U5" s="803"/>
      <c r="V5" s="801" t="s">
        <v>374</v>
      </c>
      <c r="W5" s="802"/>
      <c r="X5" s="802"/>
      <c r="Y5" s="802"/>
      <c r="Z5" s="803"/>
      <c r="AA5" s="801" t="s">
        <v>375</v>
      </c>
      <c r="AB5" s="802"/>
      <c r="AC5" s="802"/>
      <c r="AD5" s="802"/>
      <c r="AE5" s="802"/>
      <c r="AF5" s="834" t="s">
        <v>376</v>
      </c>
      <c r="AG5" s="802"/>
      <c r="AH5" s="802"/>
      <c r="AI5" s="802"/>
      <c r="AJ5" s="813"/>
      <c r="AK5" s="802" t="s">
        <v>377</v>
      </c>
      <c r="AL5" s="802"/>
      <c r="AM5" s="802"/>
      <c r="AN5" s="802"/>
      <c r="AO5" s="803"/>
      <c r="AP5" s="801" t="s">
        <v>378</v>
      </c>
      <c r="AQ5" s="802"/>
      <c r="AR5" s="802"/>
      <c r="AS5" s="802"/>
      <c r="AT5" s="803"/>
      <c r="AU5" s="801" t="s">
        <v>379</v>
      </c>
      <c r="AV5" s="802"/>
      <c r="AW5" s="802"/>
      <c r="AX5" s="802"/>
      <c r="AY5" s="813"/>
      <c r="AZ5" s="257"/>
      <c r="BA5" s="257"/>
      <c r="BB5" s="257"/>
      <c r="BC5" s="257"/>
      <c r="BD5" s="257"/>
      <c r="BE5" s="258"/>
      <c r="BF5" s="258"/>
      <c r="BG5" s="258"/>
      <c r="BH5" s="258"/>
      <c r="BI5" s="258"/>
      <c r="BJ5" s="258"/>
      <c r="BK5" s="258"/>
      <c r="BL5" s="258"/>
      <c r="BM5" s="258"/>
      <c r="BN5" s="258"/>
      <c r="BO5" s="258"/>
      <c r="BP5" s="258"/>
      <c r="BQ5" s="824" t="s">
        <v>380</v>
      </c>
      <c r="BR5" s="825"/>
      <c r="BS5" s="825"/>
      <c r="BT5" s="825"/>
      <c r="BU5" s="825"/>
      <c r="BV5" s="825"/>
      <c r="BW5" s="825"/>
      <c r="BX5" s="825"/>
      <c r="BY5" s="825"/>
      <c r="BZ5" s="825"/>
      <c r="CA5" s="825"/>
      <c r="CB5" s="825"/>
      <c r="CC5" s="825"/>
      <c r="CD5" s="825"/>
      <c r="CE5" s="825"/>
      <c r="CF5" s="825"/>
      <c r="CG5" s="826"/>
      <c r="CH5" s="801" t="s">
        <v>381</v>
      </c>
      <c r="CI5" s="802"/>
      <c r="CJ5" s="802"/>
      <c r="CK5" s="802"/>
      <c r="CL5" s="803"/>
      <c r="CM5" s="801" t="s">
        <v>382</v>
      </c>
      <c r="CN5" s="802"/>
      <c r="CO5" s="802"/>
      <c r="CP5" s="802"/>
      <c r="CQ5" s="803"/>
      <c r="CR5" s="801" t="s">
        <v>383</v>
      </c>
      <c r="CS5" s="802"/>
      <c r="CT5" s="802"/>
      <c r="CU5" s="802"/>
      <c r="CV5" s="803"/>
      <c r="CW5" s="801" t="s">
        <v>384</v>
      </c>
      <c r="CX5" s="802"/>
      <c r="CY5" s="802"/>
      <c r="CZ5" s="802"/>
      <c r="DA5" s="803"/>
      <c r="DB5" s="801" t="s">
        <v>385</v>
      </c>
      <c r="DC5" s="802"/>
      <c r="DD5" s="802"/>
      <c r="DE5" s="802"/>
      <c r="DF5" s="803"/>
      <c r="DG5" s="807" t="s">
        <v>386</v>
      </c>
      <c r="DH5" s="808"/>
      <c r="DI5" s="808"/>
      <c r="DJ5" s="808"/>
      <c r="DK5" s="809"/>
      <c r="DL5" s="807" t="s">
        <v>387</v>
      </c>
      <c r="DM5" s="808"/>
      <c r="DN5" s="808"/>
      <c r="DO5" s="808"/>
      <c r="DP5" s="809"/>
      <c r="DQ5" s="801" t="s">
        <v>388</v>
      </c>
      <c r="DR5" s="802"/>
      <c r="DS5" s="802"/>
      <c r="DT5" s="802"/>
      <c r="DU5" s="803"/>
      <c r="DV5" s="801" t="s">
        <v>379</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389</v>
      </c>
      <c r="C7" s="816"/>
      <c r="D7" s="816"/>
      <c r="E7" s="816"/>
      <c r="F7" s="816"/>
      <c r="G7" s="816"/>
      <c r="H7" s="816"/>
      <c r="I7" s="816"/>
      <c r="J7" s="816"/>
      <c r="K7" s="816"/>
      <c r="L7" s="816"/>
      <c r="M7" s="816"/>
      <c r="N7" s="816"/>
      <c r="O7" s="816"/>
      <c r="P7" s="817"/>
      <c r="Q7" s="818">
        <v>3767</v>
      </c>
      <c r="R7" s="819"/>
      <c r="S7" s="819"/>
      <c r="T7" s="819"/>
      <c r="U7" s="819"/>
      <c r="V7" s="819">
        <v>3460</v>
      </c>
      <c r="W7" s="819"/>
      <c r="X7" s="819"/>
      <c r="Y7" s="819"/>
      <c r="Z7" s="819"/>
      <c r="AA7" s="819">
        <v>307</v>
      </c>
      <c r="AB7" s="819"/>
      <c r="AC7" s="819"/>
      <c r="AD7" s="819"/>
      <c r="AE7" s="820"/>
      <c r="AF7" s="821">
        <v>278</v>
      </c>
      <c r="AG7" s="822"/>
      <c r="AH7" s="822"/>
      <c r="AI7" s="822"/>
      <c r="AJ7" s="823"/>
      <c r="AK7" s="858">
        <v>374</v>
      </c>
      <c r="AL7" s="859"/>
      <c r="AM7" s="859"/>
      <c r="AN7" s="859"/>
      <c r="AO7" s="859"/>
      <c r="AP7" s="859">
        <v>4438</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575</v>
      </c>
      <c r="BT7" s="863"/>
      <c r="BU7" s="863"/>
      <c r="BV7" s="863"/>
      <c r="BW7" s="863"/>
      <c r="BX7" s="863"/>
      <c r="BY7" s="863"/>
      <c r="BZ7" s="863"/>
      <c r="CA7" s="863"/>
      <c r="CB7" s="863"/>
      <c r="CC7" s="863"/>
      <c r="CD7" s="863"/>
      <c r="CE7" s="863"/>
      <c r="CF7" s="863"/>
      <c r="CG7" s="864"/>
      <c r="CH7" s="855">
        <v>-12</v>
      </c>
      <c r="CI7" s="856"/>
      <c r="CJ7" s="856"/>
      <c r="CK7" s="856"/>
      <c r="CL7" s="857"/>
      <c r="CM7" s="855">
        <v>0.3</v>
      </c>
      <c r="CN7" s="856"/>
      <c r="CO7" s="856"/>
      <c r="CP7" s="856"/>
      <c r="CQ7" s="857"/>
      <c r="CR7" s="855" t="s">
        <v>510</v>
      </c>
      <c r="CS7" s="856"/>
      <c r="CT7" s="856"/>
      <c r="CU7" s="856"/>
      <c r="CV7" s="857"/>
      <c r="CW7" s="855" t="s">
        <v>510</v>
      </c>
      <c r="CX7" s="856"/>
      <c r="CY7" s="856"/>
      <c r="CZ7" s="856"/>
      <c r="DA7" s="857"/>
      <c r="DB7" s="855" t="s">
        <v>510</v>
      </c>
      <c r="DC7" s="856"/>
      <c r="DD7" s="856"/>
      <c r="DE7" s="856"/>
      <c r="DF7" s="857"/>
      <c r="DG7" s="855" t="s">
        <v>510</v>
      </c>
      <c r="DH7" s="856"/>
      <c r="DI7" s="856"/>
      <c r="DJ7" s="856"/>
      <c r="DK7" s="857"/>
      <c r="DL7" s="855" t="s">
        <v>510</v>
      </c>
      <c r="DM7" s="856"/>
      <c r="DN7" s="856"/>
      <c r="DO7" s="856"/>
      <c r="DP7" s="857"/>
      <c r="DQ7" s="855" t="s">
        <v>510</v>
      </c>
      <c r="DR7" s="856"/>
      <c r="DS7" s="856"/>
      <c r="DT7" s="856"/>
      <c r="DU7" s="857"/>
      <c r="DV7" s="836"/>
      <c r="DW7" s="837"/>
      <c r="DX7" s="837"/>
      <c r="DY7" s="837"/>
      <c r="DZ7" s="838"/>
      <c r="EA7" s="255"/>
    </row>
    <row r="8" spans="1:131" s="256" customFormat="1" ht="26.25" customHeight="1" x14ac:dyDescent="0.15">
      <c r="A8" s="262">
        <v>2</v>
      </c>
      <c r="B8" s="839" t="s">
        <v>390</v>
      </c>
      <c r="C8" s="840"/>
      <c r="D8" s="840"/>
      <c r="E8" s="840"/>
      <c r="F8" s="840"/>
      <c r="G8" s="840"/>
      <c r="H8" s="840"/>
      <c r="I8" s="840"/>
      <c r="J8" s="840"/>
      <c r="K8" s="840"/>
      <c r="L8" s="840"/>
      <c r="M8" s="840"/>
      <c r="N8" s="840"/>
      <c r="O8" s="840"/>
      <c r="P8" s="841"/>
      <c r="Q8" s="842">
        <v>23</v>
      </c>
      <c r="R8" s="843"/>
      <c r="S8" s="843"/>
      <c r="T8" s="843"/>
      <c r="U8" s="843"/>
      <c r="V8" s="843">
        <v>22</v>
      </c>
      <c r="W8" s="843"/>
      <c r="X8" s="843"/>
      <c r="Y8" s="843"/>
      <c r="Z8" s="843"/>
      <c r="AA8" s="843">
        <v>1</v>
      </c>
      <c r="AB8" s="843"/>
      <c r="AC8" s="843"/>
      <c r="AD8" s="843"/>
      <c r="AE8" s="844"/>
      <c r="AF8" s="845">
        <v>0</v>
      </c>
      <c r="AG8" s="846"/>
      <c r="AH8" s="846"/>
      <c r="AI8" s="846"/>
      <c r="AJ8" s="847"/>
      <c r="AK8" s="848">
        <v>0</v>
      </c>
      <c r="AL8" s="849"/>
      <c r="AM8" s="849"/>
      <c r="AN8" s="849"/>
      <c r="AO8" s="849"/>
      <c r="AP8" s="849" t="s">
        <v>576</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392</v>
      </c>
      <c r="B23" s="874" t="s">
        <v>393</v>
      </c>
      <c r="C23" s="875"/>
      <c r="D23" s="875"/>
      <c r="E23" s="875"/>
      <c r="F23" s="875"/>
      <c r="G23" s="875"/>
      <c r="H23" s="875"/>
      <c r="I23" s="875"/>
      <c r="J23" s="875"/>
      <c r="K23" s="875"/>
      <c r="L23" s="875"/>
      <c r="M23" s="875"/>
      <c r="N23" s="875"/>
      <c r="O23" s="875"/>
      <c r="P23" s="876"/>
      <c r="Q23" s="877">
        <v>3789</v>
      </c>
      <c r="R23" s="878"/>
      <c r="S23" s="878"/>
      <c r="T23" s="878"/>
      <c r="U23" s="878"/>
      <c r="V23" s="878">
        <v>3482</v>
      </c>
      <c r="W23" s="878"/>
      <c r="X23" s="878"/>
      <c r="Y23" s="878"/>
      <c r="Z23" s="878"/>
      <c r="AA23" s="878">
        <v>308</v>
      </c>
      <c r="AB23" s="878"/>
      <c r="AC23" s="878"/>
      <c r="AD23" s="878"/>
      <c r="AE23" s="879"/>
      <c r="AF23" s="880">
        <v>279</v>
      </c>
      <c r="AG23" s="878"/>
      <c r="AH23" s="878"/>
      <c r="AI23" s="878"/>
      <c r="AJ23" s="881"/>
      <c r="AK23" s="882"/>
      <c r="AL23" s="883"/>
      <c r="AM23" s="883"/>
      <c r="AN23" s="883"/>
      <c r="AO23" s="883"/>
      <c r="AP23" s="878">
        <v>4438</v>
      </c>
      <c r="AQ23" s="878"/>
      <c r="AR23" s="878"/>
      <c r="AS23" s="878"/>
      <c r="AT23" s="878"/>
      <c r="AU23" s="884"/>
      <c r="AV23" s="884"/>
      <c r="AW23" s="884"/>
      <c r="AX23" s="884"/>
      <c r="AY23" s="885"/>
      <c r="AZ23" s="893" t="s">
        <v>175</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394</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395</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372</v>
      </c>
      <c r="B26" s="825"/>
      <c r="C26" s="825"/>
      <c r="D26" s="825"/>
      <c r="E26" s="825"/>
      <c r="F26" s="825"/>
      <c r="G26" s="825"/>
      <c r="H26" s="825"/>
      <c r="I26" s="825"/>
      <c r="J26" s="825"/>
      <c r="K26" s="825"/>
      <c r="L26" s="825"/>
      <c r="M26" s="825"/>
      <c r="N26" s="825"/>
      <c r="O26" s="825"/>
      <c r="P26" s="826"/>
      <c r="Q26" s="801" t="s">
        <v>396</v>
      </c>
      <c r="R26" s="802"/>
      <c r="S26" s="802"/>
      <c r="T26" s="802"/>
      <c r="U26" s="803"/>
      <c r="V26" s="801" t="s">
        <v>397</v>
      </c>
      <c r="W26" s="802"/>
      <c r="X26" s="802"/>
      <c r="Y26" s="802"/>
      <c r="Z26" s="803"/>
      <c r="AA26" s="801" t="s">
        <v>398</v>
      </c>
      <c r="AB26" s="802"/>
      <c r="AC26" s="802"/>
      <c r="AD26" s="802"/>
      <c r="AE26" s="802"/>
      <c r="AF26" s="896" t="s">
        <v>399</v>
      </c>
      <c r="AG26" s="897"/>
      <c r="AH26" s="897"/>
      <c r="AI26" s="897"/>
      <c r="AJ26" s="898"/>
      <c r="AK26" s="802" t="s">
        <v>400</v>
      </c>
      <c r="AL26" s="802"/>
      <c r="AM26" s="802"/>
      <c r="AN26" s="802"/>
      <c r="AO26" s="803"/>
      <c r="AP26" s="801" t="s">
        <v>401</v>
      </c>
      <c r="AQ26" s="802"/>
      <c r="AR26" s="802"/>
      <c r="AS26" s="802"/>
      <c r="AT26" s="803"/>
      <c r="AU26" s="801" t="s">
        <v>402</v>
      </c>
      <c r="AV26" s="802"/>
      <c r="AW26" s="802"/>
      <c r="AX26" s="802"/>
      <c r="AY26" s="803"/>
      <c r="AZ26" s="801" t="s">
        <v>403</v>
      </c>
      <c r="BA26" s="802"/>
      <c r="BB26" s="802"/>
      <c r="BC26" s="802"/>
      <c r="BD26" s="803"/>
      <c r="BE26" s="801" t="s">
        <v>379</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404</v>
      </c>
      <c r="C28" s="816"/>
      <c r="D28" s="816"/>
      <c r="E28" s="816"/>
      <c r="F28" s="816"/>
      <c r="G28" s="816"/>
      <c r="H28" s="816"/>
      <c r="I28" s="816"/>
      <c r="J28" s="816"/>
      <c r="K28" s="816"/>
      <c r="L28" s="816"/>
      <c r="M28" s="816"/>
      <c r="N28" s="816"/>
      <c r="O28" s="816"/>
      <c r="P28" s="817"/>
      <c r="Q28" s="906">
        <v>324</v>
      </c>
      <c r="R28" s="907"/>
      <c r="S28" s="907"/>
      <c r="T28" s="907"/>
      <c r="U28" s="907"/>
      <c r="V28" s="907">
        <v>318</v>
      </c>
      <c r="W28" s="907"/>
      <c r="X28" s="907"/>
      <c r="Y28" s="907"/>
      <c r="Z28" s="907"/>
      <c r="AA28" s="907">
        <v>6</v>
      </c>
      <c r="AB28" s="907"/>
      <c r="AC28" s="907"/>
      <c r="AD28" s="907"/>
      <c r="AE28" s="908"/>
      <c r="AF28" s="909">
        <v>6</v>
      </c>
      <c r="AG28" s="907"/>
      <c r="AH28" s="907"/>
      <c r="AI28" s="907"/>
      <c r="AJ28" s="910"/>
      <c r="AK28" s="911">
        <v>22</v>
      </c>
      <c r="AL28" s="902"/>
      <c r="AM28" s="902"/>
      <c r="AN28" s="902"/>
      <c r="AO28" s="902"/>
      <c r="AP28" s="902" t="s">
        <v>510</v>
      </c>
      <c r="AQ28" s="902"/>
      <c r="AR28" s="902"/>
      <c r="AS28" s="902"/>
      <c r="AT28" s="902"/>
      <c r="AU28" s="902" t="s">
        <v>510</v>
      </c>
      <c r="AV28" s="902"/>
      <c r="AW28" s="902"/>
      <c r="AX28" s="902"/>
      <c r="AY28" s="902"/>
      <c r="AZ28" s="903" t="s">
        <v>510</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405</v>
      </c>
      <c r="C29" s="840"/>
      <c r="D29" s="840"/>
      <c r="E29" s="840"/>
      <c r="F29" s="840"/>
      <c r="G29" s="840"/>
      <c r="H29" s="840"/>
      <c r="I29" s="840"/>
      <c r="J29" s="840"/>
      <c r="K29" s="840"/>
      <c r="L29" s="840"/>
      <c r="M29" s="840"/>
      <c r="N29" s="840"/>
      <c r="O29" s="840"/>
      <c r="P29" s="841"/>
      <c r="Q29" s="842">
        <v>147</v>
      </c>
      <c r="R29" s="843"/>
      <c r="S29" s="843"/>
      <c r="T29" s="843"/>
      <c r="U29" s="843"/>
      <c r="V29" s="843">
        <v>143</v>
      </c>
      <c r="W29" s="843"/>
      <c r="X29" s="843"/>
      <c r="Y29" s="843"/>
      <c r="Z29" s="843"/>
      <c r="AA29" s="843">
        <v>3</v>
      </c>
      <c r="AB29" s="843"/>
      <c r="AC29" s="843"/>
      <c r="AD29" s="843"/>
      <c r="AE29" s="844"/>
      <c r="AF29" s="845">
        <v>3</v>
      </c>
      <c r="AG29" s="846"/>
      <c r="AH29" s="846"/>
      <c r="AI29" s="846"/>
      <c r="AJ29" s="847"/>
      <c r="AK29" s="914">
        <v>18</v>
      </c>
      <c r="AL29" s="915"/>
      <c r="AM29" s="915"/>
      <c r="AN29" s="915"/>
      <c r="AO29" s="915"/>
      <c r="AP29" s="915" t="s">
        <v>510</v>
      </c>
      <c r="AQ29" s="915"/>
      <c r="AR29" s="915"/>
      <c r="AS29" s="915"/>
      <c r="AT29" s="915"/>
      <c r="AU29" s="915" t="s">
        <v>510</v>
      </c>
      <c r="AV29" s="915"/>
      <c r="AW29" s="915"/>
      <c r="AX29" s="915"/>
      <c r="AY29" s="915"/>
      <c r="AZ29" s="916" t="s">
        <v>510</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406</v>
      </c>
      <c r="C30" s="840"/>
      <c r="D30" s="840"/>
      <c r="E30" s="840"/>
      <c r="F30" s="840"/>
      <c r="G30" s="840"/>
      <c r="H30" s="840"/>
      <c r="I30" s="840"/>
      <c r="J30" s="840"/>
      <c r="K30" s="840"/>
      <c r="L30" s="840"/>
      <c r="M30" s="840"/>
      <c r="N30" s="840"/>
      <c r="O30" s="840"/>
      <c r="P30" s="841"/>
      <c r="Q30" s="842">
        <v>433</v>
      </c>
      <c r="R30" s="843"/>
      <c r="S30" s="843"/>
      <c r="T30" s="843"/>
      <c r="U30" s="843"/>
      <c r="V30" s="843">
        <v>406</v>
      </c>
      <c r="W30" s="843"/>
      <c r="X30" s="843"/>
      <c r="Y30" s="843"/>
      <c r="Z30" s="843"/>
      <c r="AA30" s="843">
        <v>27</v>
      </c>
      <c r="AB30" s="843"/>
      <c r="AC30" s="843"/>
      <c r="AD30" s="843"/>
      <c r="AE30" s="844"/>
      <c r="AF30" s="845">
        <v>27</v>
      </c>
      <c r="AG30" s="846"/>
      <c r="AH30" s="846"/>
      <c r="AI30" s="846"/>
      <c r="AJ30" s="847"/>
      <c r="AK30" s="914">
        <v>66</v>
      </c>
      <c r="AL30" s="915"/>
      <c r="AM30" s="915"/>
      <c r="AN30" s="915"/>
      <c r="AO30" s="915"/>
      <c r="AP30" s="915" t="s">
        <v>510</v>
      </c>
      <c r="AQ30" s="915"/>
      <c r="AR30" s="915"/>
      <c r="AS30" s="915"/>
      <c r="AT30" s="915"/>
      <c r="AU30" s="915" t="s">
        <v>510</v>
      </c>
      <c r="AV30" s="915"/>
      <c r="AW30" s="915"/>
      <c r="AX30" s="915"/>
      <c r="AY30" s="915"/>
      <c r="AZ30" s="916" t="s">
        <v>510</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407</v>
      </c>
      <c r="C31" s="840"/>
      <c r="D31" s="840"/>
      <c r="E31" s="840"/>
      <c r="F31" s="840"/>
      <c r="G31" s="840"/>
      <c r="H31" s="840"/>
      <c r="I31" s="840"/>
      <c r="J31" s="840"/>
      <c r="K31" s="840"/>
      <c r="L31" s="840"/>
      <c r="M31" s="840"/>
      <c r="N31" s="840"/>
      <c r="O31" s="840"/>
      <c r="P31" s="841"/>
      <c r="Q31" s="842">
        <v>38</v>
      </c>
      <c r="R31" s="843"/>
      <c r="S31" s="843"/>
      <c r="T31" s="843"/>
      <c r="U31" s="843"/>
      <c r="V31" s="843">
        <v>38</v>
      </c>
      <c r="W31" s="843"/>
      <c r="X31" s="843"/>
      <c r="Y31" s="843"/>
      <c r="Z31" s="843"/>
      <c r="AA31" s="843">
        <v>0</v>
      </c>
      <c r="AB31" s="843"/>
      <c r="AC31" s="843"/>
      <c r="AD31" s="843"/>
      <c r="AE31" s="844"/>
      <c r="AF31" s="845">
        <v>0</v>
      </c>
      <c r="AG31" s="846"/>
      <c r="AH31" s="846"/>
      <c r="AI31" s="846"/>
      <c r="AJ31" s="847"/>
      <c r="AK31" s="914">
        <v>12</v>
      </c>
      <c r="AL31" s="915"/>
      <c r="AM31" s="915"/>
      <c r="AN31" s="915"/>
      <c r="AO31" s="915"/>
      <c r="AP31" s="915" t="s">
        <v>510</v>
      </c>
      <c r="AQ31" s="915"/>
      <c r="AR31" s="915"/>
      <c r="AS31" s="915"/>
      <c r="AT31" s="915"/>
      <c r="AU31" s="915" t="s">
        <v>510</v>
      </c>
      <c r="AV31" s="915"/>
      <c r="AW31" s="915"/>
      <c r="AX31" s="915"/>
      <c r="AY31" s="915"/>
      <c r="AZ31" s="916" t="s">
        <v>510</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408</v>
      </c>
      <c r="C32" s="840"/>
      <c r="D32" s="840"/>
      <c r="E32" s="840"/>
      <c r="F32" s="840"/>
      <c r="G32" s="840"/>
      <c r="H32" s="840"/>
      <c r="I32" s="840"/>
      <c r="J32" s="840"/>
      <c r="K32" s="840"/>
      <c r="L32" s="840"/>
      <c r="M32" s="840"/>
      <c r="N32" s="840"/>
      <c r="O32" s="840"/>
      <c r="P32" s="841"/>
      <c r="Q32" s="842">
        <v>4</v>
      </c>
      <c r="R32" s="843"/>
      <c r="S32" s="843"/>
      <c r="T32" s="843"/>
      <c r="U32" s="843"/>
      <c r="V32" s="843">
        <v>1</v>
      </c>
      <c r="W32" s="843"/>
      <c r="X32" s="843"/>
      <c r="Y32" s="843"/>
      <c r="Z32" s="843"/>
      <c r="AA32" s="843">
        <v>3</v>
      </c>
      <c r="AB32" s="843"/>
      <c r="AC32" s="843"/>
      <c r="AD32" s="843"/>
      <c r="AE32" s="844"/>
      <c r="AF32" s="845">
        <v>3</v>
      </c>
      <c r="AG32" s="846"/>
      <c r="AH32" s="846"/>
      <c r="AI32" s="846"/>
      <c r="AJ32" s="847"/>
      <c r="AK32" s="914">
        <v>0</v>
      </c>
      <c r="AL32" s="915"/>
      <c r="AM32" s="915"/>
      <c r="AN32" s="915"/>
      <c r="AO32" s="915"/>
      <c r="AP32" s="915" t="s">
        <v>510</v>
      </c>
      <c r="AQ32" s="915"/>
      <c r="AR32" s="915"/>
      <c r="AS32" s="915"/>
      <c r="AT32" s="915"/>
      <c r="AU32" s="915" t="s">
        <v>510</v>
      </c>
      <c r="AV32" s="915"/>
      <c r="AW32" s="915"/>
      <c r="AX32" s="915"/>
      <c r="AY32" s="915"/>
      <c r="AZ32" s="916" t="s">
        <v>510</v>
      </c>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409</v>
      </c>
      <c r="C33" s="840"/>
      <c r="D33" s="840"/>
      <c r="E33" s="840"/>
      <c r="F33" s="840"/>
      <c r="G33" s="840"/>
      <c r="H33" s="840"/>
      <c r="I33" s="840"/>
      <c r="J33" s="840"/>
      <c r="K33" s="840"/>
      <c r="L33" s="840"/>
      <c r="M33" s="840"/>
      <c r="N33" s="840"/>
      <c r="O33" s="840"/>
      <c r="P33" s="841"/>
      <c r="Q33" s="842">
        <v>129</v>
      </c>
      <c r="R33" s="843"/>
      <c r="S33" s="843"/>
      <c r="T33" s="843"/>
      <c r="U33" s="843"/>
      <c r="V33" s="843">
        <v>129</v>
      </c>
      <c r="W33" s="843"/>
      <c r="X33" s="843"/>
      <c r="Y33" s="843"/>
      <c r="Z33" s="843"/>
      <c r="AA33" s="843">
        <v>0</v>
      </c>
      <c r="AB33" s="843"/>
      <c r="AC33" s="843"/>
      <c r="AD33" s="843"/>
      <c r="AE33" s="844"/>
      <c r="AF33" s="845">
        <v>0</v>
      </c>
      <c r="AG33" s="846"/>
      <c r="AH33" s="846"/>
      <c r="AI33" s="846"/>
      <c r="AJ33" s="847"/>
      <c r="AK33" s="914">
        <v>32</v>
      </c>
      <c r="AL33" s="915"/>
      <c r="AM33" s="915"/>
      <c r="AN33" s="915"/>
      <c r="AO33" s="915"/>
      <c r="AP33" s="915">
        <v>468</v>
      </c>
      <c r="AQ33" s="915"/>
      <c r="AR33" s="915"/>
      <c r="AS33" s="915"/>
      <c r="AT33" s="915"/>
      <c r="AU33" s="915">
        <v>351</v>
      </c>
      <c r="AV33" s="915"/>
      <c r="AW33" s="915"/>
      <c r="AX33" s="915"/>
      <c r="AY33" s="915"/>
      <c r="AZ33" s="916" t="s">
        <v>510</v>
      </c>
      <c r="BA33" s="916"/>
      <c r="BB33" s="916"/>
      <c r="BC33" s="916"/>
      <c r="BD33" s="916"/>
      <c r="BE33" s="912" t="s">
        <v>410</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411</v>
      </c>
      <c r="C34" s="840"/>
      <c r="D34" s="840"/>
      <c r="E34" s="840"/>
      <c r="F34" s="840"/>
      <c r="G34" s="840"/>
      <c r="H34" s="840"/>
      <c r="I34" s="840"/>
      <c r="J34" s="840"/>
      <c r="K34" s="840"/>
      <c r="L34" s="840"/>
      <c r="M34" s="840"/>
      <c r="N34" s="840"/>
      <c r="O34" s="840"/>
      <c r="P34" s="841"/>
      <c r="Q34" s="842">
        <v>132</v>
      </c>
      <c r="R34" s="843"/>
      <c r="S34" s="843"/>
      <c r="T34" s="843"/>
      <c r="U34" s="843"/>
      <c r="V34" s="843">
        <v>132</v>
      </c>
      <c r="W34" s="843"/>
      <c r="X34" s="843"/>
      <c r="Y34" s="843"/>
      <c r="Z34" s="843"/>
      <c r="AA34" s="843">
        <v>0</v>
      </c>
      <c r="AB34" s="843"/>
      <c r="AC34" s="843"/>
      <c r="AD34" s="843"/>
      <c r="AE34" s="844"/>
      <c r="AF34" s="845">
        <v>0</v>
      </c>
      <c r="AG34" s="846"/>
      <c r="AH34" s="846"/>
      <c r="AI34" s="846"/>
      <c r="AJ34" s="847"/>
      <c r="AK34" s="914">
        <v>85</v>
      </c>
      <c r="AL34" s="915"/>
      <c r="AM34" s="915"/>
      <c r="AN34" s="915"/>
      <c r="AO34" s="915"/>
      <c r="AP34" s="915">
        <v>850</v>
      </c>
      <c r="AQ34" s="915"/>
      <c r="AR34" s="915"/>
      <c r="AS34" s="915"/>
      <c r="AT34" s="915"/>
      <c r="AU34" s="915">
        <v>503</v>
      </c>
      <c r="AV34" s="915"/>
      <c r="AW34" s="915"/>
      <c r="AX34" s="915"/>
      <c r="AY34" s="915"/>
      <c r="AZ34" s="916" t="s">
        <v>510</v>
      </c>
      <c r="BA34" s="916"/>
      <c r="BB34" s="916"/>
      <c r="BC34" s="916"/>
      <c r="BD34" s="916"/>
      <c r="BE34" s="912" t="s">
        <v>410</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412</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392</v>
      </c>
      <c r="B63" s="874" t="s">
        <v>413</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39</v>
      </c>
      <c r="AG63" s="926"/>
      <c r="AH63" s="926"/>
      <c r="AI63" s="926"/>
      <c r="AJ63" s="927"/>
      <c r="AK63" s="928"/>
      <c r="AL63" s="923"/>
      <c r="AM63" s="923"/>
      <c r="AN63" s="923"/>
      <c r="AO63" s="923"/>
      <c r="AP63" s="926">
        <v>1318</v>
      </c>
      <c r="AQ63" s="926"/>
      <c r="AR63" s="926"/>
      <c r="AS63" s="926"/>
      <c r="AT63" s="926"/>
      <c r="AU63" s="926">
        <v>854</v>
      </c>
      <c r="AV63" s="926"/>
      <c r="AW63" s="926"/>
      <c r="AX63" s="926"/>
      <c r="AY63" s="926"/>
      <c r="AZ63" s="930"/>
      <c r="BA63" s="930"/>
      <c r="BB63" s="930"/>
      <c r="BC63" s="930"/>
      <c r="BD63" s="930"/>
      <c r="BE63" s="931"/>
      <c r="BF63" s="931"/>
      <c r="BG63" s="931"/>
      <c r="BH63" s="931"/>
      <c r="BI63" s="932"/>
      <c r="BJ63" s="933" t="s">
        <v>175</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415</v>
      </c>
      <c r="B66" s="825"/>
      <c r="C66" s="825"/>
      <c r="D66" s="825"/>
      <c r="E66" s="825"/>
      <c r="F66" s="825"/>
      <c r="G66" s="825"/>
      <c r="H66" s="825"/>
      <c r="I66" s="825"/>
      <c r="J66" s="825"/>
      <c r="K66" s="825"/>
      <c r="L66" s="825"/>
      <c r="M66" s="825"/>
      <c r="N66" s="825"/>
      <c r="O66" s="825"/>
      <c r="P66" s="826"/>
      <c r="Q66" s="801" t="s">
        <v>396</v>
      </c>
      <c r="R66" s="802"/>
      <c r="S66" s="802"/>
      <c r="T66" s="802"/>
      <c r="U66" s="803"/>
      <c r="V66" s="801" t="s">
        <v>397</v>
      </c>
      <c r="W66" s="802"/>
      <c r="X66" s="802"/>
      <c r="Y66" s="802"/>
      <c r="Z66" s="803"/>
      <c r="AA66" s="801" t="s">
        <v>416</v>
      </c>
      <c r="AB66" s="802"/>
      <c r="AC66" s="802"/>
      <c r="AD66" s="802"/>
      <c r="AE66" s="803"/>
      <c r="AF66" s="936" t="s">
        <v>417</v>
      </c>
      <c r="AG66" s="897"/>
      <c r="AH66" s="897"/>
      <c r="AI66" s="897"/>
      <c r="AJ66" s="937"/>
      <c r="AK66" s="801" t="s">
        <v>400</v>
      </c>
      <c r="AL66" s="825"/>
      <c r="AM66" s="825"/>
      <c r="AN66" s="825"/>
      <c r="AO66" s="826"/>
      <c r="AP66" s="801" t="s">
        <v>418</v>
      </c>
      <c r="AQ66" s="802"/>
      <c r="AR66" s="802"/>
      <c r="AS66" s="802"/>
      <c r="AT66" s="803"/>
      <c r="AU66" s="801" t="s">
        <v>419</v>
      </c>
      <c r="AV66" s="802"/>
      <c r="AW66" s="802"/>
      <c r="AX66" s="802"/>
      <c r="AY66" s="803"/>
      <c r="AZ66" s="801" t="s">
        <v>379</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577</v>
      </c>
      <c r="C68" s="954"/>
      <c r="D68" s="954"/>
      <c r="E68" s="954"/>
      <c r="F68" s="954"/>
      <c r="G68" s="954"/>
      <c r="H68" s="954"/>
      <c r="I68" s="954"/>
      <c r="J68" s="954"/>
      <c r="K68" s="954"/>
      <c r="L68" s="954"/>
      <c r="M68" s="954"/>
      <c r="N68" s="954"/>
      <c r="O68" s="954"/>
      <c r="P68" s="955"/>
      <c r="Q68" s="956">
        <v>3</v>
      </c>
      <c r="R68" s="950"/>
      <c r="S68" s="950"/>
      <c r="T68" s="950"/>
      <c r="U68" s="950"/>
      <c r="V68" s="950">
        <v>1</v>
      </c>
      <c r="W68" s="950"/>
      <c r="X68" s="950"/>
      <c r="Y68" s="950"/>
      <c r="Z68" s="950"/>
      <c r="AA68" s="950">
        <v>2</v>
      </c>
      <c r="AB68" s="950"/>
      <c r="AC68" s="950"/>
      <c r="AD68" s="950"/>
      <c r="AE68" s="950"/>
      <c r="AF68" s="950">
        <v>2</v>
      </c>
      <c r="AG68" s="950"/>
      <c r="AH68" s="950"/>
      <c r="AI68" s="950"/>
      <c r="AJ68" s="950"/>
      <c r="AK68" s="950" t="s">
        <v>510</v>
      </c>
      <c r="AL68" s="950"/>
      <c r="AM68" s="950"/>
      <c r="AN68" s="950"/>
      <c r="AO68" s="950"/>
      <c r="AP68" s="950" t="s">
        <v>510</v>
      </c>
      <c r="AQ68" s="950"/>
      <c r="AR68" s="950"/>
      <c r="AS68" s="950"/>
      <c r="AT68" s="950"/>
      <c r="AU68" s="950" t="s">
        <v>510</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578</v>
      </c>
      <c r="C69" s="958"/>
      <c r="D69" s="958"/>
      <c r="E69" s="958"/>
      <c r="F69" s="958"/>
      <c r="G69" s="958"/>
      <c r="H69" s="958"/>
      <c r="I69" s="958"/>
      <c r="J69" s="958"/>
      <c r="K69" s="958"/>
      <c r="L69" s="958"/>
      <c r="M69" s="958"/>
      <c r="N69" s="958"/>
      <c r="O69" s="958"/>
      <c r="P69" s="959"/>
      <c r="Q69" s="960">
        <v>4037</v>
      </c>
      <c r="R69" s="915"/>
      <c r="S69" s="915"/>
      <c r="T69" s="915"/>
      <c r="U69" s="915"/>
      <c r="V69" s="915">
        <v>3861</v>
      </c>
      <c r="W69" s="915"/>
      <c r="X69" s="915"/>
      <c r="Y69" s="915"/>
      <c r="Z69" s="915"/>
      <c r="AA69" s="915">
        <v>176</v>
      </c>
      <c r="AB69" s="915"/>
      <c r="AC69" s="915"/>
      <c r="AD69" s="915"/>
      <c r="AE69" s="915"/>
      <c r="AF69" s="915">
        <v>176</v>
      </c>
      <c r="AG69" s="915"/>
      <c r="AH69" s="915"/>
      <c r="AI69" s="915"/>
      <c r="AJ69" s="915"/>
      <c r="AK69" s="915" t="s">
        <v>510</v>
      </c>
      <c r="AL69" s="915"/>
      <c r="AM69" s="915"/>
      <c r="AN69" s="915"/>
      <c r="AO69" s="915"/>
      <c r="AP69" s="915" t="s">
        <v>510</v>
      </c>
      <c r="AQ69" s="915"/>
      <c r="AR69" s="915"/>
      <c r="AS69" s="915"/>
      <c r="AT69" s="915"/>
      <c r="AU69" s="915" t="s">
        <v>510</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579</v>
      </c>
      <c r="C70" s="958"/>
      <c r="D70" s="958"/>
      <c r="E70" s="958"/>
      <c r="F70" s="958"/>
      <c r="G70" s="958"/>
      <c r="H70" s="958"/>
      <c r="I70" s="958"/>
      <c r="J70" s="958"/>
      <c r="K70" s="958"/>
      <c r="L70" s="958"/>
      <c r="M70" s="958"/>
      <c r="N70" s="958"/>
      <c r="O70" s="958"/>
      <c r="P70" s="959"/>
      <c r="Q70" s="960">
        <v>9</v>
      </c>
      <c r="R70" s="915"/>
      <c r="S70" s="915"/>
      <c r="T70" s="915"/>
      <c r="U70" s="915"/>
      <c r="V70" s="915">
        <v>51</v>
      </c>
      <c r="W70" s="915"/>
      <c r="X70" s="915"/>
      <c r="Y70" s="915"/>
      <c r="Z70" s="915"/>
      <c r="AA70" s="915">
        <v>-42</v>
      </c>
      <c r="AB70" s="915"/>
      <c r="AC70" s="915"/>
      <c r="AD70" s="915"/>
      <c r="AE70" s="915"/>
      <c r="AF70" s="915">
        <v>1</v>
      </c>
      <c r="AG70" s="915"/>
      <c r="AH70" s="915"/>
      <c r="AI70" s="915"/>
      <c r="AJ70" s="915"/>
      <c r="AK70" s="915" t="s">
        <v>510</v>
      </c>
      <c r="AL70" s="915"/>
      <c r="AM70" s="915"/>
      <c r="AN70" s="915"/>
      <c r="AO70" s="915"/>
      <c r="AP70" s="915" t="s">
        <v>510</v>
      </c>
      <c r="AQ70" s="915"/>
      <c r="AR70" s="915"/>
      <c r="AS70" s="915"/>
      <c r="AT70" s="915"/>
      <c r="AU70" s="915" t="s">
        <v>510</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580</v>
      </c>
      <c r="C71" s="958"/>
      <c r="D71" s="958"/>
      <c r="E71" s="958"/>
      <c r="F71" s="958"/>
      <c r="G71" s="958"/>
      <c r="H71" s="958"/>
      <c r="I71" s="958"/>
      <c r="J71" s="958"/>
      <c r="K71" s="958"/>
      <c r="L71" s="958"/>
      <c r="M71" s="958"/>
      <c r="N71" s="958"/>
      <c r="O71" s="958"/>
      <c r="P71" s="959"/>
      <c r="Q71" s="960">
        <v>1111</v>
      </c>
      <c r="R71" s="915"/>
      <c r="S71" s="915"/>
      <c r="T71" s="915"/>
      <c r="U71" s="915"/>
      <c r="V71" s="915">
        <v>382</v>
      </c>
      <c r="W71" s="915"/>
      <c r="X71" s="915"/>
      <c r="Y71" s="915"/>
      <c r="Z71" s="915"/>
      <c r="AA71" s="915">
        <v>729</v>
      </c>
      <c r="AB71" s="915"/>
      <c r="AC71" s="915"/>
      <c r="AD71" s="915"/>
      <c r="AE71" s="915"/>
      <c r="AF71" s="915">
        <v>685</v>
      </c>
      <c r="AG71" s="915"/>
      <c r="AH71" s="915"/>
      <c r="AI71" s="915"/>
      <c r="AJ71" s="915"/>
      <c r="AK71" s="915">
        <v>28</v>
      </c>
      <c r="AL71" s="915"/>
      <c r="AM71" s="915"/>
      <c r="AN71" s="915"/>
      <c r="AO71" s="915"/>
      <c r="AP71" s="915">
        <v>24</v>
      </c>
      <c r="AQ71" s="915"/>
      <c r="AR71" s="915"/>
      <c r="AS71" s="915"/>
      <c r="AT71" s="915"/>
      <c r="AU71" s="915" t="s">
        <v>510</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581</v>
      </c>
      <c r="C72" s="958"/>
      <c r="D72" s="958"/>
      <c r="E72" s="958"/>
      <c r="F72" s="958"/>
      <c r="G72" s="958"/>
      <c r="H72" s="958"/>
      <c r="I72" s="958"/>
      <c r="J72" s="958"/>
      <c r="K72" s="958"/>
      <c r="L72" s="958"/>
      <c r="M72" s="958"/>
      <c r="N72" s="958"/>
      <c r="O72" s="958"/>
      <c r="P72" s="959"/>
      <c r="Q72" s="960">
        <v>100</v>
      </c>
      <c r="R72" s="915"/>
      <c r="S72" s="915"/>
      <c r="T72" s="915"/>
      <c r="U72" s="915"/>
      <c r="V72" s="915">
        <v>92</v>
      </c>
      <c r="W72" s="915"/>
      <c r="X72" s="915"/>
      <c r="Y72" s="915"/>
      <c r="Z72" s="915"/>
      <c r="AA72" s="915">
        <v>8</v>
      </c>
      <c r="AB72" s="915"/>
      <c r="AC72" s="915"/>
      <c r="AD72" s="915"/>
      <c r="AE72" s="915"/>
      <c r="AF72" s="915">
        <v>8</v>
      </c>
      <c r="AG72" s="915"/>
      <c r="AH72" s="915"/>
      <c r="AI72" s="915"/>
      <c r="AJ72" s="915"/>
      <c r="AK72" s="915" t="s">
        <v>510</v>
      </c>
      <c r="AL72" s="915"/>
      <c r="AM72" s="915"/>
      <c r="AN72" s="915"/>
      <c r="AO72" s="915"/>
      <c r="AP72" s="915" t="s">
        <v>510</v>
      </c>
      <c r="AQ72" s="915"/>
      <c r="AR72" s="915"/>
      <c r="AS72" s="915"/>
      <c r="AT72" s="915"/>
      <c r="AU72" s="915" t="s">
        <v>510</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582</v>
      </c>
      <c r="C73" s="958"/>
      <c r="D73" s="958"/>
      <c r="E73" s="958"/>
      <c r="F73" s="958"/>
      <c r="G73" s="958"/>
      <c r="H73" s="958"/>
      <c r="I73" s="958"/>
      <c r="J73" s="958"/>
      <c r="K73" s="958"/>
      <c r="L73" s="958"/>
      <c r="M73" s="958"/>
      <c r="N73" s="958"/>
      <c r="O73" s="958"/>
      <c r="P73" s="959"/>
      <c r="Q73" s="960">
        <v>879</v>
      </c>
      <c r="R73" s="915"/>
      <c r="S73" s="915"/>
      <c r="T73" s="915"/>
      <c r="U73" s="915"/>
      <c r="V73" s="915">
        <v>845</v>
      </c>
      <c r="W73" s="915"/>
      <c r="X73" s="915"/>
      <c r="Y73" s="915"/>
      <c r="Z73" s="915"/>
      <c r="AA73" s="915">
        <v>34</v>
      </c>
      <c r="AB73" s="915"/>
      <c r="AC73" s="915"/>
      <c r="AD73" s="915"/>
      <c r="AE73" s="915"/>
      <c r="AF73" s="915">
        <v>34</v>
      </c>
      <c r="AG73" s="915"/>
      <c r="AH73" s="915"/>
      <c r="AI73" s="915"/>
      <c r="AJ73" s="915"/>
      <c r="AK73" s="915" t="s">
        <v>510</v>
      </c>
      <c r="AL73" s="915"/>
      <c r="AM73" s="915"/>
      <c r="AN73" s="915"/>
      <c r="AO73" s="915"/>
      <c r="AP73" s="915">
        <v>474</v>
      </c>
      <c r="AQ73" s="915"/>
      <c r="AR73" s="915"/>
      <c r="AS73" s="915"/>
      <c r="AT73" s="915"/>
      <c r="AU73" s="915" t="s">
        <v>510</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583</v>
      </c>
      <c r="C74" s="958"/>
      <c r="D74" s="958"/>
      <c r="E74" s="958"/>
      <c r="F74" s="958"/>
      <c r="G74" s="958"/>
      <c r="H74" s="958"/>
      <c r="I74" s="958"/>
      <c r="J74" s="958"/>
      <c r="K74" s="958"/>
      <c r="L74" s="958"/>
      <c r="M74" s="958"/>
      <c r="N74" s="958"/>
      <c r="O74" s="958"/>
      <c r="P74" s="959"/>
      <c r="Q74" s="960">
        <v>1007</v>
      </c>
      <c r="R74" s="915"/>
      <c r="S74" s="915"/>
      <c r="T74" s="915"/>
      <c r="U74" s="915"/>
      <c r="V74" s="915">
        <v>796</v>
      </c>
      <c r="W74" s="915"/>
      <c r="X74" s="915"/>
      <c r="Y74" s="915"/>
      <c r="Z74" s="915"/>
      <c r="AA74" s="915">
        <v>211</v>
      </c>
      <c r="AB74" s="915"/>
      <c r="AC74" s="915"/>
      <c r="AD74" s="915"/>
      <c r="AE74" s="915"/>
      <c r="AF74" s="915">
        <v>211</v>
      </c>
      <c r="AG74" s="915"/>
      <c r="AH74" s="915"/>
      <c r="AI74" s="915"/>
      <c r="AJ74" s="915"/>
      <c r="AK74" s="915" t="s">
        <v>510</v>
      </c>
      <c r="AL74" s="915"/>
      <c r="AM74" s="915"/>
      <c r="AN74" s="915"/>
      <c r="AO74" s="915"/>
      <c r="AP74" s="915" t="s">
        <v>510</v>
      </c>
      <c r="AQ74" s="915"/>
      <c r="AR74" s="915"/>
      <c r="AS74" s="915"/>
      <c r="AT74" s="915"/>
      <c r="AU74" s="915" t="s">
        <v>510</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584</v>
      </c>
      <c r="C75" s="958"/>
      <c r="D75" s="958"/>
      <c r="E75" s="958"/>
      <c r="F75" s="958"/>
      <c r="G75" s="958"/>
      <c r="H75" s="958"/>
      <c r="I75" s="958"/>
      <c r="J75" s="958"/>
      <c r="K75" s="958"/>
      <c r="L75" s="958"/>
      <c r="M75" s="958"/>
      <c r="N75" s="958"/>
      <c r="O75" s="958"/>
      <c r="P75" s="959"/>
      <c r="Q75" s="963">
        <v>370736</v>
      </c>
      <c r="R75" s="964"/>
      <c r="S75" s="964"/>
      <c r="T75" s="964"/>
      <c r="U75" s="914"/>
      <c r="V75" s="965">
        <v>364587</v>
      </c>
      <c r="W75" s="964"/>
      <c r="X75" s="964"/>
      <c r="Y75" s="964"/>
      <c r="Z75" s="914"/>
      <c r="AA75" s="965">
        <v>6149</v>
      </c>
      <c r="AB75" s="964"/>
      <c r="AC75" s="964"/>
      <c r="AD75" s="964"/>
      <c r="AE75" s="914"/>
      <c r="AF75" s="965">
        <v>6149</v>
      </c>
      <c r="AG75" s="964"/>
      <c r="AH75" s="964"/>
      <c r="AI75" s="964"/>
      <c r="AJ75" s="914"/>
      <c r="AK75" s="965">
        <v>0</v>
      </c>
      <c r="AL75" s="964"/>
      <c r="AM75" s="964"/>
      <c r="AN75" s="964"/>
      <c r="AO75" s="914"/>
      <c r="AP75" s="965" t="s">
        <v>510</v>
      </c>
      <c r="AQ75" s="964"/>
      <c r="AR75" s="964"/>
      <c r="AS75" s="964"/>
      <c r="AT75" s="914"/>
      <c r="AU75" s="965" t="s">
        <v>510</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585</v>
      </c>
      <c r="C76" s="958"/>
      <c r="D76" s="958"/>
      <c r="E76" s="958"/>
      <c r="F76" s="958"/>
      <c r="G76" s="958"/>
      <c r="H76" s="958"/>
      <c r="I76" s="958"/>
      <c r="J76" s="958"/>
      <c r="K76" s="958"/>
      <c r="L76" s="958"/>
      <c r="M76" s="958"/>
      <c r="N76" s="958"/>
      <c r="O76" s="958"/>
      <c r="P76" s="959"/>
      <c r="Q76" s="963">
        <v>2541</v>
      </c>
      <c r="R76" s="964"/>
      <c r="S76" s="964"/>
      <c r="T76" s="964"/>
      <c r="U76" s="914"/>
      <c r="V76" s="965">
        <v>2540</v>
      </c>
      <c r="W76" s="964"/>
      <c r="X76" s="964"/>
      <c r="Y76" s="964"/>
      <c r="Z76" s="914"/>
      <c r="AA76" s="965">
        <v>1</v>
      </c>
      <c r="AB76" s="964"/>
      <c r="AC76" s="964"/>
      <c r="AD76" s="964"/>
      <c r="AE76" s="914"/>
      <c r="AF76" s="965">
        <v>1</v>
      </c>
      <c r="AG76" s="964"/>
      <c r="AH76" s="964"/>
      <c r="AI76" s="964"/>
      <c r="AJ76" s="914"/>
      <c r="AK76" s="965" t="s">
        <v>510</v>
      </c>
      <c r="AL76" s="964"/>
      <c r="AM76" s="964"/>
      <c r="AN76" s="964"/>
      <c r="AO76" s="914"/>
      <c r="AP76" s="965" t="s">
        <v>510</v>
      </c>
      <c r="AQ76" s="964"/>
      <c r="AR76" s="964"/>
      <c r="AS76" s="964"/>
      <c r="AT76" s="914"/>
      <c r="AU76" s="965" t="s">
        <v>510</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586</v>
      </c>
      <c r="C77" s="958"/>
      <c r="D77" s="958"/>
      <c r="E77" s="958"/>
      <c r="F77" s="958"/>
      <c r="G77" s="958"/>
      <c r="H77" s="958"/>
      <c r="I77" s="958"/>
      <c r="J77" s="958"/>
      <c r="K77" s="958"/>
      <c r="L77" s="958"/>
      <c r="M77" s="958"/>
      <c r="N77" s="958"/>
      <c r="O77" s="958"/>
      <c r="P77" s="959"/>
      <c r="Q77" s="963">
        <v>6292</v>
      </c>
      <c r="R77" s="964"/>
      <c r="S77" s="964"/>
      <c r="T77" s="964"/>
      <c r="U77" s="914"/>
      <c r="V77" s="965">
        <v>6256</v>
      </c>
      <c r="W77" s="964"/>
      <c r="X77" s="964"/>
      <c r="Y77" s="964"/>
      <c r="Z77" s="914"/>
      <c r="AA77" s="965">
        <v>36</v>
      </c>
      <c r="AB77" s="964"/>
      <c r="AC77" s="964"/>
      <c r="AD77" s="964"/>
      <c r="AE77" s="914"/>
      <c r="AF77" s="965">
        <v>5</v>
      </c>
      <c r="AG77" s="964"/>
      <c r="AH77" s="964"/>
      <c r="AI77" s="964"/>
      <c r="AJ77" s="914"/>
      <c r="AK77" s="965" t="s">
        <v>510</v>
      </c>
      <c r="AL77" s="964"/>
      <c r="AM77" s="964"/>
      <c r="AN77" s="964"/>
      <c r="AO77" s="914"/>
      <c r="AP77" s="965" t="s">
        <v>510</v>
      </c>
      <c r="AQ77" s="964"/>
      <c r="AR77" s="964"/>
      <c r="AS77" s="964"/>
      <c r="AT77" s="914"/>
      <c r="AU77" s="965" t="s">
        <v>510</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392</v>
      </c>
      <c r="B88" s="874" t="s">
        <v>420</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7272</v>
      </c>
      <c r="AG88" s="926"/>
      <c r="AH88" s="926"/>
      <c r="AI88" s="926"/>
      <c r="AJ88" s="926"/>
      <c r="AK88" s="923"/>
      <c r="AL88" s="923"/>
      <c r="AM88" s="923"/>
      <c r="AN88" s="923"/>
      <c r="AO88" s="923"/>
      <c r="AP88" s="926">
        <v>498</v>
      </c>
      <c r="AQ88" s="926"/>
      <c r="AR88" s="926"/>
      <c r="AS88" s="926"/>
      <c r="AT88" s="926"/>
      <c r="AU88" s="926" t="s">
        <v>587</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421</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t="s">
        <v>510</v>
      </c>
      <c r="CS102" s="934"/>
      <c r="CT102" s="934"/>
      <c r="CU102" s="934"/>
      <c r="CV102" s="977"/>
      <c r="CW102" s="976" t="s">
        <v>510</v>
      </c>
      <c r="CX102" s="934"/>
      <c r="CY102" s="934"/>
      <c r="CZ102" s="934"/>
      <c r="DA102" s="977"/>
      <c r="DB102" s="976" t="s">
        <v>510</v>
      </c>
      <c r="DC102" s="934"/>
      <c r="DD102" s="934"/>
      <c r="DE102" s="934"/>
      <c r="DF102" s="977"/>
      <c r="DG102" s="976" t="s">
        <v>510</v>
      </c>
      <c r="DH102" s="934"/>
      <c r="DI102" s="934"/>
      <c r="DJ102" s="934"/>
      <c r="DK102" s="977"/>
      <c r="DL102" s="976" t="s">
        <v>510</v>
      </c>
      <c r="DM102" s="934"/>
      <c r="DN102" s="934"/>
      <c r="DO102" s="934"/>
      <c r="DP102" s="977"/>
      <c r="DQ102" s="976" t="s">
        <v>510</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422</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423</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426</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427</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428</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429</v>
      </c>
      <c r="AB109" s="979"/>
      <c r="AC109" s="979"/>
      <c r="AD109" s="979"/>
      <c r="AE109" s="980"/>
      <c r="AF109" s="978" t="s">
        <v>309</v>
      </c>
      <c r="AG109" s="979"/>
      <c r="AH109" s="979"/>
      <c r="AI109" s="979"/>
      <c r="AJ109" s="980"/>
      <c r="AK109" s="978" t="s">
        <v>308</v>
      </c>
      <c r="AL109" s="979"/>
      <c r="AM109" s="979"/>
      <c r="AN109" s="979"/>
      <c r="AO109" s="980"/>
      <c r="AP109" s="978" t="s">
        <v>430</v>
      </c>
      <c r="AQ109" s="979"/>
      <c r="AR109" s="979"/>
      <c r="AS109" s="979"/>
      <c r="AT109" s="981"/>
      <c r="AU109" s="998" t="s">
        <v>428</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429</v>
      </c>
      <c r="BR109" s="979"/>
      <c r="BS109" s="979"/>
      <c r="BT109" s="979"/>
      <c r="BU109" s="980"/>
      <c r="BV109" s="978" t="s">
        <v>309</v>
      </c>
      <c r="BW109" s="979"/>
      <c r="BX109" s="979"/>
      <c r="BY109" s="979"/>
      <c r="BZ109" s="980"/>
      <c r="CA109" s="978" t="s">
        <v>308</v>
      </c>
      <c r="CB109" s="979"/>
      <c r="CC109" s="979"/>
      <c r="CD109" s="979"/>
      <c r="CE109" s="980"/>
      <c r="CF109" s="999" t="s">
        <v>430</v>
      </c>
      <c r="CG109" s="999"/>
      <c r="CH109" s="999"/>
      <c r="CI109" s="999"/>
      <c r="CJ109" s="999"/>
      <c r="CK109" s="978" t="s">
        <v>431</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429</v>
      </c>
      <c r="DH109" s="979"/>
      <c r="DI109" s="979"/>
      <c r="DJ109" s="979"/>
      <c r="DK109" s="980"/>
      <c r="DL109" s="978" t="s">
        <v>309</v>
      </c>
      <c r="DM109" s="979"/>
      <c r="DN109" s="979"/>
      <c r="DO109" s="979"/>
      <c r="DP109" s="980"/>
      <c r="DQ109" s="978" t="s">
        <v>308</v>
      </c>
      <c r="DR109" s="979"/>
      <c r="DS109" s="979"/>
      <c r="DT109" s="979"/>
      <c r="DU109" s="980"/>
      <c r="DV109" s="978" t="s">
        <v>430</v>
      </c>
      <c r="DW109" s="979"/>
      <c r="DX109" s="979"/>
      <c r="DY109" s="979"/>
      <c r="DZ109" s="981"/>
    </row>
    <row r="110" spans="1:131" s="247" customFormat="1" ht="26.25" customHeight="1" x14ac:dyDescent="0.15">
      <c r="A110" s="982" t="s">
        <v>432</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264375</v>
      </c>
      <c r="AB110" s="986"/>
      <c r="AC110" s="986"/>
      <c r="AD110" s="986"/>
      <c r="AE110" s="987"/>
      <c r="AF110" s="988">
        <v>311236</v>
      </c>
      <c r="AG110" s="986"/>
      <c r="AH110" s="986"/>
      <c r="AI110" s="986"/>
      <c r="AJ110" s="987"/>
      <c r="AK110" s="988">
        <v>354277</v>
      </c>
      <c r="AL110" s="986"/>
      <c r="AM110" s="986"/>
      <c r="AN110" s="986"/>
      <c r="AO110" s="987"/>
      <c r="AP110" s="989">
        <v>30.2</v>
      </c>
      <c r="AQ110" s="990"/>
      <c r="AR110" s="990"/>
      <c r="AS110" s="990"/>
      <c r="AT110" s="991"/>
      <c r="AU110" s="992" t="s">
        <v>73</v>
      </c>
      <c r="AV110" s="993"/>
      <c r="AW110" s="993"/>
      <c r="AX110" s="993"/>
      <c r="AY110" s="993"/>
      <c r="AZ110" s="1034" t="s">
        <v>433</v>
      </c>
      <c r="BA110" s="983"/>
      <c r="BB110" s="983"/>
      <c r="BC110" s="983"/>
      <c r="BD110" s="983"/>
      <c r="BE110" s="983"/>
      <c r="BF110" s="983"/>
      <c r="BG110" s="983"/>
      <c r="BH110" s="983"/>
      <c r="BI110" s="983"/>
      <c r="BJ110" s="983"/>
      <c r="BK110" s="983"/>
      <c r="BL110" s="983"/>
      <c r="BM110" s="983"/>
      <c r="BN110" s="983"/>
      <c r="BO110" s="983"/>
      <c r="BP110" s="984"/>
      <c r="BQ110" s="1020">
        <v>4335412</v>
      </c>
      <c r="BR110" s="1021"/>
      <c r="BS110" s="1021"/>
      <c r="BT110" s="1021"/>
      <c r="BU110" s="1021"/>
      <c r="BV110" s="1021">
        <v>4435860</v>
      </c>
      <c r="BW110" s="1021"/>
      <c r="BX110" s="1021"/>
      <c r="BY110" s="1021"/>
      <c r="BZ110" s="1021"/>
      <c r="CA110" s="1021">
        <v>4438165</v>
      </c>
      <c r="CB110" s="1021"/>
      <c r="CC110" s="1021"/>
      <c r="CD110" s="1021"/>
      <c r="CE110" s="1021"/>
      <c r="CF110" s="1035">
        <v>378.7</v>
      </c>
      <c r="CG110" s="1036"/>
      <c r="CH110" s="1036"/>
      <c r="CI110" s="1036"/>
      <c r="CJ110" s="1036"/>
      <c r="CK110" s="1037" t="s">
        <v>434</v>
      </c>
      <c r="CL110" s="1038"/>
      <c r="CM110" s="1017" t="s">
        <v>435</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436</v>
      </c>
      <c r="DH110" s="1021"/>
      <c r="DI110" s="1021"/>
      <c r="DJ110" s="1021"/>
      <c r="DK110" s="1021"/>
      <c r="DL110" s="1021" t="s">
        <v>175</v>
      </c>
      <c r="DM110" s="1021"/>
      <c r="DN110" s="1021"/>
      <c r="DO110" s="1021"/>
      <c r="DP110" s="1021"/>
      <c r="DQ110" s="1021" t="s">
        <v>175</v>
      </c>
      <c r="DR110" s="1021"/>
      <c r="DS110" s="1021"/>
      <c r="DT110" s="1021"/>
      <c r="DU110" s="1021"/>
      <c r="DV110" s="1022" t="s">
        <v>175</v>
      </c>
      <c r="DW110" s="1022"/>
      <c r="DX110" s="1022"/>
      <c r="DY110" s="1022"/>
      <c r="DZ110" s="1023"/>
    </row>
    <row r="111" spans="1:131" s="247" customFormat="1" ht="26.25" customHeight="1" x14ac:dyDescent="0.15">
      <c r="A111" s="1024" t="s">
        <v>437</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438</v>
      </c>
      <c r="AB111" s="1028"/>
      <c r="AC111" s="1028"/>
      <c r="AD111" s="1028"/>
      <c r="AE111" s="1029"/>
      <c r="AF111" s="1030" t="s">
        <v>436</v>
      </c>
      <c r="AG111" s="1028"/>
      <c r="AH111" s="1028"/>
      <c r="AI111" s="1028"/>
      <c r="AJ111" s="1029"/>
      <c r="AK111" s="1030" t="s">
        <v>436</v>
      </c>
      <c r="AL111" s="1028"/>
      <c r="AM111" s="1028"/>
      <c r="AN111" s="1028"/>
      <c r="AO111" s="1029"/>
      <c r="AP111" s="1031" t="s">
        <v>436</v>
      </c>
      <c r="AQ111" s="1032"/>
      <c r="AR111" s="1032"/>
      <c r="AS111" s="1032"/>
      <c r="AT111" s="1033"/>
      <c r="AU111" s="994"/>
      <c r="AV111" s="995"/>
      <c r="AW111" s="995"/>
      <c r="AX111" s="995"/>
      <c r="AY111" s="995"/>
      <c r="AZ111" s="1043" t="s">
        <v>439</v>
      </c>
      <c r="BA111" s="1044"/>
      <c r="BB111" s="1044"/>
      <c r="BC111" s="1044"/>
      <c r="BD111" s="1044"/>
      <c r="BE111" s="1044"/>
      <c r="BF111" s="1044"/>
      <c r="BG111" s="1044"/>
      <c r="BH111" s="1044"/>
      <c r="BI111" s="1044"/>
      <c r="BJ111" s="1044"/>
      <c r="BK111" s="1044"/>
      <c r="BL111" s="1044"/>
      <c r="BM111" s="1044"/>
      <c r="BN111" s="1044"/>
      <c r="BO111" s="1044"/>
      <c r="BP111" s="1045"/>
      <c r="BQ111" s="1013" t="s">
        <v>175</v>
      </c>
      <c r="BR111" s="1014"/>
      <c r="BS111" s="1014"/>
      <c r="BT111" s="1014"/>
      <c r="BU111" s="1014"/>
      <c r="BV111" s="1014" t="s">
        <v>175</v>
      </c>
      <c r="BW111" s="1014"/>
      <c r="BX111" s="1014"/>
      <c r="BY111" s="1014"/>
      <c r="BZ111" s="1014"/>
      <c r="CA111" s="1014" t="s">
        <v>175</v>
      </c>
      <c r="CB111" s="1014"/>
      <c r="CC111" s="1014"/>
      <c r="CD111" s="1014"/>
      <c r="CE111" s="1014"/>
      <c r="CF111" s="1008" t="s">
        <v>438</v>
      </c>
      <c r="CG111" s="1009"/>
      <c r="CH111" s="1009"/>
      <c r="CI111" s="1009"/>
      <c r="CJ111" s="1009"/>
      <c r="CK111" s="1039"/>
      <c r="CL111" s="1040"/>
      <c r="CM111" s="1010" t="s">
        <v>440</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175</v>
      </c>
      <c r="DH111" s="1014"/>
      <c r="DI111" s="1014"/>
      <c r="DJ111" s="1014"/>
      <c r="DK111" s="1014"/>
      <c r="DL111" s="1014" t="s">
        <v>175</v>
      </c>
      <c r="DM111" s="1014"/>
      <c r="DN111" s="1014"/>
      <c r="DO111" s="1014"/>
      <c r="DP111" s="1014"/>
      <c r="DQ111" s="1014" t="s">
        <v>175</v>
      </c>
      <c r="DR111" s="1014"/>
      <c r="DS111" s="1014"/>
      <c r="DT111" s="1014"/>
      <c r="DU111" s="1014"/>
      <c r="DV111" s="1015" t="s">
        <v>175</v>
      </c>
      <c r="DW111" s="1015"/>
      <c r="DX111" s="1015"/>
      <c r="DY111" s="1015"/>
      <c r="DZ111" s="1016"/>
    </row>
    <row r="112" spans="1:131" s="247" customFormat="1" ht="26.25" customHeight="1" x14ac:dyDescent="0.15">
      <c r="A112" s="1046" t="s">
        <v>441</v>
      </c>
      <c r="B112" s="1047"/>
      <c r="C112" s="1044" t="s">
        <v>442</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175</v>
      </c>
      <c r="AB112" s="1053"/>
      <c r="AC112" s="1053"/>
      <c r="AD112" s="1053"/>
      <c r="AE112" s="1054"/>
      <c r="AF112" s="1055" t="s">
        <v>175</v>
      </c>
      <c r="AG112" s="1053"/>
      <c r="AH112" s="1053"/>
      <c r="AI112" s="1053"/>
      <c r="AJ112" s="1054"/>
      <c r="AK112" s="1055" t="s">
        <v>175</v>
      </c>
      <c r="AL112" s="1053"/>
      <c r="AM112" s="1053"/>
      <c r="AN112" s="1053"/>
      <c r="AO112" s="1054"/>
      <c r="AP112" s="1056" t="s">
        <v>175</v>
      </c>
      <c r="AQ112" s="1057"/>
      <c r="AR112" s="1057"/>
      <c r="AS112" s="1057"/>
      <c r="AT112" s="1058"/>
      <c r="AU112" s="994"/>
      <c r="AV112" s="995"/>
      <c r="AW112" s="995"/>
      <c r="AX112" s="995"/>
      <c r="AY112" s="995"/>
      <c r="AZ112" s="1043" t="s">
        <v>443</v>
      </c>
      <c r="BA112" s="1044"/>
      <c r="BB112" s="1044"/>
      <c r="BC112" s="1044"/>
      <c r="BD112" s="1044"/>
      <c r="BE112" s="1044"/>
      <c r="BF112" s="1044"/>
      <c r="BG112" s="1044"/>
      <c r="BH112" s="1044"/>
      <c r="BI112" s="1044"/>
      <c r="BJ112" s="1044"/>
      <c r="BK112" s="1044"/>
      <c r="BL112" s="1044"/>
      <c r="BM112" s="1044"/>
      <c r="BN112" s="1044"/>
      <c r="BO112" s="1044"/>
      <c r="BP112" s="1045"/>
      <c r="BQ112" s="1013">
        <v>958757</v>
      </c>
      <c r="BR112" s="1014"/>
      <c r="BS112" s="1014"/>
      <c r="BT112" s="1014"/>
      <c r="BU112" s="1014"/>
      <c r="BV112" s="1014">
        <v>907467</v>
      </c>
      <c r="BW112" s="1014"/>
      <c r="BX112" s="1014"/>
      <c r="BY112" s="1014"/>
      <c r="BZ112" s="1014"/>
      <c r="CA112" s="1014">
        <v>853889</v>
      </c>
      <c r="CB112" s="1014"/>
      <c r="CC112" s="1014"/>
      <c r="CD112" s="1014"/>
      <c r="CE112" s="1014"/>
      <c r="CF112" s="1008">
        <v>72.900000000000006</v>
      </c>
      <c r="CG112" s="1009"/>
      <c r="CH112" s="1009"/>
      <c r="CI112" s="1009"/>
      <c r="CJ112" s="1009"/>
      <c r="CK112" s="1039"/>
      <c r="CL112" s="1040"/>
      <c r="CM112" s="1010" t="s">
        <v>444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436</v>
      </c>
      <c r="DH112" s="1014"/>
      <c r="DI112" s="1014"/>
      <c r="DJ112" s="1014"/>
      <c r="DK112" s="1014"/>
      <c r="DL112" s="1014" t="s">
        <v>175</v>
      </c>
      <c r="DM112" s="1014"/>
      <c r="DN112" s="1014"/>
      <c r="DO112" s="1014"/>
      <c r="DP112" s="1014"/>
      <c r="DQ112" s="1014" t="s">
        <v>436</v>
      </c>
      <c r="DR112" s="1014"/>
      <c r="DS112" s="1014"/>
      <c r="DT112" s="1014"/>
      <c r="DU112" s="1014"/>
      <c r="DV112" s="1015" t="s">
        <v>175</v>
      </c>
      <c r="DW112" s="1015"/>
      <c r="DX112" s="1015"/>
      <c r="DY112" s="1015"/>
      <c r="DZ112" s="1016"/>
    </row>
    <row r="113" spans="1:130" s="247" customFormat="1" ht="26.25" customHeight="1" x14ac:dyDescent="0.15">
      <c r="A113" s="1048"/>
      <c r="B113" s="1049"/>
      <c r="C113" s="1044" t="s">
        <v>445</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79309</v>
      </c>
      <c r="AB113" s="1028"/>
      <c r="AC113" s="1028"/>
      <c r="AD113" s="1028"/>
      <c r="AE113" s="1029"/>
      <c r="AF113" s="1030">
        <v>74048</v>
      </c>
      <c r="AG113" s="1028"/>
      <c r="AH113" s="1028"/>
      <c r="AI113" s="1028"/>
      <c r="AJ113" s="1029"/>
      <c r="AK113" s="1030">
        <v>79894</v>
      </c>
      <c r="AL113" s="1028"/>
      <c r="AM113" s="1028"/>
      <c r="AN113" s="1028"/>
      <c r="AO113" s="1029"/>
      <c r="AP113" s="1031">
        <v>6.8</v>
      </c>
      <c r="AQ113" s="1032"/>
      <c r="AR113" s="1032"/>
      <c r="AS113" s="1032"/>
      <c r="AT113" s="1033"/>
      <c r="AU113" s="994"/>
      <c r="AV113" s="995"/>
      <c r="AW113" s="995"/>
      <c r="AX113" s="995"/>
      <c r="AY113" s="995"/>
      <c r="AZ113" s="1043" t="s">
        <v>446</v>
      </c>
      <c r="BA113" s="1044"/>
      <c r="BB113" s="1044"/>
      <c r="BC113" s="1044"/>
      <c r="BD113" s="1044"/>
      <c r="BE113" s="1044"/>
      <c r="BF113" s="1044"/>
      <c r="BG113" s="1044"/>
      <c r="BH113" s="1044"/>
      <c r="BI113" s="1044"/>
      <c r="BJ113" s="1044"/>
      <c r="BK113" s="1044"/>
      <c r="BL113" s="1044"/>
      <c r="BM113" s="1044"/>
      <c r="BN113" s="1044"/>
      <c r="BO113" s="1044"/>
      <c r="BP113" s="1045"/>
      <c r="BQ113" s="1013">
        <v>41543</v>
      </c>
      <c r="BR113" s="1014"/>
      <c r="BS113" s="1014"/>
      <c r="BT113" s="1014"/>
      <c r="BU113" s="1014"/>
      <c r="BV113" s="1014">
        <v>37438</v>
      </c>
      <c r="BW113" s="1014"/>
      <c r="BX113" s="1014"/>
      <c r="BY113" s="1014"/>
      <c r="BZ113" s="1014"/>
      <c r="CA113" s="1014">
        <v>36939</v>
      </c>
      <c r="CB113" s="1014"/>
      <c r="CC113" s="1014"/>
      <c r="CD113" s="1014"/>
      <c r="CE113" s="1014"/>
      <c r="CF113" s="1008">
        <v>3.2</v>
      </c>
      <c r="CG113" s="1009"/>
      <c r="CH113" s="1009"/>
      <c r="CI113" s="1009"/>
      <c r="CJ113" s="1009"/>
      <c r="CK113" s="1039"/>
      <c r="CL113" s="1040"/>
      <c r="CM113" s="1010" t="s">
        <v>447</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175</v>
      </c>
      <c r="DH113" s="1053"/>
      <c r="DI113" s="1053"/>
      <c r="DJ113" s="1053"/>
      <c r="DK113" s="1054"/>
      <c r="DL113" s="1055" t="s">
        <v>175</v>
      </c>
      <c r="DM113" s="1053"/>
      <c r="DN113" s="1053"/>
      <c r="DO113" s="1053"/>
      <c r="DP113" s="1054"/>
      <c r="DQ113" s="1055" t="s">
        <v>175</v>
      </c>
      <c r="DR113" s="1053"/>
      <c r="DS113" s="1053"/>
      <c r="DT113" s="1053"/>
      <c r="DU113" s="1054"/>
      <c r="DV113" s="1056" t="s">
        <v>175</v>
      </c>
      <c r="DW113" s="1057"/>
      <c r="DX113" s="1057"/>
      <c r="DY113" s="1057"/>
      <c r="DZ113" s="1058"/>
    </row>
    <row r="114" spans="1:130" s="247" customFormat="1" ht="26.25" customHeight="1" x14ac:dyDescent="0.15">
      <c r="A114" s="1048"/>
      <c r="B114" s="1049"/>
      <c r="C114" s="1044" t="s">
        <v>448</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3591</v>
      </c>
      <c r="AB114" s="1053"/>
      <c r="AC114" s="1053"/>
      <c r="AD114" s="1053"/>
      <c r="AE114" s="1054"/>
      <c r="AF114" s="1055">
        <v>3729</v>
      </c>
      <c r="AG114" s="1053"/>
      <c r="AH114" s="1053"/>
      <c r="AI114" s="1053"/>
      <c r="AJ114" s="1054"/>
      <c r="AK114" s="1055">
        <v>1531</v>
      </c>
      <c r="AL114" s="1053"/>
      <c r="AM114" s="1053"/>
      <c r="AN114" s="1053"/>
      <c r="AO114" s="1054"/>
      <c r="AP114" s="1056">
        <v>0.1</v>
      </c>
      <c r="AQ114" s="1057"/>
      <c r="AR114" s="1057"/>
      <c r="AS114" s="1057"/>
      <c r="AT114" s="1058"/>
      <c r="AU114" s="994"/>
      <c r="AV114" s="995"/>
      <c r="AW114" s="995"/>
      <c r="AX114" s="995"/>
      <c r="AY114" s="995"/>
      <c r="AZ114" s="1043" t="s">
        <v>449</v>
      </c>
      <c r="BA114" s="1044"/>
      <c r="BB114" s="1044"/>
      <c r="BC114" s="1044"/>
      <c r="BD114" s="1044"/>
      <c r="BE114" s="1044"/>
      <c r="BF114" s="1044"/>
      <c r="BG114" s="1044"/>
      <c r="BH114" s="1044"/>
      <c r="BI114" s="1044"/>
      <c r="BJ114" s="1044"/>
      <c r="BK114" s="1044"/>
      <c r="BL114" s="1044"/>
      <c r="BM114" s="1044"/>
      <c r="BN114" s="1044"/>
      <c r="BO114" s="1044"/>
      <c r="BP114" s="1045"/>
      <c r="BQ114" s="1013">
        <v>422423</v>
      </c>
      <c r="BR114" s="1014"/>
      <c r="BS114" s="1014"/>
      <c r="BT114" s="1014"/>
      <c r="BU114" s="1014"/>
      <c r="BV114" s="1014">
        <v>420990</v>
      </c>
      <c r="BW114" s="1014"/>
      <c r="BX114" s="1014"/>
      <c r="BY114" s="1014"/>
      <c r="BZ114" s="1014"/>
      <c r="CA114" s="1014">
        <v>324463</v>
      </c>
      <c r="CB114" s="1014"/>
      <c r="CC114" s="1014"/>
      <c r="CD114" s="1014"/>
      <c r="CE114" s="1014"/>
      <c r="CF114" s="1008">
        <v>27.7</v>
      </c>
      <c r="CG114" s="1009"/>
      <c r="CH114" s="1009"/>
      <c r="CI114" s="1009"/>
      <c r="CJ114" s="1009"/>
      <c r="CK114" s="1039"/>
      <c r="CL114" s="1040"/>
      <c r="CM114" s="1010" t="s">
        <v>450</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436</v>
      </c>
      <c r="DH114" s="1053"/>
      <c r="DI114" s="1053"/>
      <c r="DJ114" s="1053"/>
      <c r="DK114" s="1054"/>
      <c r="DL114" s="1055" t="s">
        <v>175</v>
      </c>
      <c r="DM114" s="1053"/>
      <c r="DN114" s="1053"/>
      <c r="DO114" s="1053"/>
      <c r="DP114" s="1054"/>
      <c r="DQ114" s="1055" t="s">
        <v>175</v>
      </c>
      <c r="DR114" s="1053"/>
      <c r="DS114" s="1053"/>
      <c r="DT114" s="1053"/>
      <c r="DU114" s="1054"/>
      <c r="DV114" s="1056" t="s">
        <v>175</v>
      </c>
      <c r="DW114" s="1057"/>
      <c r="DX114" s="1057"/>
      <c r="DY114" s="1057"/>
      <c r="DZ114" s="1058"/>
    </row>
    <row r="115" spans="1:130" s="247" customFormat="1" ht="26.25" customHeight="1" x14ac:dyDescent="0.15">
      <c r="A115" s="1048"/>
      <c r="B115" s="1049"/>
      <c r="C115" s="1044" t="s">
        <v>451</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175</v>
      </c>
      <c r="AB115" s="1028"/>
      <c r="AC115" s="1028"/>
      <c r="AD115" s="1028"/>
      <c r="AE115" s="1029"/>
      <c r="AF115" s="1030" t="s">
        <v>175</v>
      </c>
      <c r="AG115" s="1028"/>
      <c r="AH115" s="1028"/>
      <c r="AI115" s="1028"/>
      <c r="AJ115" s="1029"/>
      <c r="AK115" s="1030" t="s">
        <v>436</v>
      </c>
      <c r="AL115" s="1028"/>
      <c r="AM115" s="1028"/>
      <c r="AN115" s="1028"/>
      <c r="AO115" s="1029"/>
      <c r="AP115" s="1031" t="s">
        <v>175</v>
      </c>
      <c r="AQ115" s="1032"/>
      <c r="AR115" s="1032"/>
      <c r="AS115" s="1032"/>
      <c r="AT115" s="1033"/>
      <c r="AU115" s="994"/>
      <c r="AV115" s="995"/>
      <c r="AW115" s="995"/>
      <c r="AX115" s="995"/>
      <c r="AY115" s="995"/>
      <c r="AZ115" s="1043" t="s">
        <v>452</v>
      </c>
      <c r="BA115" s="1044"/>
      <c r="BB115" s="1044"/>
      <c r="BC115" s="1044"/>
      <c r="BD115" s="1044"/>
      <c r="BE115" s="1044"/>
      <c r="BF115" s="1044"/>
      <c r="BG115" s="1044"/>
      <c r="BH115" s="1044"/>
      <c r="BI115" s="1044"/>
      <c r="BJ115" s="1044"/>
      <c r="BK115" s="1044"/>
      <c r="BL115" s="1044"/>
      <c r="BM115" s="1044"/>
      <c r="BN115" s="1044"/>
      <c r="BO115" s="1044"/>
      <c r="BP115" s="1045"/>
      <c r="BQ115" s="1013" t="s">
        <v>175</v>
      </c>
      <c r="BR115" s="1014"/>
      <c r="BS115" s="1014"/>
      <c r="BT115" s="1014"/>
      <c r="BU115" s="1014"/>
      <c r="BV115" s="1014" t="s">
        <v>436</v>
      </c>
      <c r="BW115" s="1014"/>
      <c r="BX115" s="1014"/>
      <c r="BY115" s="1014"/>
      <c r="BZ115" s="1014"/>
      <c r="CA115" s="1014" t="s">
        <v>436</v>
      </c>
      <c r="CB115" s="1014"/>
      <c r="CC115" s="1014"/>
      <c r="CD115" s="1014"/>
      <c r="CE115" s="1014"/>
      <c r="CF115" s="1008" t="s">
        <v>175</v>
      </c>
      <c r="CG115" s="1009"/>
      <c r="CH115" s="1009"/>
      <c r="CI115" s="1009"/>
      <c r="CJ115" s="1009"/>
      <c r="CK115" s="1039"/>
      <c r="CL115" s="1040"/>
      <c r="CM115" s="1043" t="s">
        <v>453</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175</v>
      </c>
      <c r="DH115" s="1053"/>
      <c r="DI115" s="1053"/>
      <c r="DJ115" s="1053"/>
      <c r="DK115" s="1054"/>
      <c r="DL115" s="1055" t="s">
        <v>175</v>
      </c>
      <c r="DM115" s="1053"/>
      <c r="DN115" s="1053"/>
      <c r="DO115" s="1053"/>
      <c r="DP115" s="1054"/>
      <c r="DQ115" s="1055" t="s">
        <v>175</v>
      </c>
      <c r="DR115" s="1053"/>
      <c r="DS115" s="1053"/>
      <c r="DT115" s="1053"/>
      <c r="DU115" s="1054"/>
      <c r="DV115" s="1056" t="s">
        <v>175</v>
      </c>
      <c r="DW115" s="1057"/>
      <c r="DX115" s="1057"/>
      <c r="DY115" s="1057"/>
      <c r="DZ115" s="1058"/>
    </row>
    <row r="116" spans="1:130" s="247" customFormat="1" ht="26.25" customHeight="1" x14ac:dyDescent="0.15">
      <c r="A116" s="1050"/>
      <c r="B116" s="1051"/>
      <c r="C116" s="1059" t="s">
        <v>454</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19</v>
      </c>
      <c r="AB116" s="1053"/>
      <c r="AC116" s="1053"/>
      <c r="AD116" s="1053"/>
      <c r="AE116" s="1054"/>
      <c r="AF116" s="1055">
        <v>29</v>
      </c>
      <c r="AG116" s="1053"/>
      <c r="AH116" s="1053"/>
      <c r="AI116" s="1053"/>
      <c r="AJ116" s="1054"/>
      <c r="AK116" s="1055">
        <v>32</v>
      </c>
      <c r="AL116" s="1053"/>
      <c r="AM116" s="1053"/>
      <c r="AN116" s="1053"/>
      <c r="AO116" s="1054"/>
      <c r="AP116" s="1056">
        <v>0</v>
      </c>
      <c r="AQ116" s="1057"/>
      <c r="AR116" s="1057"/>
      <c r="AS116" s="1057"/>
      <c r="AT116" s="1058"/>
      <c r="AU116" s="994"/>
      <c r="AV116" s="995"/>
      <c r="AW116" s="995"/>
      <c r="AX116" s="995"/>
      <c r="AY116" s="995"/>
      <c r="AZ116" s="1061" t="s">
        <v>455</v>
      </c>
      <c r="BA116" s="1062"/>
      <c r="BB116" s="1062"/>
      <c r="BC116" s="1062"/>
      <c r="BD116" s="1062"/>
      <c r="BE116" s="1062"/>
      <c r="BF116" s="1062"/>
      <c r="BG116" s="1062"/>
      <c r="BH116" s="1062"/>
      <c r="BI116" s="1062"/>
      <c r="BJ116" s="1062"/>
      <c r="BK116" s="1062"/>
      <c r="BL116" s="1062"/>
      <c r="BM116" s="1062"/>
      <c r="BN116" s="1062"/>
      <c r="BO116" s="1062"/>
      <c r="BP116" s="1063"/>
      <c r="BQ116" s="1013" t="s">
        <v>436</v>
      </c>
      <c r="BR116" s="1014"/>
      <c r="BS116" s="1014"/>
      <c r="BT116" s="1014"/>
      <c r="BU116" s="1014"/>
      <c r="BV116" s="1014" t="s">
        <v>175</v>
      </c>
      <c r="BW116" s="1014"/>
      <c r="BX116" s="1014"/>
      <c r="BY116" s="1014"/>
      <c r="BZ116" s="1014"/>
      <c r="CA116" s="1014" t="s">
        <v>175</v>
      </c>
      <c r="CB116" s="1014"/>
      <c r="CC116" s="1014"/>
      <c r="CD116" s="1014"/>
      <c r="CE116" s="1014"/>
      <c r="CF116" s="1008" t="s">
        <v>175</v>
      </c>
      <c r="CG116" s="1009"/>
      <c r="CH116" s="1009"/>
      <c r="CI116" s="1009"/>
      <c r="CJ116" s="1009"/>
      <c r="CK116" s="1039"/>
      <c r="CL116" s="1040"/>
      <c r="CM116" s="1010" t="s">
        <v>456</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175</v>
      </c>
      <c r="DH116" s="1053"/>
      <c r="DI116" s="1053"/>
      <c r="DJ116" s="1053"/>
      <c r="DK116" s="1054"/>
      <c r="DL116" s="1055" t="s">
        <v>175</v>
      </c>
      <c r="DM116" s="1053"/>
      <c r="DN116" s="1053"/>
      <c r="DO116" s="1053"/>
      <c r="DP116" s="1054"/>
      <c r="DQ116" s="1055" t="s">
        <v>175</v>
      </c>
      <c r="DR116" s="1053"/>
      <c r="DS116" s="1053"/>
      <c r="DT116" s="1053"/>
      <c r="DU116" s="1054"/>
      <c r="DV116" s="1056" t="s">
        <v>175</v>
      </c>
      <c r="DW116" s="1057"/>
      <c r="DX116" s="1057"/>
      <c r="DY116" s="1057"/>
      <c r="DZ116" s="1058"/>
    </row>
    <row r="117" spans="1:130" s="247" customFormat="1" ht="26.25" customHeight="1" x14ac:dyDescent="0.15">
      <c r="A117" s="998" t="s">
        <v>189</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457</v>
      </c>
      <c r="Z117" s="980"/>
      <c r="AA117" s="1070">
        <v>347294</v>
      </c>
      <c r="AB117" s="1071"/>
      <c r="AC117" s="1071"/>
      <c r="AD117" s="1071"/>
      <c r="AE117" s="1072"/>
      <c r="AF117" s="1073">
        <v>389042</v>
      </c>
      <c r="AG117" s="1071"/>
      <c r="AH117" s="1071"/>
      <c r="AI117" s="1071"/>
      <c r="AJ117" s="1072"/>
      <c r="AK117" s="1073">
        <v>435734</v>
      </c>
      <c r="AL117" s="1071"/>
      <c r="AM117" s="1071"/>
      <c r="AN117" s="1071"/>
      <c r="AO117" s="1072"/>
      <c r="AP117" s="1074"/>
      <c r="AQ117" s="1075"/>
      <c r="AR117" s="1075"/>
      <c r="AS117" s="1075"/>
      <c r="AT117" s="1076"/>
      <c r="AU117" s="994"/>
      <c r="AV117" s="995"/>
      <c r="AW117" s="995"/>
      <c r="AX117" s="995"/>
      <c r="AY117" s="995"/>
      <c r="AZ117" s="1061" t="s">
        <v>458</v>
      </c>
      <c r="BA117" s="1062"/>
      <c r="BB117" s="1062"/>
      <c r="BC117" s="1062"/>
      <c r="BD117" s="1062"/>
      <c r="BE117" s="1062"/>
      <c r="BF117" s="1062"/>
      <c r="BG117" s="1062"/>
      <c r="BH117" s="1062"/>
      <c r="BI117" s="1062"/>
      <c r="BJ117" s="1062"/>
      <c r="BK117" s="1062"/>
      <c r="BL117" s="1062"/>
      <c r="BM117" s="1062"/>
      <c r="BN117" s="1062"/>
      <c r="BO117" s="1062"/>
      <c r="BP117" s="1063"/>
      <c r="BQ117" s="1013" t="s">
        <v>175</v>
      </c>
      <c r="BR117" s="1014"/>
      <c r="BS117" s="1014"/>
      <c r="BT117" s="1014"/>
      <c r="BU117" s="1014"/>
      <c r="BV117" s="1014" t="s">
        <v>175</v>
      </c>
      <c r="BW117" s="1014"/>
      <c r="BX117" s="1014"/>
      <c r="BY117" s="1014"/>
      <c r="BZ117" s="1014"/>
      <c r="CA117" s="1014" t="s">
        <v>175</v>
      </c>
      <c r="CB117" s="1014"/>
      <c r="CC117" s="1014"/>
      <c r="CD117" s="1014"/>
      <c r="CE117" s="1014"/>
      <c r="CF117" s="1008" t="s">
        <v>175</v>
      </c>
      <c r="CG117" s="1009"/>
      <c r="CH117" s="1009"/>
      <c r="CI117" s="1009"/>
      <c r="CJ117" s="1009"/>
      <c r="CK117" s="1039"/>
      <c r="CL117" s="1040"/>
      <c r="CM117" s="1010" t="s">
        <v>459</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436</v>
      </c>
      <c r="DH117" s="1053"/>
      <c r="DI117" s="1053"/>
      <c r="DJ117" s="1053"/>
      <c r="DK117" s="1054"/>
      <c r="DL117" s="1055" t="s">
        <v>175</v>
      </c>
      <c r="DM117" s="1053"/>
      <c r="DN117" s="1053"/>
      <c r="DO117" s="1053"/>
      <c r="DP117" s="1054"/>
      <c r="DQ117" s="1055" t="s">
        <v>436</v>
      </c>
      <c r="DR117" s="1053"/>
      <c r="DS117" s="1053"/>
      <c r="DT117" s="1053"/>
      <c r="DU117" s="1054"/>
      <c r="DV117" s="1056" t="s">
        <v>436</v>
      </c>
      <c r="DW117" s="1057"/>
      <c r="DX117" s="1057"/>
      <c r="DY117" s="1057"/>
      <c r="DZ117" s="1058"/>
    </row>
    <row r="118" spans="1:130" s="247" customFormat="1" ht="26.25" customHeight="1" x14ac:dyDescent="0.15">
      <c r="A118" s="998" t="s">
        <v>431</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429</v>
      </c>
      <c r="AB118" s="979"/>
      <c r="AC118" s="979"/>
      <c r="AD118" s="979"/>
      <c r="AE118" s="980"/>
      <c r="AF118" s="978" t="s">
        <v>309</v>
      </c>
      <c r="AG118" s="979"/>
      <c r="AH118" s="979"/>
      <c r="AI118" s="979"/>
      <c r="AJ118" s="980"/>
      <c r="AK118" s="978" t="s">
        <v>308</v>
      </c>
      <c r="AL118" s="979"/>
      <c r="AM118" s="979"/>
      <c r="AN118" s="979"/>
      <c r="AO118" s="980"/>
      <c r="AP118" s="1065" t="s">
        <v>430</v>
      </c>
      <c r="AQ118" s="1066"/>
      <c r="AR118" s="1066"/>
      <c r="AS118" s="1066"/>
      <c r="AT118" s="1067"/>
      <c r="AU118" s="994"/>
      <c r="AV118" s="995"/>
      <c r="AW118" s="995"/>
      <c r="AX118" s="995"/>
      <c r="AY118" s="995"/>
      <c r="AZ118" s="1068" t="s">
        <v>460</v>
      </c>
      <c r="BA118" s="1059"/>
      <c r="BB118" s="1059"/>
      <c r="BC118" s="1059"/>
      <c r="BD118" s="1059"/>
      <c r="BE118" s="1059"/>
      <c r="BF118" s="1059"/>
      <c r="BG118" s="1059"/>
      <c r="BH118" s="1059"/>
      <c r="BI118" s="1059"/>
      <c r="BJ118" s="1059"/>
      <c r="BK118" s="1059"/>
      <c r="BL118" s="1059"/>
      <c r="BM118" s="1059"/>
      <c r="BN118" s="1059"/>
      <c r="BO118" s="1059"/>
      <c r="BP118" s="1060"/>
      <c r="BQ118" s="1091" t="s">
        <v>175</v>
      </c>
      <c r="BR118" s="1092"/>
      <c r="BS118" s="1092"/>
      <c r="BT118" s="1092"/>
      <c r="BU118" s="1092"/>
      <c r="BV118" s="1092" t="s">
        <v>175</v>
      </c>
      <c r="BW118" s="1092"/>
      <c r="BX118" s="1092"/>
      <c r="BY118" s="1092"/>
      <c r="BZ118" s="1092"/>
      <c r="CA118" s="1092" t="s">
        <v>175</v>
      </c>
      <c r="CB118" s="1092"/>
      <c r="CC118" s="1092"/>
      <c r="CD118" s="1092"/>
      <c r="CE118" s="1092"/>
      <c r="CF118" s="1008" t="s">
        <v>436</v>
      </c>
      <c r="CG118" s="1009"/>
      <c r="CH118" s="1009"/>
      <c r="CI118" s="1009"/>
      <c r="CJ118" s="1009"/>
      <c r="CK118" s="1039"/>
      <c r="CL118" s="1040"/>
      <c r="CM118" s="1010" t="s">
        <v>461</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175</v>
      </c>
      <c r="DH118" s="1053"/>
      <c r="DI118" s="1053"/>
      <c r="DJ118" s="1053"/>
      <c r="DK118" s="1054"/>
      <c r="DL118" s="1055" t="s">
        <v>175</v>
      </c>
      <c r="DM118" s="1053"/>
      <c r="DN118" s="1053"/>
      <c r="DO118" s="1053"/>
      <c r="DP118" s="1054"/>
      <c r="DQ118" s="1055" t="s">
        <v>175</v>
      </c>
      <c r="DR118" s="1053"/>
      <c r="DS118" s="1053"/>
      <c r="DT118" s="1053"/>
      <c r="DU118" s="1054"/>
      <c r="DV118" s="1056" t="s">
        <v>175</v>
      </c>
      <c r="DW118" s="1057"/>
      <c r="DX118" s="1057"/>
      <c r="DY118" s="1057"/>
      <c r="DZ118" s="1058"/>
    </row>
    <row r="119" spans="1:130" s="247" customFormat="1" ht="26.25" customHeight="1" x14ac:dyDescent="0.15">
      <c r="A119" s="1152" t="s">
        <v>434</v>
      </c>
      <c r="B119" s="1038"/>
      <c r="C119" s="1017" t="s">
        <v>435</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175</v>
      </c>
      <c r="AB119" s="986"/>
      <c r="AC119" s="986"/>
      <c r="AD119" s="986"/>
      <c r="AE119" s="987"/>
      <c r="AF119" s="988" t="s">
        <v>175</v>
      </c>
      <c r="AG119" s="986"/>
      <c r="AH119" s="986"/>
      <c r="AI119" s="986"/>
      <c r="AJ119" s="987"/>
      <c r="AK119" s="988" t="s">
        <v>436</v>
      </c>
      <c r="AL119" s="986"/>
      <c r="AM119" s="986"/>
      <c r="AN119" s="986"/>
      <c r="AO119" s="987"/>
      <c r="AP119" s="989" t="s">
        <v>175</v>
      </c>
      <c r="AQ119" s="990"/>
      <c r="AR119" s="990"/>
      <c r="AS119" s="990"/>
      <c r="AT119" s="991"/>
      <c r="AU119" s="996"/>
      <c r="AV119" s="997"/>
      <c r="AW119" s="997"/>
      <c r="AX119" s="997"/>
      <c r="AY119" s="997"/>
      <c r="AZ119" s="278" t="s">
        <v>189</v>
      </c>
      <c r="BA119" s="278"/>
      <c r="BB119" s="278"/>
      <c r="BC119" s="278"/>
      <c r="BD119" s="278"/>
      <c r="BE119" s="278"/>
      <c r="BF119" s="278"/>
      <c r="BG119" s="278"/>
      <c r="BH119" s="278"/>
      <c r="BI119" s="278"/>
      <c r="BJ119" s="278"/>
      <c r="BK119" s="278"/>
      <c r="BL119" s="278"/>
      <c r="BM119" s="278"/>
      <c r="BN119" s="278"/>
      <c r="BO119" s="1069" t="s">
        <v>462</v>
      </c>
      <c r="BP119" s="1100"/>
      <c r="BQ119" s="1091">
        <v>5758135</v>
      </c>
      <c r="BR119" s="1092"/>
      <c r="BS119" s="1092"/>
      <c r="BT119" s="1092"/>
      <c r="BU119" s="1092"/>
      <c r="BV119" s="1092">
        <v>5801755</v>
      </c>
      <c r="BW119" s="1092"/>
      <c r="BX119" s="1092"/>
      <c r="BY119" s="1092"/>
      <c r="BZ119" s="1092"/>
      <c r="CA119" s="1092">
        <v>5653456</v>
      </c>
      <c r="CB119" s="1092"/>
      <c r="CC119" s="1092"/>
      <c r="CD119" s="1092"/>
      <c r="CE119" s="1092"/>
      <c r="CF119" s="1093"/>
      <c r="CG119" s="1094"/>
      <c r="CH119" s="1094"/>
      <c r="CI119" s="1094"/>
      <c r="CJ119" s="1095"/>
      <c r="CK119" s="1041"/>
      <c r="CL119" s="1042"/>
      <c r="CM119" s="1096" t="s">
        <v>463</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175</v>
      </c>
      <c r="DH119" s="1078"/>
      <c r="DI119" s="1078"/>
      <c r="DJ119" s="1078"/>
      <c r="DK119" s="1079"/>
      <c r="DL119" s="1077" t="s">
        <v>175</v>
      </c>
      <c r="DM119" s="1078"/>
      <c r="DN119" s="1078"/>
      <c r="DO119" s="1078"/>
      <c r="DP119" s="1079"/>
      <c r="DQ119" s="1077" t="s">
        <v>175</v>
      </c>
      <c r="DR119" s="1078"/>
      <c r="DS119" s="1078"/>
      <c r="DT119" s="1078"/>
      <c r="DU119" s="1079"/>
      <c r="DV119" s="1080" t="s">
        <v>175</v>
      </c>
      <c r="DW119" s="1081"/>
      <c r="DX119" s="1081"/>
      <c r="DY119" s="1081"/>
      <c r="DZ119" s="1082"/>
    </row>
    <row r="120" spans="1:130" s="247" customFormat="1" ht="26.25" customHeight="1" x14ac:dyDescent="0.15">
      <c r="A120" s="1153"/>
      <c r="B120" s="1040"/>
      <c r="C120" s="1010" t="s">
        <v>440</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175</v>
      </c>
      <c r="AB120" s="1053"/>
      <c r="AC120" s="1053"/>
      <c r="AD120" s="1053"/>
      <c r="AE120" s="1054"/>
      <c r="AF120" s="1055" t="s">
        <v>175</v>
      </c>
      <c r="AG120" s="1053"/>
      <c r="AH120" s="1053"/>
      <c r="AI120" s="1053"/>
      <c r="AJ120" s="1054"/>
      <c r="AK120" s="1055" t="s">
        <v>175</v>
      </c>
      <c r="AL120" s="1053"/>
      <c r="AM120" s="1053"/>
      <c r="AN120" s="1053"/>
      <c r="AO120" s="1054"/>
      <c r="AP120" s="1056" t="s">
        <v>175</v>
      </c>
      <c r="AQ120" s="1057"/>
      <c r="AR120" s="1057"/>
      <c r="AS120" s="1057"/>
      <c r="AT120" s="1058"/>
      <c r="AU120" s="1083" t="s">
        <v>464</v>
      </c>
      <c r="AV120" s="1084"/>
      <c r="AW120" s="1084"/>
      <c r="AX120" s="1084"/>
      <c r="AY120" s="1085"/>
      <c r="AZ120" s="1034" t="s">
        <v>465</v>
      </c>
      <c r="BA120" s="983"/>
      <c r="BB120" s="983"/>
      <c r="BC120" s="983"/>
      <c r="BD120" s="983"/>
      <c r="BE120" s="983"/>
      <c r="BF120" s="983"/>
      <c r="BG120" s="983"/>
      <c r="BH120" s="983"/>
      <c r="BI120" s="983"/>
      <c r="BJ120" s="983"/>
      <c r="BK120" s="983"/>
      <c r="BL120" s="983"/>
      <c r="BM120" s="983"/>
      <c r="BN120" s="983"/>
      <c r="BO120" s="983"/>
      <c r="BP120" s="984"/>
      <c r="BQ120" s="1020">
        <v>2225079</v>
      </c>
      <c r="BR120" s="1021"/>
      <c r="BS120" s="1021"/>
      <c r="BT120" s="1021"/>
      <c r="BU120" s="1021"/>
      <c r="BV120" s="1021">
        <v>2174411</v>
      </c>
      <c r="BW120" s="1021"/>
      <c r="BX120" s="1021"/>
      <c r="BY120" s="1021"/>
      <c r="BZ120" s="1021"/>
      <c r="CA120" s="1021">
        <v>1995998</v>
      </c>
      <c r="CB120" s="1021"/>
      <c r="CC120" s="1021"/>
      <c r="CD120" s="1021"/>
      <c r="CE120" s="1021"/>
      <c r="CF120" s="1035">
        <v>170.3</v>
      </c>
      <c r="CG120" s="1036"/>
      <c r="CH120" s="1036"/>
      <c r="CI120" s="1036"/>
      <c r="CJ120" s="1036"/>
      <c r="CK120" s="1101" t="s">
        <v>466</v>
      </c>
      <c r="CL120" s="1102"/>
      <c r="CM120" s="1102"/>
      <c r="CN120" s="1102"/>
      <c r="CO120" s="1103"/>
      <c r="CP120" s="1109" t="s">
        <v>467</v>
      </c>
      <c r="CQ120" s="1110"/>
      <c r="CR120" s="1110"/>
      <c r="CS120" s="1110"/>
      <c r="CT120" s="1110"/>
      <c r="CU120" s="1110"/>
      <c r="CV120" s="1110"/>
      <c r="CW120" s="1110"/>
      <c r="CX120" s="1110"/>
      <c r="CY120" s="1110"/>
      <c r="CZ120" s="1110"/>
      <c r="DA120" s="1110"/>
      <c r="DB120" s="1110"/>
      <c r="DC120" s="1110"/>
      <c r="DD120" s="1110"/>
      <c r="DE120" s="1110"/>
      <c r="DF120" s="1111"/>
      <c r="DG120" s="1020">
        <v>539580</v>
      </c>
      <c r="DH120" s="1021"/>
      <c r="DI120" s="1021"/>
      <c r="DJ120" s="1021"/>
      <c r="DK120" s="1021"/>
      <c r="DL120" s="1021">
        <v>535302</v>
      </c>
      <c r="DM120" s="1021"/>
      <c r="DN120" s="1021"/>
      <c r="DO120" s="1021"/>
      <c r="DP120" s="1021"/>
      <c r="DQ120" s="1021">
        <v>502644</v>
      </c>
      <c r="DR120" s="1021"/>
      <c r="DS120" s="1021"/>
      <c r="DT120" s="1021"/>
      <c r="DU120" s="1021"/>
      <c r="DV120" s="1022">
        <v>42.9</v>
      </c>
      <c r="DW120" s="1022"/>
      <c r="DX120" s="1022"/>
      <c r="DY120" s="1022"/>
      <c r="DZ120" s="1023"/>
    </row>
    <row r="121" spans="1:130" s="247" customFormat="1" ht="26.25" customHeight="1" x14ac:dyDescent="0.15">
      <c r="A121" s="1153"/>
      <c r="B121" s="1040"/>
      <c r="C121" s="1061" t="s">
        <v>468</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175</v>
      </c>
      <c r="AB121" s="1053"/>
      <c r="AC121" s="1053"/>
      <c r="AD121" s="1053"/>
      <c r="AE121" s="1054"/>
      <c r="AF121" s="1055" t="s">
        <v>436</v>
      </c>
      <c r="AG121" s="1053"/>
      <c r="AH121" s="1053"/>
      <c r="AI121" s="1053"/>
      <c r="AJ121" s="1054"/>
      <c r="AK121" s="1055" t="s">
        <v>175</v>
      </c>
      <c r="AL121" s="1053"/>
      <c r="AM121" s="1053"/>
      <c r="AN121" s="1053"/>
      <c r="AO121" s="1054"/>
      <c r="AP121" s="1056" t="s">
        <v>175</v>
      </c>
      <c r="AQ121" s="1057"/>
      <c r="AR121" s="1057"/>
      <c r="AS121" s="1057"/>
      <c r="AT121" s="1058"/>
      <c r="AU121" s="1086"/>
      <c r="AV121" s="1087"/>
      <c r="AW121" s="1087"/>
      <c r="AX121" s="1087"/>
      <c r="AY121" s="1088"/>
      <c r="AZ121" s="1043" t="s">
        <v>469</v>
      </c>
      <c r="BA121" s="1044"/>
      <c r="BB121" s="1044"/>
      <c r="BC121" s="1044"/>
      <c r="BD121" s="1044"/>
      <c r="BE121" s="1044"/>
      <c r="BF121" s="1044"/>
      <c r="BG121" s="1044"/>
      <c r="BH121" s="1044"/>
      <c r="BI121" s="1044"/>
      <c r="BJ121" s="1044"/>
      <c r="BK121" s="1044"/>
      <c r="BL121" s="1044"/>
      <c r="BM121" s="1044"/>
      <c r="BN121" s="1044"/>
      <c r="BO121" s="1044"/>
      <c r="BP121" s="1045"/>
      <c r="BQ121" s="1013" t="s">
        <v>175</v>
      </c>
      <c r="BR121" s="1014"/>
      <c r="BS121" s="1014"/>
      <c r="BT121" s="1014"/>
      <c r="BU121" s="1014"/>
      <c r="BV121" s="1014" t="s">
        <v>175</v>
      </c>
      <c r="BW121" s="1014"/>
      <c r="BX121" s="1014"/>
      <c r="BY121" s="1014"/>
      <c r="BZ121" s="1014"/>
      <c r="CA121" s="1014" t="s">
        <v>175</v>
      </c>
      <c r="CB121" s="1014"/>
      <c r="CC121" s="1014"/>
      <c r="CD121" s="1014"/>
      <c r="CE121" s="1014"/>
      <c r="CF121" s="1008" t="s">
        <v>175</v>
      </c>
      <c r="CG121" s="1009"/>
      <c r="CH121" s="1009"/>
      <c r="CI121" s="1009"/>
      <c r="CJ121" s="1009"/>
      <c r="CK121" s="1104"/>
      <c r="CL121" s="1105"/>
      <c r="CM121" s="1105"/>
      <c r="CN121" s="1105"/>
      <c r="CO121" s="1106"/>
      <c r="CP121" s="1114" t="s">
        <v>409</v>
      </c>
      <c r="CQ121" s="1115"/>
      <c r="CR121" s="1115"/>
      <c r="CS121" s="1115"/>
      <c r="CT121" s="1115"/>
      <c r="CU121" s="1115"/>
      <c r="CV121" s="1115"/>
      <c r="CW121" s="1115"/>
      <c r="CX121" s="1115"/>
      <c r="CY121" s="1115"/>
      <c r="CZ121" s="1115"/>
      <c r="DA121" s="1115"/>
      <c r="DB121" s="1115"/>
      <c r="DC121" s="1115"/>
      <c r="DD121" s="1115"/>
      <c r="DE121" s="1115"/>
      <c r="DF121" s="1116"/>
      <c r="DG121" s="1013">
        <v>418272</v>
      </c>
      <c r="DH121" s="1014"/>
      <c r="DI121" s="1014"/>
      <c r="DJ121" s="1014"/>
      <c r="DK121" s="1014"/>
      <c r="DL121" s="1014">
        <v>371228</v>
      </c>
      <c r="DM121" s="1014"/>
      <c r="DN121" s="1014"/>
      <c r="DO121" s="1014"/>
      <c r="DP121" s="1014"/>
      <c r="DQ121" s="1014">
        <v>351245</v>
      </c>
      <c r="DR121" s="1014"/>
      <c r="DS121" s="1014"/>
      <c r="DT121" s="1014"/>
      <c r="DU121" s="1014"/>
      <c r="DV121" s="1015">
        <v>30</v>
      </c>
      <c r="DW121" s="1015"/>
      <c r="DX121" s="1015"/>
      <c r="DY121" s="1015"/>
      <c r="DZ121" s="1016"/>
    </row>
    <row r="122" spans="1:130" s="247" customFormat="1" ht="26.25" customHeight="1" x14ac:dyDescent="0.15">
      <c r="A122" s="1153"/>
      <c r="B122" s="1040"/>
      <c r="C122" s="1010" t="s">
        <v>450</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175</v>
      </c>
      <c r="AB122" s="1053"/>
      <c r="AC122" s="1053"/>
      <c r="AD122" s="1053"/>
      <c r="AE122" s="1054"/>
      <c r="AF122" s="1055" t="s">
        <v>175</v>
      </c>
      <c r="AG122" s="1053"/>
      <c r="AH122" s="1053"/>
      <c r="AI122" s="1053"/>
      <c r="AJ122" s="1054"/>
      <c r="AK122" s="1055" t="s">
        <v>175</v>
      </c>
      <c r="AL122" s="1053"/>
      <c r="AM122" s="1053"/>
      <c r="AN122" s="1053"/>
      <c r="AO122" s="1054"/>
      <c r="AP122" s="1056" t="s">
        <v>175</v>
      </c>
      <c r="AQ122" s="1057"/>
      <c r="AR122" s="1057"/>
      <c r="AS122" s="1057"/>
      <c r="AT122" s="1058"/>
      <c r="AU122" s="1086"/>
      <c r="AV122" s="1087"/>
      <c r="AW122" s="1087"/>
      <c r="AX122" s="1087"/>
      <c r="AY122" s="1088"/>
      <c r="AZ122" s="1068" t="s">
        <v>470</v>
      </c>
      <c r="BA122" s="1059"/>
      <c r="BB122" s="1059"/>
      <c r="BC122" s="1059"/>
      <c r="BD122" s="1059"/>
      <c r="BE122" s="1059"/>
      <c r="BF122" s="1059"/>
      <c r="BG122" s="1059"/>
      <c r="BH122" s="1059"/>
      <c r="BI122" s="1059"/>
      <c r="BJ122" s="1059"/>
      <c r="BK122" s="1059"/>
      <c r="BL122" s="1059"/>
      <c r="BM122" s="1059"/>
      <c r="BN122" s="1059"/>
      <c r="BO122" s="1059"/>
      <c r="BP122" s="1060"/>
      <c r="BQ122" s="1091">
        <v>3690153</v>
      </c>
      <c r="BR122" s="1092"/>
      <c r="BS122" s="1092"/>
      <c r="BT122" s="1092"/>
      <c r="BU122" s="1092"/>
      <c r="BV122" s="1092">
        <v>3730886</v>
      </c>
      <c r="BW122" s="1092"/>
      <c r="BX122" s="1092"/>
      <c r="BY122" s="1092"/>
      <c r="BZ122" s="1092"/>
      <c r="CA122" s="1092">
        <v>3893400</v>
      </c>
      <c r="CB122" s="1092"/>
      <c r="CC122" s="1092"/>
      <c r="CD122" s="1092"/>
      <c r="CE122" s="1092"/>
      <c r="CF122" s="1112">
        <v>332.2</v>
      </c>
      <c r="CG122" s="1113"/>
      <c r="CH122" s="1113"/>
      <c r="CI122" s="1113"/>
      <c r="CJ122" s="1113"/>
      <c r="CK122" s="1104"/>
      <c r="CL122" s="1105"/>
      <c r="CM122" s="1105"/>
      <c r="CN122" s="1105"/>
      <c r="CO122" s="1106"/>
      <c r="CP122" s="1114" t="s">
        <v>405</v>
      </c>
      <c r="CQ122" s="1115"/>
      <c r="CR122" s="1115"/>
      <c r="CS122" s="1115"/>
      <c r="CT122" s="1115"/>
      <c r="CU122" s="1115"/>
      <c r="CV122" s="1115"/>
      <c r="CW122" s="1115"/>
      <c r="CX122" s="1115"/>
      <c r="CY122" s="1115"/>
      <c r="CZ122" s="1115"/>
      <c r="DA122" s="1115"/>
      <c r="DB122" s="1115"/>
      <c r="DC122" s="1115"/>
      <c r="DD122" s="1115"/>
      <c r="DE122" s="1115"/>
      <c r="DF122" s="1116"/>
      <c r="DG122" s="1013">
        <v>905</v>
      </c>
      <c r="DH122" s="1014"/>
      <c r="DI122" s="1014"/>
      <c r="DJ122" s="1014"/>
      <c r="DK122" s="1014"/>
      <c r="DL122" s="1014">
        <v>937</v>
      </c>
      <c r="DM122" s="1014"/>
      <c r="DN122" s="1014"/>
      <c r="DO122" s="1014"/>
      <c r="DP122" s="1014"/>
      <c r="DQ122" s="1014" t="s">
        <v>175</v>
      </c>
      <c r="DR122" s="1014"/>
      <c r="DS122" s="1014"/>
      <c r="DT122" s="1014"/>
      <c r="DU122" s="1014"/>
      <c r="DV122" s="1015" t="s">
        <v>436</v>
      </c>
      <c r="DW122" s="1015"/>
      <c r="DX122" s="1015"/>
      <c r="DY122" s="1015"/>
      <c r="DZ122" s="1016"/>
    </row>
    <row r="123" spans="1:130" s="247" customFormat="1" ht="26.25" customHeight="1" x14ac:dyDescent="0.15">
      <c r="A123" s="1153"/>
      <c r="B123" s="1040"/>
      <c r="C123" s="1010" t="s">
        <v>456</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436</v>
      </c>
      <c r="AB123" s="1053"/>
      <c r="AC123" s="1053"/>
      <c r="AD123" s="1053"/>
      <c r="AE123" s="1054"/>
      <c r="AF123" s="1055" t="s">
        <v>175</v>
      </c>
      <c r="AG123" s="1053"/>
      <c r="AH123" s="1053"/>
      <c r="AI123" s="1053"/>
      <c r="AJ123" s="1054"/>
      <c r="AK123" s="1055" t="s">
        <v>175</v>
      </c>
      <c r="AL123" s="1053"/>
      <c r="AM123" s="1053"/>
      <c r="AN123" s="1053"/>
      <c r="AO123" s="1054"/>
      <c r="AP123" s="1056" t="s">
        <v>175</v>
      </c>
      <c r="AQ123" s="1057"/>
      <c r="AR123" s="1057"/>
      <c r="AS123" s="1057"/>
      <c r="AT123" s="1058"/>
      <c r="AU123" s="1089"/>
      <c r="AV123" s="1090"/>
      <c r="AW123" s="1090"/>
      <c r="AX123" s="1090"/>
      <c r="AY123" s="1090"/>
      <c r="AZ123" s="278" t="s">
        <v>189</v>
      </c>
      <c r="BA123" s="278"/>
      <c r="BB123" s="278"/>
      <c r="BC123" s="278"/>
      <c r="BD123" s="278"/>
      <c r="BE123" s="278"/>
      <c r="BF123" s="278"/>
      <c r="BG123" s="278"/>
      <c r="BH123" s="278"/>
      <c r="BI123" s="278"/>
      <c r="BJ123" s="278"/>
      <c r="BK123" s="278"/>
      <c r="BL123" s="278"/>
      <c r="BM123" s="278"/>
      <c r="BN123" s="278"/>
      <c r="BO123" s="1069" t="s">
        <v>471</v>
      </c>
      <c r="BP123" s="1100"/>
      <c r="BQ123" s="1159">
        <v>5915232</v>
      </c>
      <c r="BR123" s="1160"/>
      <c r="BS123" s="1160"/>
      <c r="BT123" s="1160"/>
      <c r="BU123" s="1160"/>
      <c r="BV123" s="1160">
        <v>5905297</v>
      </c>
      <c r="BW123" s="1160"/>
      <c r="BX123" s="1160"/>
      <c r="BY123" s="1160"/>
      <c r="BZ123" s="1160"/>
      <c r="CA123" s="1160">
        <v>5889398</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x14ac:dyDescent="0.2">
      <c r="A124" s="1153"/>
      <c r="B124" s="1040"/>
      <c r="C124" s="1010" t="s">
        <v>459</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175</v>
      </c>
      <c r="AB124" s="1053"/>
      <c r="AC124" s="1053"/>
      <c r="AD124" s="1053"/>
      <c r="AE124" s="1054"/>
      <c r="AF124" s="1055" t="s">
        <v>175</v>
      </c>
      <c r="AG124" s="1053"/>
      <c r="AH124" s="1053"/>
      <c r="AI124" s="1053"/>
      <c r="AJ124" s="1054"/>
      <c r="AK124" s="1055" t="s">
        <v>175</v>
      </c>
      <c r="AL124" s="1053"/>
      <c r="AM124" s="1053"/>
      <c r="AN124" s="1053"/>
      <c r="AO124" s="1054"/>
      <c r="AP124" s="1056" t="s">
        <v>175</v>
      </c>
      <c r="AQ124" s="1057"/>
      <c r="AR124" s="1057"/>
      <c r="AS124" s="1057"/>
      <c r="AT124" s="1058"/>
      <c r="AU124" s="1155" t="s">
        <v>472</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175</v>
      </c>
      <c r="BR124" s="1122"/>
      <c r="BS124" s="1122"/>
      <c r="BT124" s="1122"/>
      <c r="BU124" s="1122"/>
      <c r="BV124" s="1122" t="s">
        <v>436</v>
      </c>
      <c r="BW124" s="1122"/>
      <c r="BX124" s="1122"/>
      <c r="BY124" s="1122"/>
      <c r="BZ124" s="1122"/>
      <c r="CA124" s="1122" t="s">
        <v>175</v>
      </c>
      <c r="CB124" s="1122"/>
      <c r="CC124" s="1122"/>
      <c r="CD124" s="1122"/>
      <c r="CE124" s="1122"/>
      <c r="CF124" s="1123"/>
      <c r="CG124" s="1124"/>
      <c r="CH124" s="1124"/>
      <c r="CI124" s="1124"/>
      <c r="CJ124" s="1125"/>
      <c r="CK124" s="1107"/>
      <c r="CL124" s="1107"/>
      <c r="CM124" s="1107"/>
      <c r="CN124" s="1107"/>
      <c r="CO124" s="1108"/>
      <c r="CP124" s="1114" t="s">
        <v>473</v>
      </c>
      <c r="CQ124" s="1115"/>
      <c r="CR124" s="1115"/>
      <c r="CS124" s="1115"/>
      <c r="CT124" s="1115"/>
      <c r="CU124" s="1115"/>
      <c r="CV124" s="1115"/>
      <c r="CW124" s="1115"/>
      <c r="CX124" s="1115"/>
      <c r="CY124" s="1115"/>
      <c r="CZ124" s="1115"/>
      <c r="DA124" s="1115"/>
      <c r="DB124" s="1115"/>
      <c r="DC124" s="1115"/>
      <c r="DD124" s="1115"/>
      <c r="DE124" s="1115"/>
      <c r="DF124" s="1116"/>
      <c r="DG124" s="1099" t="s">
        <v>436</v>
      </c>
      <c r="DH124" s="1078"/>
      <c r="DI124" s="1078"/>
      <c r="DJ124" s="1078"/>
      <c r="DK124" s="1079"/>
      <c r="DL124" s="1077" t="s">
        <v>175</v>
      </c>
      <c r="DM124" s="1078"/>
      <c r="DN124" s="1078"/>
      <c r="DO124" s="1078"/>
      <c r="DP124" s="1079"/>
      <c r="DQ124" s="1077" t="s">
        <v>175</v>
      </c>
      <c r="DR124" s="1078"/>
      <c r="DS124" s="1078"/>
      <c r="DT124" s="1078"/>
      <c r="DU124" s="1079"/>
      <c r="DV124" s="1080" t="s">
        <v>175</v>
      </c>
      <c r="DW124" s="1081"/>
      <c r="DX124" s="1081"/>
      <c r="DY124" s="1081"/>
      <c r="DZ124" s="1082"/>
    </row>
    <row r="125" spans="1:130" s="247" customFormat="1" ht="26.25" customHeight="1" x14ac:dyDescent="0.15">
      <c r="A125" s="1153"/>
      <c r="B125" s="1040"/>
      <c r="C125" s="1010" t="s">
        <v>461</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175</v>
      </c>
      <c r="AB125" s="1053"/>
      <c r="AC125" s="1053"/>
      <c r="AD125" s="1053"/>
      <c r="AE125" s="1054"/>
      <c r="AF125" s="1055" t="s">
        <v>175</v>
      </c>
      <c r="AG125" s="1053"/>
      <c r="AH125" s="1053"/>
      <c r="AI125" s="1053"/>
      <c r="AJ125" s="1054"/>
      <c r="AK125" s="1055" t="s">
        <v>175</v>
      </c>
      <c r="AL125" s="1053"/>
      <c r="AM125" s="1053"/>
      <c r="AN125" s="1053"/>
      <c r="AO125" s="1054"/>
      <c r="AP125" s="1056" t="s">
        <v>175</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474</v>
      </c>
      <c r="CL125" s="1102"/>
      <c r="CM125" s="1102"/>
      <c r="CN125" s="1102"/>
      <c r="CO125" s="1103"/>
      <c r="CP125" s="1034" t="s">
        <v>475</v>
      </c>
      <c r="CQ125" s="983"/>
      <c r="CR125" s="983"/>
      <c r="CS125" s="983"/>
      <c r="CT125" s="983"/>
      <c r="CU125" s="983"/>
      <c r="CV125" s="983"/>
      <c r="CW125" s="983"/>
      <c r="CX125" s="983"/>
      <c r="CY125" s="983"/>
      <c r="CZ125" s="983"/>
      <c r="DA125" s="983"/>
      <c r="DB125" s="983"/>
      <c r="DC125" s="983"/>
      <c r="DD125" s="983"/>
      <c r="DE125" s="983"/>
      <c r="DF125" s="984"/>
      <c r="DG125" s="1020" t="s">
        <v>175</v>
      </c>
      <c r="DH125" s="1021"/>
      <c r="DI125" s="1021"/>
      <c r="DJ125" s="1021"/>
      <c r="DK125" s="1021"/>
      <c r="DL125" s="1021" t="s">
        <v>175</v>
      </c>
      <c r="DM125" s="1021"/>
      <c r="DN125" s="1021"/>
      <c r="DO125" s="1021"/>
      <c r="DP125" s="1021"/>
      <c r="DQ125" s="1021" t="s">
        <v>175</v>
      </c>
      <c r="DR125" s="1021"/>
      <c r="DS125" s="1021"/>
      <c r="DT125" s="1021"/>
      <c r="DU125" s="1021"/>
      <c r="DV125" s="1022" t="s">
        <v>175</v>
      </c>
      <c r="DW125" s="1022"/>
      <c r="DX125" s="1022"/>
      <c r="DY125" s="1022"/>
      <c r="DZ125" s="1023"/>
    </row>
    <row r="126" spans="1:130" s="247" customFormat="1" ht="26.25" customHeight="1" thickBot="1" x14ac:dyDescent="0.2">
      <c r="A126" s="1153"/>
      <c r="B126" s="1040"/>
      <c r="C126" s="1010" t="s">
        <v>463</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175</v>
      </c>
      <c r="AB126" s="1053"/>
      <c r="AC126" s="1053"/>
      <c r="AD126" s="1053"/>
      <c r="AE126" s="1054"/>
      <c r="AF126" s="1055" t="s">
        <v>175</v>
      </c>
      <c r="AG126" s="1053"/>
      <c r="AH126" s="1053"/>
      <c r="AI126" s="1053"/>
      <c r="AJ126" s="1054"/>
      <c r="AK126" s="1055" t="s">
        <v>175</v>
      </c>
      <c r="AL126" s="1053"/>
      <c r="AM126" s="1053"/>
      <c r="AN126" s="1053"/>
      <c r="AO126" s="1054"/>
      <c r="AP126" s="1056" t="s">
        <v>175</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476</v>
      </c>
      <c r="CQ126" s="1044"/>
      <c r="CR126" s="1044"/>
      <c r="CS126" s="1044"/>
      <c r="CT126" s="1044"/>
      <c r="CU126" s="1044"/>
      <c r="CV126" s="1044"/>
      <c r="CW126" s="1044"/>
      <c r="CX126" s="1044"/>
      <c r="CY126" s="1044"/>
      <c r="CZ126" s="1044"/>
      <c r="DA126" s="1044"/>
      <c r="DB126" s="1044"/>
      <c r="DC126" s="1044"/>
      <c r="DD126" s="1044"/>
      <c r="DE126" s="1044"/>
      <c r="DF126" s="1045"/>
      <c r="DG126" s="1013" t="s">
        <v>175</v>
      </c>
      <c r="DH126" s="1014"/>
      <c r="DI126" s="1014"/>
      <c r="DJ126" s="1014"/>
      <c r="DK126" s="1014"/>
      <c r="DL126" s="1014" t="s">
        <v>175</v>
      </c>
      <c r="DM126" s="1014"/>
      <c r="DN126" s="1014"/>
      <c r="DO126" s="1014"/>
      <c r="DP126" s="1014"/>
      <c r="DQ126" s="1014" t="s">
        <v>175</v>
      </c>
      <c r="DR126" s="1014"/>
      <c r="DS126" s="1014"/>
      <c r="DT126" s="1014"/>
      <c r="DU126" s="1014"/>
      <c r="DV126" s="1015" t="s">
        <v>175</v>
      </c>
      <c r="DW126" s="1015"/>
      <c r="DX126" s="1015"/>
      <c r="DY126" s="1015"/>
      <c r="DZ126" s="1016"/>
    </row>
    <row r="127" spans="1:130" s="247" customFormat="1" ht="26.25" customHeight="1" x14ac:dyDescent="0.15">
      <c r="A127" s="1154"/>
      <c r="B127" s="1042"/>
      <c r="C127" s="1096" t="s">
        <v>477</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175</v>
      </c>
      <c r="AB127" s="1053"/>
      <c r="AC127" s="1053"/>
      <c r="AD127" s="1053"/>
      <c r="AE127" s="1054"/>
      <c r="AF127" s="1055" t="s">
        <v>175</v>
      </c>
      <c r="AG127" s="1053"/>
      <c r="AH127" s="1053"/>
      <c r="AI127" s="1053"/>
      <c r="AJ127" s="1054"/>
      <c r="AK127" s="1055" t="s">
        <v>436</v>
      </c>
      <c r="AL127" s="1053"/>
      <c r="AM127" s="1053"/>
      <c r="AN127" s="1053"/>
      <c r="AO127" s="1054"/>
      <c r="AP127" s="1056" t="s">
        <v>436</v>
      </c>
      <c r="AQ127" s="1057"/>
      <c r="AR127" s="1057"/>
      <c r="AS127" s="1057"/>
      <c r="AT127" s="1058"/>
      <c r="AU127" s="283"/>
      <c r="AV127" s="283"/>
      <c r="AW127" s="283"/>
      <c r="AX127" s="1126" t="s">
        <v>478</v>
      </c>
      <c r="AY127" s="1127"/>
      <c r="AZ127" s="1127"/>
      <c r="BA127" s="1127"/>
      <c r="BB127" s="1127"/>
      <c r="BC127" s="1127"/>
      <c r="BD127" s="1127"/>
      <c r="BE127" s="1128"/>
      <c r="BF127" s="1129" t="s">
        <v>479</v>
      </c>
      <c r="BG127" s="1127"/>
      <c r="BH127" s="1127"/>
      <c r="BI127" s="1127"/>
      <c r="BJ127" s="1127"/>
      <c r="BK127" s="1127"/>
      <c r="BL127" s="1128"/>
      <c r="BM127" s="1129" t="s">
        <v>480</v>
      </c>
      <c r="BN127" s="1127"/>
      <c r="BO127" s="1127"/>
      <c r="BP127" s="1127"/>
      <c r="BQ127" s="1127"/>
      <c r="BR127" s="1127"/>
      <c r="BS127" s="1128"/>
      <c r="BT127" s="1129" t="s">
        <v>481</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482</v>
      </c>
      <c r="CQ127" s="1044"/>
      <c r="CR127" s="1044"/>
      <c r="CS127" s="1044"/>
      <c r="CT127" s="1044"/>
      <c r="CU127" s="1044"/>
      <c r="CV127" s="1044"/>
      <c r="CW127" s="1044"/>
      <c r="CX127" s="1044"/>
      <c r="CY127" s="1044"/>
      <c r="CZ127" s="1044"/>
      <c r="DA127" s="1044"/>
      <c r="DB127" s="1044"/>
      <c r="DC127" s="1044"/>
      <c r="DD127" s="1044"/>
      <c r="DE127" s="1044"/>
      <c r="DF127" s="1045"/>
      <c r="DG127" s="1013" t="s">
        <v>175</v>
      </c>
      <c r="DH127" s="1014"/>
      <c r="DI127" s="1014"/>
      <c r="DJ127" s="1014"/>
      <c r="DK127" s="1014"/>
      <c r="DL127" s="1014" t="s">
        <v>175</v>
      </c>
      <c r="DM127" s="1014"/>
      <c r="DN127" s="1014"/>
      <c r="DO127" s="1014"/>
      <c r="DP127" s="1014"/>
      <c r="DQ127" s="1014" t="s">
        <v>436</v>
      </c>
      <c r="DR127" s="1014"/>
      <c r="DS127" s="1014"/>
      <c r="DT127" s="1014"/>
      <c r="DU127" s="1014"/>
      <c r="DV127" s="1015" t="s">
        <v>175</v>
      </c>
      <c r="DW127" s="1015"/>
      <c r="DX127" s="1015"/>
      <c r="DY127" s="1015"/>
      <c r="DZ127" s="1016"/>
    </row>
    <row r="128" spans="1:130" s="247" customFormat="1" ht="26.25" customHeight="1" thickBot="1" x14ac:dyDescent="0.2">
      <c r="A128" s="1137" t="s">
        <v>483</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484</v>
      </c>
      <c r="X128" s="1139"/>
      <c r="Y128" s="1139"/>
      <c r="Z128" s="1140"/>
      <c r="AA128" s="1141" t="s">
        <v>436</v>
      </c>
      <c r="AB128" s="1142"/>
      <c r="AC128" s="1142"/>
      <c r="AD128" s="1142"/>
      <c r="AE128" s="1143"/>
      <c r="AF128" s="1144" t="s">
        <v>175</v>
      </c>
      <c r="AG128" s="1142"/>
      <c r="AH128" s="1142"/>
      <c r="AI128" s="1142"/>
      <c r="AJ128" s="1143"/>
      <c r="AK128" s="1144" t="s">
        <v>175</v>
      </c>
      <c r="AL128" s="1142"/>
      <c r="AM128" s="1142"/>
      <c r="AN128" s="1142"/>
      <c r="AO128" s="1143"/>
      <c r="AP128" s="1145"/>
      <c r="AQ128" s="1146"/>
      <c r="AR128" s="1146"/>
      <c r="AS128" s="1146"/>
      <c r="AT128" s="1147"/>
      <c r="AU128" s="283"/>
      <c r="AV128" s="283"/>
      <c r="AW128" s="283"/>
      <c r="AX128" s="982" t="s">
        <v>485</v>
      </c>
      <c r="AY128" s="983"/>
      <c r="AZ128" s="983"/>
      <c r="BA128" s="983"/>
      <c r="BB128" s="983"/>
      <c r="BC128" s="983"/>
      <c r="BD128" s="983"/>
      <c r="BE128" s="984"/>
      <c r="BF128" s="1148" t="s">
        <v>175</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486</v>
      </c>
      <c r="CQ128" s="1131"/>
      <c r="CR128" s="1131"/>
      <c r="CS128" s="1131"/>
      <c r="CT128" s="1131"/>
      <c r="CU128" s="1131"/>
      <c r="CV128" s="1131"/>
      <c r="CW128" s="1131"/>
      <c r="CX128" s="1131"/>
      <c r="CY128" s="1131"/>
      <c r="CZ128" s="1131"/>
      <c r="DA128" s="1131"/>
      <c r="DB128" s="1131"/>
      <c r="DC128" s="1131"/>
      <c r="DD128" s="1131"/>
      <c r="DE128" s="1131"/>
      <c r="DF128" s="1132"/>
      <c r="DG128" s="1133" t="s">
        <v>487</v>
      </c>
      <c r="DH128" s="1134"/>
      <c r="DI128" s="1134"/>
      <c r="DJ128" s="1134"/>
      <c r="DK128" s="1134"/>
      <c r="DL128" s="1134" t="s">
        <v>175</v>
      </c>
      <c r="DM128" s="1134"/>
      <c r="DN128" s="1134"/>
      <c r="DO128" s="1134"/>
      <c r="DP128" s="1134"/>
      <c r="DQ128" s="1134" t="s">
        <v>175</v>
      </c>
      <c r="DR128" s="1134"/>
      <c r="DS128" s="1134"/>
      <c r="DT128" s="1134"/>
      <c r="DU128" s="1134"/>
      <c r="DV128" s="1135" t="s">
        <v>487</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488</v>
      </c>
      <c r="X129" s="1168"/>
      <c r="Y129" s="1168"/>
      <c r="Z129" s="1169"/>
      <c r="AA129" s="1052">
        <v>1530624</v>
      </c>
      <c r="AB129" s="1053"/>
      <c r="AC129" s="1053"/>
      <c r="AD129" s="1053"/>
      <c r="AE129" s="1054"/>
      <c r="AF129" s="1055">
        <v>1528767</v>
      </c>
      <c r="AG129" s="1053"/>
      <c r="AH129" s="1053"/>
      <c r="AI129" s="1053"/>
      <c r="AJ129" s="1054"/>
      <c r="AK129" s="1055">
        <v>1516058</v>
      </c>
      <c r="AL129" s="1053"/>
      <c r="AM129" s="1053"/>
      <c r="AN129" s="1053"/>
      <c r="AO129" s="1054"/>
      <c r="AP129" s="1170"/>
      <c r="AQ129" s="1171"/>
      <c r="AR129" s="1171"/>
      <c r="AS129" s="1171"/>
      <c r="AT129" s="1172"/>
      <c r="AU129" s="285"/>
      <c r="AV129" s="285"/>
      <c r="AW129" s="285"/>
      <c r="AX129" s="1161" t="s">
        <v>489</v>
      </c>
      <c r="AY129" s="1044"/>
      <c r="AZ129" s="1044"/>
      <c r="BA129" s="1044"/>
      <c r="BB129" s="1044"/>
      <c r="BC129" s="1044"/>
      <c r="BD129" s="1044"/>
      <c r="BE129" s="1045"/>
      <c r="BF129" s="1162" t="s">
        <v>175</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490</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491</v>
      </c>
      <c r="X130" s="1168"/>
      <c r="Y130" s="1168"/>
      <c r="Z130" s="1169"/>
      <c r="AA130" s="1052">
        <v>277880</v>
      </c>
      <c r="AB130" s="1053"/>
      <c r="AC130" s="1053"/>
      <c r="AD130" s="1053"/>
      <c r="AE130" s="1054"/>
      <c r="AF130" s="1055">
        <v>311509</v>
      </c>
      <c r="AG130" s="1053"/>
      <c r="AH130" s="1053"/>
      <c r="AI130" s="1053"/>
      <c r="AJ130" s="1054"/>
      <c r="AK130" s="1055">
        <v>344206</v>
      </c>
      <c r="AL130" s="1053"/>
      <c r="AM130" s="1053"/>
      <c r="AN130" s="1053"/>
      <c r="AO130" s="1054"/>
      <c r="AP130" s="1170"/>
      <c r="AQ130" s="1171"/>
      <c r="AR130" s="1171"/>
      <c r="AS130" s="1171"/>
      <c r="AT130" s="1172"/>
      <c r="AU130" s="285"/>
      <c r="AV130" s="285"/>
      <c r="AW130" s="285"/>
      <c r="AX130" s="1161" t="s">
        <v>492</v>
      </c>
      <c r="AY130" s="1044"/>
      <c r="AZ130" s="1044"/>
      <c r="BA130" s="1044"/>
      <c r="BB130" s="1044"/>
      <c r="BC130" s="1044"/>
      <c r="BD130" s="1044"/>
      <c r="BE130" s="1045"/>
      <c r="BF130" s="1198">
        <v>6.5</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493</v>
      </c>
      <c r="X131" s="1206"/>
      <c r="Y131" s="1206"/>
      <c r="Z131" s="1207"/>
      <c r="AA131" s="1099">
        <v>1252744</v>
      </c>
      <c r="AB131" s="1078"/>
      <c r="AC131" s="1078"/>
      <c r="AD131" s="1078"/>
      <c r="AE131" s="1079"/>
      <c r="AF131" s="1077">
        <v>1217258</v>
      </c>
      <c r="AG131" s="1078"/>
      <c r="AH131" s="1078"/>
      <c r="AI131" s="1078"/>
      <c r="AJ131" s="1079"/>
      <c r="AK131" s="1077">
        <v>1171852</v>
      </c>
      <c r="AL131" s="1078"/>
      <c r="AM131" s="1078"/>
      <c r="AN131" s="1078"/>
      <c r="AO131" s="1079"/>
      <c r="AP131" s="1208"/>
      <c r="AQ131" s="1209"/>
      <c r="AR131" s="1209"/>
      <c r="AS131" s="1209"/>
      <c r="AT131" s="1210"/>
      <c r="AU131" s="285"/>
      <c r="AV131" s="285"/>
      <c r="AW131" s="285"/>
      <c r="AX131" s="1180" t="s">
        <v>494</v>
      </c>
      <c r="AY131" s="1131"/>
      <c r="AZ131" s="1131"/>
      <c r="BA131" s="1131"/>
      <c r="BB131" s="1131"/>
      <c r="BC131" s="1131"/>
      <c r="BD131" s="1131"/>
      <c r="BE131" s="1132"/>
      <c r="BF131" s="1181" t="s">
        <v>175</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495</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496</v>
      </c>
      <c r="W132" s="1191"/>
      <c r="X132" s="1191"/>
      <c r="Y132" s="1191"/>
      <c r="Z132" s="1192"/>
      <c r="AA132" s="1193">
        <v>5.5409564920000003</v>
      </c>
      <c r="AB132" s="1194"/>
      <c r="AC132" s="1194"/>
      <c r="AD132" s="1194"/>
      <c r="AE132" s="1195"/>
      <c r="AF132" s="1196">
        <v>6.3694796010000001</v>
      </c>
      <c r="AG132" s="1194"/>
      <c r="AH132" s="1194"/>
      <c r="AI132" s="1194"/>
      <c r="AJ132" s="1195"/>
      <c r="AK132" s="1196">
        <v>7.8105426280000003</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497</v>
      </c>
      <c r="W133" s="1174"/>
      <c r="X133" s="1174"/>
      <c r="Y133" s="1174"/>
      <c r="Z133" s="1175"/>
      <c r="AA133" s="1176">
        <v>6.1</v>
      </c>
      <c r="AB133" s="1177"/>
      <c r="AC133" s="1177"/>
      <c r="AD133" s="1177"/>
      <c r="AE133" s="1178"/>
      <c r="AF133" s="1176">
        <v>6</v>
      </c>
      <c r="AG133" s="1177"/>
      <c r="AH133" s="1177"/>
      <c r="AI133" s="1177"/>
      <c r="AJ133" s="1178"/>
      <c r="AK133" s="1176">
        <v>6.5</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WxnA3/cGYiQt0GSCySwqk6y2I0vNx1xuA5zK+Ix3Fn59QazDaNi5ohgprunHFnpgj9aycmun4xGz2B3KiY7h3Q==" saltValue="aBxFQeNb8uoKBbz/jyLri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0C6kTIOt2EncTSFg0pbZ2RH45Zf1GbqjlM14a6Gr0YbbMERJiQZAlhTJNP6e0jvecpcxbqA2F+Inp2ihtfdj8Q==" saltValue="WzcVY89Tx5rUzjySUb9DC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p10A7de46twLM62IXrLymPTabEOgxgI+sNss4zEnRWIKG7ZcibiW8IE2bgMN2Nv8WQ2oyW5nePLMNC1AzcPQ==" saltValue="UbI0WxZwm2CWgK4ihB99vA==" spinCount="100000" sheet="1" objects="1" scenarios="1"/>
  <dataConsolidate/>
  <phoneticPr fontId="2"/>
  <printOptions horizontalCentered="1" verticalCentered="1"/>
  <pageMargins left="0" right="0" top="0" bottom="0" header="0" footer="0"/>
  <pageSetup paperSize="9" scale="47"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501</v>
      </c>
      <c r="AP7" s="304"/>
      <c r="AQ7" s="305" t="s">
        <v>502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503</v>
      </c>
      <c r="AQ8" s="311" t="s">
        <v>504</v>
      </c>
      <c r="AR8" s="312" t="s">
        <v>505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506</v>
      </c>
      <c r="AL9" s="1217"/>
      <c r="AM9" s="1217"/>
      <c r="AN9" s="1218"/>
      <c r="AO9" s="313">
        <v>463750</v>
      </c>
      <c r="AP9" s="313">
        <v>223602</v>
      </c>
      <c r="AQ9" s="314">
        <v>198046</v>
      </c>
      <c r="AR9" s="315">
        <v>12.9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507</v>
      </c>
      <c r="AL10" s="1217"/>
      <c r="AM10" s="1217"/>
      <c r="AN10" s="1218"/>
      <c r="AO10" s="316">
        <v>90940</v>
      </c>
      <c r="AP10" s="316">
        <v>43848</v>
      </c>
      <c r="AQ10" s="317">
        <v>23470</v>
      </c>
      <c r="AR10" s="318">
        <v>86.8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508</v>
      </c>
      <c r="AL11" s="1217"/>
      <c r="AM11" s="1217"/>
      <c r="AN11" s="1218"/>
      <c r="AO11" s="316">
        <v>55267</v>
      </c>
      <c r="AP11" s="316">
        <v>26648</v>
      </c>
      <c r="AQ11" s="317">
        <v>31217</v>
      </c>
      <c r="AR11" s="318">
        <v>-14.6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509</v>
      </c>
      <c r="AL12" s="1217"/>
      <c r="AM12" s="1217"/>
      <c r="AN12" s="1218"/>
      <c r="AO12" s="316" t="s">
        <v>510</v>
      </c>
      <c r="AP12" s="316" t="s">
        <v>510</v>
      </c>
      <c r="AQ12" s="317">
        <v>3147</v>
      </c>
      <c r="AR12" s="318" t="s">
        <v>510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511</v>
      </c>
      <c r="AL13" s="1217"/>
      <c r="AM13" s="1217"/>
      <c r="AN13" s="1218"/>
      <c r="AO13" s="316" t="s">
        <v>510</v>
      </c>
      <c r="AP13" s="316" t="s">
        <v>510</v>
      </c>
      <c r="AQ13" s="317" t="s">
        <v>510</v>
      </c>
      <c r="AR13" s="318" t="s">
        <v>510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512</v>
      </c>
      <c r="AL14" s="1217"/>
      <c r="AM14" s="1217"/>
      <c r="AN14" s="1218"/>
      <c r="AO14" s="316">
        <v>13388</v>
      </c>
      <c r="AP14" s="316">
        <v>6455</v>
      </c>
      <c r="AQ14" s="317">
        <v>10757</v>
      </c>
      <c r="AR14" s="318">
        <v>-40</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513</v>
      </c>
      <c r="AL15" s="1217"/>
      <c r="AM15" s="1217"/>
      <c r="AN15" s="1218"/>
      <c r="AO15" s="316">
        <v>32039</v>
      </c>
      <c r="AP15" s="316">
        <v>15448</v>
      </c>
      <c r="AQ15" s="317">
        <v>4810</v>
      </c>
      <c r="AR15" s="318">
        <v>221.2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514</v>
      </c>
      <c r="AL16" s="1220"/>
      <c r="AM16" s="1220"/>
      <c r="AN16" s="1221"/>
      <c r="AO16" s="316">
        <v>-43960</v>
      </c>
      <c r="AP16" s="316">
        <v>-21196</v>
      </c>
      <c r="AQ16" s="317">
        <v>-18847</v>
      </c>
      <c r="AR16" s="318">
        <v>12.5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189</v>
      </c>
      <c r="AL17" s="1220"/>
      <c r="AM17" s="1220"/>
      <c r="AN17" s="1221"/>
      <c r="AO17" s="316">
        <v>611424</v>
      </c>
      <c r="AP17" s="316">
        <v>294804</v>
      </c>
      <c r="AQ17" s="317">
        <v>252599</v>
      </c>
      <c r="AR17" s="318">
        <v>16.7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519</v>
      </c>
      <c r="AL21" s="1212"/>
      <c r="AM21" s="1212"/>
      <c r="AN21" s="1213"/>
      <c r="AO21" s="328">
        <v>30.38</v>
      </c>
      <c r="AP21" s="329">
        <v>22.36</v>
      </c>
      <c r="AQ21" s="330">
        <v>8.02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520</v>
      </c>
      <c r="AL22" s="1212"/>
      <c r="AM22" s="1212"/>
      <c r="AN22" s="1213"/>
      <c r="AO22" s="333">
        <v>96.8</v>
      </c>
      <c r="AP22" s="334">
        <v>95.6</v>
      </c>
      <c r="AQ22" s="335">
        <v>1.2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501</v>
      </c>
      <c r="AP30" s="304"/>
      <c r="AQ30" s="305" t="s">
        <v>502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503</v>
      </c>
      <c r="AQ31" s="311" t="s">
        <v>504</v>
      </c>
      <c r="AR31" s="312" t="s">
        <v>505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524</v>
      </c>
      <c r="AL32" s="1228"/>
      <c r="AM32" s="1228"/>
      <c r="AN32" s="1229"/>
      <c r="AO32" s="343">
        <v>354277</v>
      </c>
      <c r="AP32" s="343">
        <v>170818</v>
      </c>
      <c r="AQ32" s="344">
        <v>139617</v>
      </c>
      <c r="AR32" s="345">
        <v>22.3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525</v>
      </c>
      <c r="AL33" s="1228"/>
      <c r="AM33" s="1228"/>
      <c r="AN33" s="1229"/>
      <c r="AO33" s="343" t="s">
        <v>510</v>
      </c>
      <c r="AP33" s="343" t="s">
        <v>510</v>
      </c>
      <c r="AQ33" s="344" t="s">
        <v>510</v>
      </c>
      <c r="AR33" s="345" t="s">
        <v>510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526</v>
      </c>
      <c r="AL34" s="1228"/>
      <c r="AM34" s="1228"/>
      <c r="AN34" s="1229"/>
      <c r="AO34" s="343" t="s">
        <v>510</v>
      </c>
      <c r="AP34" s="343" t="s">
        <v>510</v>
      </c>
      <c r="AQ34" s="344">
        <v>5</v>
      </c>
      <c r="AR34" s="345" t="s">
        <v>510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527</v>
      </c>
      <c r="AL35" s="1228"/>
      <c r="AM35" s="1228"/>
      <c r="AN35" s="1229"/>
      <c r="AO35" s="343">
        <v>79894</v>
      </c>
      <c r="AP35" s="343">
        <v>38522</v>
      </c>
      <c r="AQ35" s="344">
        <v>32699</v>
      </c>
      <c r="AR35" s="345">
        <v>17.8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528</v>
      </c>
      <c r="AL36" s="1228"/>
      <c r="AM36" s="1228"/>
      <c r="AN36" s="1229"/>
      <c r="AO36" s="343">
        <v>1531</v>
      </c>
      <c r="AP36" s="343">
        <v>738</v>
      </c>
      <c r="AQ36" s="344">
        <v>4068</v>
      </c>
      <c r="AR36" s="345">
        <v>-81.900000000000006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529</v>
      </c>
      <c r="AL37" s="1228"/>
      <c r="AM37" s="1228"/>
      <c r="AN37" s="1229"/>
      <c r="AO37" s="343" t="s">
        <v>510</v>
      </c>
      <c r="AP37" s="343" t="s">
        <v>510</v>
      </c>
      <c r="AQ37" s="344">
        <v>1263</v>
      </c>
      <c r="AR37" s="345" t="s">
        <v>510</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530</v>
      </c>
      <c r="AL38" s="1231"/>
      <c r="AM38" s="1231"/>
      <c r="AN38" s="1232"/>
      <c r="AO38" s="346">
        <v>32</v>
      </c>
      <c r="AP38" s="346">
        <v>15</v>
      </c>
      <c r="AQ38" s="347">
        <v>23</v>
      </c>
      <c r="AR38" s="335">
        <v>-34.799999999999997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531</v>
      </c>
      <c r="AL39" s="1231"/>
      <c r="AM39" s="1231"/>
      <c r="AN39" s="1232"/>
      <c r="AO39" s="343" t="s">
        <v>510</v>
      </c>
      <c r="AP39" s="343" t="s">
        <v>510</v>
      </c>
      <c r="AQ39" s="344">
        <v>-8148</v>
      </c>
      <c r="AR39" s="345" t="s">
        <v>510</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532</v>
      </c>
      <c r="AL40" s="1228"/>
      <c r="AM40" s="1228"/>
      <c r="AN40" s="1229"/>
      <c r="AO40" s="343">
        <v>-344206</v>
      </c>
      <c r="AP40" s="343">
        <v>-165962</v>
      </c>
      <c r="AQ40" s="344">
        <v>-124721</v>
      </c>
      <c r="AR40" s="345">
        <v>33.1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300</v>
      </c>
      <c r="AL41" s="1234"/>
      <c r="AM41" s="1234"/>
      <c r="AN41" s="1235"/>
      <c r="AO41" s="343">
        <v>91528</v>
      </c>
      <c r="AP41" s="343">
        <v>44131</v>
      </c>
      <c r="AQ41" s="344">
        <v>44807</v>
      </c>
      <c r="AR41" s="345">
        <v>-1.5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501</v>
      </c>
      <c r="AN49" s="1224" t="s">
        <v>536</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537</v>
      </c>
      <c r="AO50" s="360" t="s">
        <v>538</v>
      </c>
      <c r="AP50" s="361" t="s">
        <v>539</v>
      </c>
      <c r="AQ50" s="362" t="s">
        <v>540</v>
      </c>
      <c r="AR50" s="363" t="s">
        <v>541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1063563</v>
      </c>
      <c r="AN51" s="365">
        <v>470187</v>
      </c>
      <c r="AO51" s="366">
        <v>-29</v>
      </c>
      <c r="AP51" s="367">
        <v>280458</v>
      </c>
      <c r="AQ51" s="368">
        <v>-15.8</v>
      </c>
      <c r="AR51" s="369">
        <v>-13.2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709218</v>
      </c>
      <c r="AN52" s="373">
        <v>313536</v>
      </c>
      <c r="AO52" s="374">
        <v>43.7</v>
      </c>
      <c r="AP52" s="375">
        <v>127286</v>
      </c>
      <c r="AQ52" s="376">
        <v>0.4</v>
      </c>
      <c r="AR52" s="377">
        <v>43.3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1093665</v>
      </c>
      <c r="AN53" s="365">
        <v>494200</v>
      </c>
      <c r="AO53" s="366">
        <v>5.0999999999999996</v>
      </c>
      <c r="AP53" s="367">
        <v>291945</v>
      </c>
      <c r="AQ53" s="368">
        <v>4.0999999999999996</v>
      </c>
      <c r="AR53" s="369">
        <v>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739198</v>
      </c>
      <c r="AN54" s="373">
        <v>334025</v>
      </c>
      <c r="AO54" s="374">
        <v>6.5</v>
      </c>
      <c r="AP54" s="375">
        <v>127651</v>
      </c>
      <c r="AQ54" s="376">
        <v>0.3</v>
      </c>
      <c r="AR54" s="377">
        <v>6.2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967941</v>
      </c>
      <c r="AN55" s="365">
        <v>451676</v>
      </c>
      <c r="AO55" s="366">
        <v>-8.6</v>
      </c>
      <c r="AP55" s="367">
        <v>291173</v>
      </c>
      <c r="AQ55" s="368">
        <v>-0.3</v>
      </c>
      <c r="AR55" s="369">
        <v>-8.3000000000000007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565023</v>
      </c>
      <c r="AN56" s="373">
        <v>263660</v>
      </c>
      <c r="AO56" s="374">
        <v>-21.1</v>
      </c>
      <c r="AP56" s="375">
        <v>119071</v>
      </c>
      <c r="AQ56" s="376">
        <v>-6.7</v>
      </c>
      <c r="AR56" s="377">
        <v>-14.4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675238</v>
      </c>
      <c r="AN57" s="365">
        <v>320018</v>
      </c>
      <c r="AO57" s="366">
        <v>-29.1</v>
      </c>
      <c r="AP57" s="367">
        <v>271581</v>
      </c>
      <c r="AQ57" s="368">
        <v>-6.7</v>
      </c>
      <c r="AR57" s="369">
        <v>-22.4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294914</v>
      </c>
      <c r="AN58" s="373">
        <v>139770</v>
      </c>
      <c r="AO58" s="374">
        <v>-47</v>
      </c>
      <c r="AP58" s="375">
        <v>117844</v>
      </c>
      <c r="AQ58" s="376">
        <v>-1</v>
      </c>
      <c r="AR58" s="377">
        <v>-46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814901</v>
      </c>
      <c r="AN59" s="365">
        <v>392913</v>
      </c>
      <c r="AO59" s="366">
        <v>22.8</v>
      </c>
      <c r="AP59" s="367">
        <v>268375</v>
      </c>
      <c r="AQ59" s="368">
        <v>-1.2</v>
      </c>
      <c r="AR59" s="369">
        <v>24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517319</v>
      </c>
      <c r="AN60" s="373">
        <v>249431</v>
      </c>
      <c r="AO60" s="374">
        <v>78.5</v>
      </c>
      <c r="AP60" s="375">
        <v>119602</v>
      </c>
      <c r="AQ60" s="376">
        <v>1.5</v>
      </c>
      <c r="AR60" s="377">
        <v>77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923062</v>
      </c>
      <c r="AN61" s="380">
        <v>425799</v>
      </c>
      <c r="AO61" s="381">
        <v>-7.8</v>
      </c>
      <c r="AP61" s="382">
        <v>280706</v>
      </c>
      <c r="AQ61" s="383">
        <v>-4</v>
      </c>
      <c r="AR61" s="369">
        <v>-3.8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565134</v>
      </c>
      <c r="AN62" s="373">
        <v>260084</v>
      </c>
      <c r="AO62" s="374">
        <v>12.1</v>
      </c>
      <c r="AP62" s="375">
        <v>122291</v>
      </c>
      <c r="AQ62" s="376">
        <v>-1.1000000000000001</v>
      </c>
      <c r="AR62" s="377">
        <v>13.2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xjqUwWGuqGA9wBTgdyKblQuf07JaPY6hbhrjNhjsQkYXnCKkv4Qn24ihSd94h2in/JvzWaKwCyGzltbDETa4tg==" saltValue="41WrsCmoqoNXp+0BvdAka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20" spans="125:125" ht="13.5" hidden="1" customHeight="1" x14ac:dyDescent="0.15"/>
    <row r="121" spans="125:125" ht="13.5" hidden="1" customHeight="1" x14ac:dyDescent="0.15">
      <c r="DU121" s="291"/>
    </row>
  </sheetData>
  <sheetProtection algorithmName="SHA-512" hashValue="zzKuXRfbMzO7WirA4TvspWrg9EOGQICXIO960rWuclVnsrm70dCtehXFu6ulRXAh5nkkYzEYmlGODGI9D0YnoA==" saltValue="talkocCkFwaxucNb5TL9Z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sheetData>
  <sheetProtection algorithmName="SHA-512" hashValue="HAO9BEmv2pavpfCmKqQMrA+DrPzuHXDkqqF3jTF7mGFiOfJr5oriEZGZxU7ON3RuGxCKHfTAn/0VmVJN2c8bwQ==" saltValue="sMaGubD0Gh/u/JgXSIH2I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6" t="s">
        <v>3</v>
      </c>
      <c r="D47" s="1236"/>
      <c r="E47" s="1237"/>
      <c r="F47" s="11">
        <v>58.58</v>
      </c>
      <c r="G47" s="12">
        <v>60.77</v>
      </c>
      <c r="H47" s="12">
        <v>29.93</v>
      </c>
      <c r="I47" s="12">
        <v>25.91</v>
      </c>
      <c r="J47" s="13">
        <v>34.31</v>
      </c>
    </row>
    <row r="48" spans="2:10" ht="57.75" customHeight="1" x14ac:dyDescent="0.15">
      <c r="B48" s="14"/>
      <c r="C48" s="1238" t="s">
        <v>4</v>
      </c>
      <c r="D48" s="1238"/>
      <c r="E48" s="1239"/>
      <c r="F48" s="15">
        <v>7.96</v>
      </c>
      <c r="G48" s="16">
        <v>8.0399999999999991</v>
      </c>
      <c r="H48" s="16">
        <v>11.63</v>
      </c>
      <c r="I48" s="16">
        <v>7.81</v>
      </c>
      <c r="J48" s="17">
        <v>18.36</v>
      </c>
    </row>
    <row r="49" spans="2:10" ht="57.75" customHeight="1" thickBot="1" x14ac:dyDescent="0.2">
      <c r="B49" s="18"/>
      <c r="C49" s="1240" t="s">
        <v>5</v>
      </c>
      <c r="D49" s="1240"/>
      <c r="E49" s="1241"/>
      <c r="F49" s="19">
        <v>0.3</v>
      </c>
      <c r="G49" s="20">
        <v>0.02</v>
      </c>
      <c r="H49" s="20" t="s">
        <v>557</v>
      </c>
      <c r="I49" s="20" t="s">
        <v>558</v>
      </c>
      <c r="J49" s="21">
        <v>33.56</v>
      </c>
    </row>
    <row r="50" spans="2:10" ht="13.5" customHeight="1" x14ac:dyDescent="0.15"/>
  </sheetData>
  <sheetProtection algorithmName="SHA-512" hashValue="PceduKyEURIl0vcyGbEAaxxLng2KYQ06RGShdTqA5F1APRIjmkAoIg93yFoOTycLnmWhpwlJpLFvwKiOpxkU2Q==" saltValue="gORW5rKXMbwVXQ1JULwr3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kamiokas</dc:creator>
  <cp:lastModifiedBy> </cp:lastModifiedBy>
  <cp:lastPrinted>2021-10-19T12:10:13Z</cp:lastPrinted>
  <dcterms:created xsi:type="dcterms:W3CDTF">2021-03-18T07:39:06Z</dcterms:created>
  <dcterms:modified xsi:type="dcterms:W3CDTF">2021-10-19T12:10:21Z</dcterms:modified>
</cp:coreProperties>
</file>