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2445" windowWidth="14670" windowHeight="688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<sst xmlns="http://schemas.openxmlformats.org/spreadsheetml/2006/main" count="201" uniqueCount="102">
  <si>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</si>
  <si>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</si>
  <si>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</si>
  <si>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</si>
  <si>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</si>
  <si>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</si>
  <si>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</si>
  <si>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</si>
  <si>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</si>
  <si>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</si>
  <si>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</si>
  <si>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</si>
  <si>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</si>
  <si>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</si>
  <si>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</si>
  <si>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</si>
  <si>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</si>
  <si>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</si>
  <si>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</si>
  <si>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</si>
  <si>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</si>
  <si>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</si>
  <si>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</si>
  <si>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</si>
  <si>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</si>
  <si>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</si>
  <si>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</si>
  <si>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</si>
  <si>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</si>
  <si>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</si>
  <si>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</si>
  <si>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</si>
  <si>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</si>
  <si>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</si>
  <si>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</si>
  <si>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</si>
  <si>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</si>
  <si>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</si>
  <si>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</si>
  <si>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</si>
  <si>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</si>
  <si>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</si>
  <si>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</si>
  <si>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</si>
  <si>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</si>
  <si>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</si>
  <si>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</si>
  <si>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</si>
  <si>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</si>
  <si>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</si>
  <si>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</si>
  <si>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</si>
  <si>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</si>
  <si>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</si>
  <si>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</si>
  <si>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</si>
  <si>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</si>
  <si>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</si>
  <si>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</si>
  <si>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</si>
  <si>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</si>
  <si>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</si>
  <si>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</si>
  <si>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</si>
  <si>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</si>
  <si>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</si>
  <si>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</si>
  <si>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</si>
  <si>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</si>
  <si>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</si>
  <si>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</si>
  <si>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土地取得特別会計</t>
  </si>
  <si>
    <t>国民健康保険特別会計</t>
  </si>
  <si>
    <t>介護保険特別会計</t>
  </si>
  <si>
    <t>老人保健特別会計</t>
  </si>
  <si>
    <t>水道事業会計</t>
  </si>
  <si>
    <t>法適用</t>
  </si>
  <si>
    <t>簡易水道特別会計</t>
  </si>
  <si>
    <t>下水道特別会計</t>
  </si>
  <si>
    <t>農業集落排水特別会計</t>
  </si>
  <si>
    <t>宅地造成事業特別会計</t>
  </si>
  <si>
    <t>与謝野町宮津市中学校組合</t>
  </si>
  <si>
    <t>宮津与謝消防組合</t>
  </si>
  <si>
    <t>丹後地区広域市町村圏事務組合（一般会計）</t>
  </si>
  <si>
    <t>丹後地区広域市町村圏事務組合（ふるさと市町村圏事業特別会計）</t>
  </si>
  <si>
    <t>京都府市町村職員退職手当組合</t>
  </si>
  <si>
    <t>京都府市町村議会議員
公務災害補償等組合</t>
  </si>
  <si>
    <t>京都府自治会館管理組合</t>
  </si>
  <si>
    <t>京都府住宅新築資金等貸付事業管理組合（一般会計）</t>
  </si>
  <si>
    <t>京都府住宅新築資金等貸付事業管理組合（特別会計）</t>
  </si>
  <si>
    <t>丹後地区土地開発公社</t>
  </si>
  <si>
    <t>加悦総合振興（株）</t>
  </si>
  <si>
    <t>タンゴフロンティア（株）</t>
  </si>
  <si>
    <t>加悦ファーマーズライス（株）</t>
  </si>
  <si>
    <t>コミュニティ野田川</t>
  </si>
  <si>
    <t>団体名　　京都府与謝野町</t>
  </si>
  <si>
    <t>後期高齢者医療特別会計</t>
  </si>
  <si>
    <t>京都府後期高齢者医療広域連合(一般会計)</t>
  </si>
  <si>
    <t>京都府後期高齢者医療広域連合(特別会計)</t>
  </si>
  <si>
    <t>-</t>
  </si>
  <si>
    <t>-</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</si>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</sst>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hair"/>
      <right style="hair"/>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4" fillId="24" borderId="38" xfId="0" applyFont="1" applyFill="1" applyBorder="1" applyAlignment="1">
      <alignment horizontal="distributed" vertical="center" shrinkToFit="1"/>
    </xf>
    <xf numFmtId="0" fontId="24" fillId="24" borderId="39" xfId="0" applyFont="1" applyFill="1" applyBorder="1" applyAlignment="1">
      <alignment horizontal="distributed" vertical="center" shrinkToFit="1"/>
    </xf>
    <xf numFmtId="0" fontId="1" fillId="24" borderId="38" xfId="0" applyFont="1" applyFill="1" applyBorder="1" applyAlignment="1">
      <alignment horizontal="distributed" vertical="center"/>
    </xf>
    <xf numFmtId="0" fontId="1" fillId="24" borderId="39" xfId="0" applyFont="1" applyFill="1" applyBorder="1" applyAlignment="1">
      <alignment horizontal="distributed" vertical="center"/>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1" fillId="24" borderId="52" xfId="0" applyFont="1" applyFill="1" applyBorder="1" applyAlignment="1">
      <alignment horizontal="distributed" vertical="center"/>
    </xf>
    <xf numFmtId="0" fontId="24" fillId="24" borderId="38" xfId="0" applyFont="1" applyFill="1" applyBorder="1" applyAlignment="1">
      <alignment horizontal="distributed" vertical="center"/>
    </xf>
    <xf numFmtId="0" fontId="24" fillId="24" borderId="39" xfId="0" applyFont="1" applyFill="1" applyBorder="1" applyAlignment="1">
      <alignment horizontal="distributed" vertical="center"/>
    </xf>
    <xf numFmtId="176" fontId="2" fillId="0" borderId="21" xfId="0" applyNumberFormat="1" applyFont="1" applyFill="1" applyBorder="1" applyAlignment="1">
      <alignment vertical="center" shrinkToFit="1"/>
    </xf>
    <xf numFmtId="0" fontId="24" fillId="0" borderId="39" xfId="0" applyFont="1" applyFill="1" applyBorder="1" applyAlignment="1">
      <alignment horizontal="distributed" vertical="center"/>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0" xfId="0" applyFont="1" applyFill="1" applyAlignment="1">
      <alignment vertical="center"/>
    </xf>
    <xf numFmtId="0" fontId="1" fillId="0" borderId="52" xfId="0" applyFont="1" applyFill="1" applyBorder="1" applyAlignment="1">
      <alignment horizontal="distributed" vertical="center"/>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4" fillId="0" borderId="56" xfId="0" applyFont="1" applyFill="1" applyBorder="1" applyAlignment="1">
      <alignment horizontal="distributed" vertical="center"/>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4" fillId="0" borderId="39" xfId="0" applyFont="1" applyFill="1" applyBorder="1" applyAlignment="1">
      <alignment horizontal="distributed" vertical="center" wrapText="1"/>
    </xf>
    <xf numFmtId="0" fontId="2" fillId="24" borderId="38" xfId="0" applyFont="1" applyFill="1" applyBorder="1" applyAlignment="1">
      <alignment horizontal="distributed" vertical="center" shrinkToFit="1"/>
    </xf>
    <xf numFmtId="0" fontId="2" fillId="24" borderId="39" xfId="0" applyFont="1" applyFill="1" applyBorder="1" applyAlignment="1">
      <alignment horizontal="distributed" vertical="center" shrinkToFit="1"/>
    </xf>
    <xf numFmtId="0" fontId="2" fillId="24" borderId="56" xfId="0" applyFont="1" applyFill="1" applyBorder="1" applyAlignment="1">
      <alignment horizontal="distributed" vertical="center" shrinkToFit="1"/>
    </xf>
    <xf numFmtId="0" fontId="2" fillId="24" borderId="56"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9" fontId="2" fillId="24" borderId="23"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24" borderId="57" xfId="0" applyNumberFormat="1" applyFont="1" applyFill="1" applyBorder="1" applyAlignment="1">
      <alignment horizontal="right" vertical="center" shrinkToFit="1"/>
    </xf>
    <xf numFmtId="176" fontId="2" fillId="24" borderId="50" xfId="0" applyNumberFormat="1" applyFont="1" applyFill="1" applyBorder="1" applyAlignment="1">
      <alignment horizontal="right" vertical="center" shrinkToFit="1"/>
    </xf>
    <xf numFmtId="176" fontId="2" fillId="24" borderId="54" xfId="0" applyNumberFormat="1" applyFont="1" applyFill="1" applyBorder="1" applyAlignment="1">
      <alignment horizontal="right" vertical="center" shrinkToFit="1"/>
    </xf>
    <xf numFmtId="176" fontId="2" fillId="24" borderId="21" xfId="48"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showGridLines="0"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95</v>
      </c>
      <c r="B4" s="10"/>
      <c r="G4" s="39" t="s">
        <v>51</v>
      </c>
      <c r="H4" s="40" t="s">
        <v>52</v>
      </c>
      <c r="I4" s="8" t="s">
        <v>53</v>
      </c>
      <c r="J4" s="11" t="s">
        <v>54</v>
      </c>
    </row>
    <row r="5" spans="7:10" ht="13.5" customHeight="1" thickTop="1">
      <c r="G5" s="12">
        <v>2401</v>
      </c>
      <c r="H5" s="13">
        <v>4135</v>
      </c>
      <c r="I5" s="14">
        <v>385</v>
      </c>
      <c r="J5" s="15">
        <f>SUM(G5:I5)</f>
        <v>6921</v>
      </c>
    </row>
    <row r="6" ht="14.25">
      <c r="A6" s="6" t="s">
        <v>2</v>
      </c>
    </row>
    <row r="7" spans="8:9" ht="10.5">
      <c r="H7" s="3" t="s">
        <v>12</v>
      </c>
      <c r="I7" s="3"/>
    </row>
    <row r="8" spans="1:8" ht="13.5" customHeight="1">
      <c r="A8" s="130" t="s">
        <v>0</v>
      </c>
      <c r="B8" s="145" t="s">
        <v>3</v>
      </c>
      <c r="C8" s="143" t="s">
        <v>4</v>
      </c>
      <c r="D8" s="143" t="s">
        <v>5</v>
      </c>
      <c r="E8" s="143" t="s">
        <v>6</v>
      </c>
      <c r="F8" s="134" t="s">
        <v>55</v>
      </c>
      <c r="G8" s="143" t="s">
        <v>7</v>
      </c>
      <c r="H8" s="140" t="s">
        <v>8</v>
      </c>
    </row>
    <row r="9" spans="1:8" ht="13.5" customHeight="1" thickBot="1">
      <c r="A9" s="131"/>
      <c r="B9" s="133"/>
      <c r="C9" s="135"/>
      <c r="D9" s="135"/>
      <c r="E9" s="135"/>
      <c r="F9" s="144"/>
      <c r="G9" s="135"/>
      <c r="H9" s="141"/>
    </row>
    <row r="10" spans="1:8" ht="13.5" customHeight="1" thickTop="1">
      <c r="A10" s="86" t="s">
        <v>9</v>
      </c>
      <c r="B10" s="16">
        <v>10354</v>
      </c>
      <c r="C10" s="17">
        <v>10052</v>
      </c>
      <c r="D10" s="17">
        <f>+B10-C10</f>
        <v>302</v>
      </c>
      <c r="E10" s="17">
        <v>166</v>
      </c>
      <c r="F10" s="17">
        <v>25</v>
      </c>
      <c r="G10" s="17">
        <v>12944</v>
      </c>
      <c r="H10" s="18"/>
    </row>
    <row r="11" spans="1:8" ht="13.5" customHeight="1">
      <c r="A11" s="87" t="s">
        <v>71</v>
      </c>
      <c r="B11" s="19">
        <v>1</v>
      </c>
      <c r="C11" s="20">
        <v>1</v>
      </c>
      <c r="D11" s="128" t="s">
        <v>101</v>
      </c>
      <c r="E11" s="128" t="s">
        <v>100</v>
      </c>
      <c r="F11" s="128" t="s">
        <v>100</v>
      </c>
      <c r="G11" s="128" t="s">
        <v>100</v>
      </c>
      <c r="H11" s="21"/>
    </row>
    <row r="12" spans="1:8" ht="13.5" customHeight="1">
      <c r="A12" s="41" t="s">
        <v>1</v>
      </c>
      <c r="B12" s="29">
        <v>10289</v>
      </c>
      <c r="C12" s="30">
        <v>9987</v>
      </c>
      <c r="D12" s="30">
        <v>302</v>
      </c>
      <c r="E12" s="30">
        <v>166</v>
      </c>
      <c r="F12" s="77"/>
      <c r="G12" s="30">
        <v>12944</v>
      </c>
      <c r="H12" s="37"/>
    </row>
    <row r="13" spans="1:8" ht="13.5" customHeight="1">
      <c r="A13" s="80" t="s">
        <v>70</v>
      </c>
      <c r="B13" s="78"/>
      <c r="C13" s="78"/>
      <c r="D13" s="78"/>
      <c r="E13" s="78"/>
      <c r="F13" s="78"/>
      <c r="G13" s="78"/>
      <c r="H13" s="79"/>
    </row>
    <row r="14" ht="9.75" customHeight="1"/>
    <row r="15" ht="14.25">
      <c r="A15" s="6" t="s">
        <v>10</v>
      </c>
    </row>
    <row r="16" spans="9:12" ht="10.5">
      <c r="I16" s="3" t="s">
        <v>12</v>
      </c>
      <c r="K16" s="3"/>
      <c r="L16" s="3"/>
    </row>
    <row r="17" spans="1:9" ht="13.5" customHeight="1">
      <c r="A17" s="130" t="s">
        <v>0</v>
      </c>
      <c r="B17" s="132" t="s">
        <v>43</v>
      </c>
      <c r="C17" s="134" t="s">
        <v>44</v>
      </c>
      <c r="D17" s="134" t="s">
        <v>45</v>
      </c>
      <c r="E17" s="138" t="s">
        <v>46</v>
      </c>
      <c r="F17" s="134" t="s">
        <v>55</v>
      </c>
      <c r="G17" s="134" t="s">
        <v>11</v>
      </c>
      <c r="H17" s="138" t="s">
        <v>41</v>
      </c>
      <c r="I17" s="140" t="s">
        <v>8</v>
      </c>
    </row>
    <row r="18" spans="1:9" ht="13.5" customHeight="1" thickBot="1">
      <c r="A18" s="131"/>
      <c r="B18" s="133"/>
      <c r="C18" s="135"/>
      <c r="D18" s="135"/>
      <c r="E18" s="139"/>
      <c r="F18" s="144"/>
      <c r="G18" s="144"/>
      <c r="H18" s="142"/>
      <c r="I18" s="141"/>
    </row>
    <row r="19" spans="1:9" ht="13.5" customHeight="1" thickTop="1">
      <c r="A19" s="88" t="s">
        <v>72</v>
      </c>
      <c r="B19" s="22">
        <v>3000</v>
      </c>
      <c r="C19" s="23">
        <v>2989</v>
      </c>
      <c r="D19" s="20">
        <f aca="true" t="shared" si="0" ref="D19:D27">B19-C19</f>
        <v>11</v>
      </c>
      <c r="E19" s="23">
        <v>11</v>
      </c>
      <c r="F19" s="23">
        <v>223</v>
      </c>
      <c r="G19" s="23">
        <v>26</v>
      </c>
      <c r="H19" s="23">
        <v>8</v>
      </c>
      <c r="I19" s="24"/>
    </row>
    <row r="20" spans="1:9" ht="13.5" customHeight="1">
      <c r="A20" s="89" t="s">
        <v>73</v>
      </c>
      <c r="B20" s="25">
        <v>2113</v>
      </c>
      <c r="C20" s="26">
        <v>1999</v>
      </c>
      <c r="D20" s="20">
        <f t="shared" si="0"/>
        <v>114</v>
      </c>
      <c r="E20" s="26">
        <v>114</v>
      </c>
      <c r="F20" s="26">
        <v>293</v>
      </c>
      <c r="G20" s="123" t="s">
        <v>100</v>
      </c>
      <c r="H20" s="123" t="s">
        <v>100</v>
      </c>
      <c r="I20" s="27"/>
    </row>
    <row r="21" spans="1:9" ht="13.5" customHeight="1">
      <c r="A21" s="89" t="s">
        <v>74</v>
      </c>
      <c r="B21" s="90">
        <v>320</v>
      </c>
      <c r="C21" s="91">
        <v>291</v>
      </c>
      <c r="D21" s="91">
        <f t="shared" si="0"/>
        <v>29</v>
      </c>
      <c r="E21" s="91">
        <v>29</v>
      </c>
      <c r="F21" s="126" t="s">
        <v>100</v>
      </c>
      <c r="G21" s="126" t="s">
        <v>100</v>
      </c>
      <c r="H21" s="126" t="s">
        <v>100</v>
      </c>
      <c r="I21" s="92"/>
    </row>
    <row r="22" spans="1:9" ht="13.5" customHeight="1">
      <c r="A22" s="89" t="s">
        <v>75</v>
      </c>
      <c r="B22" s="90">
        <v>140</v>
      </c>
      <c r="C22" s="91">
        <v>169</v>
      </c>
      <c r="D22" s="91">
        <f t="shared" si="0"/>
        <v>-29</v>
      </c>
      <c r="E22" s="91">
        <v>329</v>
      </c>
      <c r="F22" s="91">
        <v>4</v>
      </c>
      <c r="G22" s="91">
        <v>1063</v>
      </c>
      <c r="H22" s="126" t="s">
        <v>100</v>
      </c>
      <c r="I22" s="92" t="s">
        <v>76</v>
      </c>
    </row>
    <row r="23" spans="1:9" ht="13.5" customHeight="1">
      <c r="A23" s="89" t="s">
        <v>77</v>
      </c>
      <c r="B23" s="90">
        <v>1093</v>
      </c>
      <c r="C23" s="91">
        <v>1080</v>
      </c>
      <c r="D23" s="91">
        <f t="shared" si="0"/>
        <v>13</v>
      </c>
      <c r="E23" s="91">
        <v>4</v>
      </c>
      <c r="F23" s="91">
        <v>63</v>
      </c>
      <c r="G23" s="91">
        <v>4816</v>
      </c>
      <c r="H23" s="91">
        <v>1156</v>
      </c>
      <c r="I23" s="92"/>
    </row>
    <row r="24" spans="1:9" ht="13.5" customHeight="1">
      <c r="A24" s="89" t="s">
        <v>78</v>
      </c>
      <c r="B24" s="90">
        <v>2209</v>
      </c>
      <c r="C24" s="91">
        <v>2209</v>
      </c>
      <c r="D24" s="91">
        <f t="shared" si="0"/>
        <v>0</v>
      </c>
      <c r="E24" s="126" t="s">
        <v>100</v>
      </c>
      <c r="F24" s="91">
        <v>540</v>
      </c>
      <c r="G24" s="91">
        <v>11517</v>
      </c>
      <c r="H24" s="91">
        <v>7590</v>
      </c>
      <c r="I24" s="92"/>
    </row>
    <row r="25" spans="1:9" ht="13.5" customHeight="1">
      <c r="A25" s="89" t="s">
        <v>79</v>
      </c>
      <c r="B25" s="90">
        <v>173</v>
      </c>
      <c r="C25" s="91">
        <v>173</v>
      </c>
      <c r="D25" s="91">
        <f t="shared" si="0"/>
        <v>0</v>
      </c>
      <c r="E25" s="126" t="s">
        <v>100</v>
      </c>
      <c r="F25" s="91">
        <v>9</v>
      </c>
      <c r="G25" s="91">
        <v>207</v>
      </c>
      <c r="H25" s="91">
        <v>126</v>
      </c>
      <c r="I25" s="92"/>
    </row>
    <row r="26" spans="1:9" ht="13.5" customHeight="1">
      <c r="A26" s="88" t="s">
        <v>80</v>
      </c>
      <c r="B26" s="25">
        <v>11</v>
      </c>
      <c r="C26" s="26">
        <v>146</v>
      </c>
      <c r="D26" s="91">
        <f t="shared" si="0"/>
        <v>-135</v>
      </c>
      <c r="E26" s="26">
        <v>-1</v>
      </c>
      <c r="F26" s="26">
        <v>5</v>
      </c>
      <c r="G26" s="123" t="s">
        <v>99</v>
      </c>
      <c r="H26" s="123" t="s">
        <v>99</v>
      </c>
      <c r="I26" s="27"/>
    </row>
    <row r="27" spans="1:9" ht="13.5" customHeight="1">
      <c r="A27" s="93" t="s">
        <v>96</v>
      </c>
      <c r="B27" s="114">
        <v>205</v>
      </c>
      <c r="C27" s="115">
        <v>203</v>
      </c>
      <c r="D27" s="91">
        <f t="shared" si="0"/>
        <v>2</v>
      </c>
      <c r="E27" s="115">
        <v>2</v>
      </c>
      <c r="F27" s="115">
        <v>78</v>
      </c>
      <c r="G27" s="127" t="s">
        <v>99</v>
      </c>
      <c r="H27" s="127" t="s">
        <v>99</v>
      </c>
      <c r="I27" s="116"/>
    </row>
    <row r="28" spans="1:9" ht="13.5" customHeight="1">
      <c r="A28" s="41" t="s">
        <v>15</v>
      </c>
      <c r="B28" s="42"/>
      <c r="C28" s="43"/>
      <c r="D28" s="43"/>
      <c r="E28" s="34">
        <f>SUM(E19:E27)</f>
        <v>488</v>
      </c>
      <c r="F28" s="36"/>
      <c r="G28" s="34">
        <f>SUM(G19:G27)</f>
        <v>17629</v>
      </c>
      <c r="H28" s="34">
        <f>SUM(H19:H27)</f>
        <v>8880</v>
      </c>
      <c r="I28" s="38"/>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30" t="s">
        <v>14</v>
      </c>
      <c r="B36" s="132" t="s">
        <v>43</v>
      </c>
      <c r="C36" s="134" t="s">
        <v>44</v>
      </c>
      <c r="D36" s="134" t="s">
        <v>45</v>
      </c>
      <c r="E36" s="138" t="s">
        <v>46</v>
      </c>
      <c r="F36" s="134" t="s">
        <v>55</v>
      </c>
      <c r="G36" s="134" t="s">
        <v>11</v>
      </c>
      <c r="H36" s="138" t="s">
        <v>42</v>
      </c>
      <c r="I36" s="140" t="s">
        <v>8</v>
      </c>
    </row>
    <row r="37" spans="1:9" ht="13.5" customHeight="1" thickBot="1">
      <c r="A37" s="131"/>
      <c r="B37" s="133"/>
      <c r="C37" s="135"/>
      <c r="D37" s="135"/>
      <c r="E37" s="139"/>
      <c r="F37" s="144"/>
      <c r="G37" s="144"/>
      <c r="H37" s="142"/>
      <c r="I37" s="141"/>
    </row>
    <row r="38" spans="1:9" ht="19.5" customHeight="1" thickTop="1">
      <c r="A38" s="94" t="s">
        <v>81</v>
      </c>
      <c r="B38" s="22">
        <v>65</v>
      </c>
      <c r="C38" s="23">
        <v>54</v>
      </c>
      <c r="D38" s="23">
        <f aca="true" t="shared" si="1" ref="D38:D48">B38-C38</f>
        <v>11</v>
      </c>
      <c r="E38" s="23">
        <v>11</v>
      </c>
      <c r="F38" s="122" t="s">
        <v>100</v>
      </c>
      <c r="G38" s="23">
        <v>4</v>
      </c>
      <c r="H38" s="23">
        <v>4</v>
      </c>
      <c r="I38" s="28"/>
    </row>
    <row r="39" spans="1:9" ht="19.5" customHeight="1">
      <c r="A39" s="95" t="s">
        <v>82</v>
      </c>
      <c r="B39" s="25">
        <v>871</v>
      </c>
      <c r="C39" s="26">
        <v>862</v>
      </c>
      <c r="D39" s="26">
        <f t="shared" si="1"/>
        <v>9</v>
      </c>
      <c r="E39" s="26">
        <v>9</v>
      </c>
      <c r="F39" s="123" t="s">
        <v>100</v>
      </c>
      <c r="G39" s="96">
        <v>132</v>
      </c>
      <c r="H39" s="26">
        <v>66</v>
      </c>
      <c r="I39" s="27"/>
    </row>
    <row r="40" spans="1:9" s="100" customFormat="1" ht="19.5" customHeight="1">
      <c r="A40" s="97" t="s">
        <v>83</v>
      </c>
      <c r="B40" s="98">
        <v>20</v>
      </c>
      <c r="C40" s="96">
        <v>19</v>
      </c>
      <c r="D40" s="26">
        <f t="shared" si="1"/>
        <v>1</v>
      </c>
      <c r="E40" s="96">
        <v>1</v>
      </c>
      <c r="F40" s="124" t="s">
        <v>100</v>
      </c>
      <c r="G40" s="124" t="s">
        <v>100</v>
      </c>
      <c r="H40" s="124" t="s">
        <v>100</v>
      </c>
      <c r="I40" s="99"/>
    </row>
    <row r="41" spans="1:9" s="100" customFormat="1" ht="19.5" customHeight="1">
      <c r="A41" s="101" t="s">
        <v>84</v>
      </c>
      <c r="B41" s="102">
        <v>17</v>
      </c>
      <c r="C41" s="103">
        <v>14</v>
      </c>
      <c r="D41" s="26">
        <f t="shared" si="1"/>
        <v>3</v>
      </c>
      <c r="E41" s="103">
        <v>3</v>
      </c>
      <c r="F41" s="103">
        <v>5</v>
      </c>
      <c r="G41" s="124" t="s">
        <v>100</v>
      </c>
      <c r="H41" s="124" t="s">
        <v>100</v>
      </c>
      <c r="I41" s="104"/>
    </row>
    <row r="42" spans="1:9" s="100" customFormat="1" ht="19.5" customHeight="1">
      <c r="A42" s="105" t="s">
        <v>85</v>
      </c>
      <c r="B42" s="106">
        <v>6816</v>
      </c>
      <c r="C42" s="107">
        <v>6581</v>
      </c>
      <c r="D42" s="26">
        <f t="shared" si="1"/>
        <v>235</v>
      </c>
      <c r="E42" s="107">
        <v>235</v>
      </c>
      <c r="F42" s="107">
        <v>2600</v>
      </c>
      <c r="G42" s="124" t="s">
        <v>100</v>
      </c>
      <c r="H42" s="124" t="s">
        <v>100</v>
      </c>
      <c r="I42" s="108"/>
    </row>
    <row r="43" spans="1:9" s="100" customFormat="1" ht="19.5">
      <c r="A43" s="109" t="s">
        <v>86</v>
      </c>
      <c r="B43" s="98">
        <v>3</v>
      </c>
      <c r="C43" s="96">
        <v>1</v>
      </c>
      <c r="D43" s="96">
        <f t="shared" si="1"/>
        <v>2</v>
      </c>
      <c r="E43" s="96">
        <v>2</v>
      </c>
      <c r="F43" s="124" t="s">
        <v>100</v>
      </c>
      <c r="G43" s="124" t="s">
        <v>100</v>
      </c>
      <c r="H43" s="124" t="s">
        <v>100</v>
      </c>
      <c r="I43" s="99"/>
    </row>
    <row r="44" spans="1:9" s="100" customFormat="1" ht="19.5" customHeight="1">
      <c r="A44" s="109" t="s">
        <v>87</v>
      </c>
      <c r="B44" s="98">
        <v>116</v>
      </c>
      <c r="C44" s="96">
        <v>111</v>
      </c>
      <c r="D44" s="96">
        <f t="shared" si="1"/>
        <v>5</v>
      </c>
      <c r="E44" s="96">
        <v>5</v>
      </c>
      <c r="F44" s="124" t="s">
        <v>100</v>
      </c>
      <c r="G44" s="124" t="s">
        <v>100</v>
      </c>
      <c r="H44" s="124" t="s">
        <v>100</v>
      </c>
      <c r="I44" s="99"/>
    </row>
    <row r="45" spans="1:9" s="100" customFormat="1" ht="19.5" customHeight="1">
      <c r="A45" s="109" t="s">
        <v>88</v>
      </c>
      <c r="B45" s="98">
        <v>35</v>
      </c>
      <c r="C45" s="96">
        <v>62</v>
      </c>
      <c r="D45" s="96">
        <f t="shared" si="1"/>
        <v>-27</v>
      </c>
      <c r="E45" s="96">
        <v>5</v>
      </c>
      <c r="F45" s="96">
        <v>32</v>
      </c>
      <c r="G45" s="124" t="s">
        <v>100</v>
      </c>
      <c r="H45" s="124" t="s">
        <v>100</v>
      </c>
      <c r="I45" s="99"/>
    </row>
    <row r="46" spans="1:9" s="100" customFormat="1" ht="19.5" customHeight="1">
      <c r="A46" s="109" t="s">
        <v>89</v>
      </c>
      <c r="B46" s="98">
        <v>973</v>
      </c>
      <c r="C46" s="96">
        <v>574</v>
      </c>
      <c r="D46" s="96">
        <f t="shared" si="1"/>
        <v>399</v>
      </c>
      <c r="E46" s="96">
        <v>367</v>
      </c>
      <c r="F46" s="96">
        <v>76</v>
      </c>
      <c r="G46" s="96">
        <v>1763</v>
      </c>
      <c r="H46" s="96">
        <v>1</v>
      </c>
      <c r="I46" s="99"/>
    </row>
    <row r="47" spans="1:9" s="100" customFormat="1" ht="19.5" customHeight="1">
      <c r="A47" s="109" t="s">
        <v>97</v>
      </c>
      <c r="B47" s="98">
        <v>2772</v>
      </c>
      <c r="C47" s="96">
        <v>2566</v>
      </c>
      <c r="D47" s="96">
        <f t="shared" si="1"/>
        <v>206</v>
      </c>
      <c r="E47" s="96">
        <v>206</v>
      </c>
      <c r="F47" s="96">
        <v>157</v>
      </c>
      <c r="G47" s="124" t="s">
        <v>100</v>
      </c>
      <c r="H47" s="124" t="s">
        <v>100</v>
      </c>
      <c r="I47" s="99"/>
    </row>
    <row r="48" spans="1:9" s="100" customFormat="1" ht="19.5" customHeight="1">
      <c r="A48" s="109" t="s">
        <v>98</v>
      </c>
      <c r="B48" s="98">
        <v>222638</v>
      </c>
      <c r="C48" s="96">
        <v>212462</v>
      </c>
      <c r="D48" s="96">
        <f t="shared" si="1"/>
        <v>10176</v>
      </c>
      <c r="E48" s="96">
        <v>2885</v>
      </c>
      <c r="F48" s="96">
        <v>2150</v>
      </c>
      <c r="G48" s="124" t="s">
        <v>100</v>
      </c>
      <c r="H48" s="124" t="s">
        <v>100</v>
      </c>
      <c r="I48" s="99"/>
    </row>
    <row r="49" spans="1:9" ht="13.5" customHeight="1">
      <c r="A49" s="41" t="s">
        <v>16</v>
      </c>
      <c r="B49" s="42"/>
      <c r="C49" s="43"/>
      <c r="D49" s="43"/>
      <c r="E49" s="34">
        <f>SUM(E38:E48)</f>
        <v>3729</v>
      </c>
      <c r="F49" s="36"/>
      <c r="G49" s="34">
        <f>SUM(G38:G48)</f>
        <v>1899</v>
      </c>
      <c r="H49" s="34">
        <f>SUM(H38:H48)</f>
        <v>71</v>
      </c>
      <c r="I49" s="44"/>
    </row>
    <row r="50" ht="9.75" customHeight="1">
      <c r="A50" s="2"/>
    </row>
    <row r="51" ht="14.25">
      <c r="A51" s="6" t="s">
        <v>56</v>
      </c>
    </row>
    <row r="52" ht="10.5">
      <c r="J52" s="3" t="s">
        <v>12</v>
      </c>
    </row>
    <row r="53" spans="1:10" ht="13.5" customHeight="1">
      <c r="A53" s="136" t="s">
        <v>17</v>
      </c>
      <c r="B53" s="132" t="s">
        <v>19</v>
      </c>
      <c r="C53" s="134" t="s">
        <v>47</v>
      </c>
      <c r="D53" s="134" t="s">
        <v>20</v>
      </c>
      <c r="E53" s="134" t="s">
        <v>21</v>
      </c>
      <c r="F53" s="134" t="s">
        <v>22</v>
      </c>
      <c r="G53" s="138" t="s">
        <v>23</v>
      </c>
      <c r="H53" s="138" t="s">
        <v>24</v>
      </c>
      <c r="I53" s="138" t="s">
        <v>59</v>
      </c>
      <c r="J53" s="140" t="s">
        <v>8</v>
      </c>
    </row>
    <row r="54" spans="1:10" ht="13.5" customHeight="1" thickBot="1">
      <c r="A54" s="137"/>
      <c r="B54" s="133"/>
      <c r="C54" s="135"/>
      <c r="D54" s="135"/>
      <c r="E54" s="135"/>
      <c r="F54" s="135"/>
      <c r="G54" s="139"/>
      <c r="H54" s="139"/>
      <c r="I54" s="142"/>
      <c r="J54" s="141"/>
    </row>
    <row r="55" spans="1:10" ht="13.5" customHeight="1" thickTop="1">
      <c r="A55" s="110" t="s">
        <v>90</v>
      </c>
      <c r="B55" s="22">
        <v>0</v>
      </c>
      <c r="C55" s="121">
        <v>29</v>
      </c>
      <c r="D55" s="23">
        <v>1</v>
      </c>
      <c r="E55" s="125" t="s">
        <v>100</v>
      </c>
      <c r="F55" s="125" t="s">
        <v>100</v>
      </c>
      <c r="G55" s="125">
        <v>28</v>
      </c>
      <c r="H55" s="125" t="s">
        <v>100</v>
      </c>
      <c r="I55" s="125" t="s">
        <v>100</v>
      </c>
      <c r="J55" s="24"/>
    </row>
    <row r="56" spans="1:10" ht="13.5" customHeight="1">
      <c r="A56" s="111" t="s">
        <v>91</v>
      </c>
      <c r="B56" s="25">
        <v>-2</v>
      </c>
      <c r="C56" s="26">
        <v>9</v>
      </c>
      <c r="D56" s="26">
        <v>2</v>
      </c>
      <c r="E56" s="123" t="s">
        <v>100</v>
      </c>
      <c r="F56" s="123" t="s">
        <v>100</v>
      </c>
      <c r="G56" s="123" t="s">
        <v>100</v>
      </c>
      <c r="H56" s="123" t="s">
        <v>100</v>
      </c>
      <c r="I56" s="123" t="s">
        <v>100</v>
      </c>
      <c r="J56" s="27"/>
    </row>
    <row r="57" spans="1:10" ht="13.5" customHeight="1">
      <c r="A57" s="111" t="s">
        <v>92</v>
      </c>
      <c r="B57" s="25">
        <v>-4</v>
      </c>
      <c r="C57" s="26">
        <v>20</v>
      </c>
      <c r="D57" s="26">
        <v>10</v>
      </c>
      <c r="E57" s="123" t="s">
        <v>100</v>
      </c>
      <c r="F57" s="123" t="s">
        <v>100</v>
      </c>
      <c r="G57" s="123" t="s">
        <v>100</v>
      </c>
      <c r="H57" s="123" t="s">
        <v>100</v>
      </c>
      <c r="I57" s="123" t="s">
        <v>100</v>
      </c>
      <c r="J57" s="27"/>
    </row>
    <row r="58" spans="1:10" ht="13.5" customHeight="1">
      <c r="A58" s="113" t="s">
        <v>93</v>
      </c>
      <c r="B58" s="90">
        <v>7</v>
      </c>
      <c r="C58" s="91">
        <v>-23</v>
      </c>
      <c r="D58" s="91">
        <v>40</v>
      </c>
      <c r="E58" s="123" t="s">
        <v>100</v>
      </c>
      <c r="F58" s="123">
        <v>27</v>
      </c>
      <c r="G58" s="123" t="s">
        <v>100</v>
      </c>
      <c r="H58" s="123" t="s">
        <v>100</v>
      </c>
      <c r="I58" s="123" t="s">
        <v>100</v>
      </c>
      <c r="J58" s="92"/>
    </row>
    <row r="59" spans="1:10" ht="13.5" customHeight="1">
      <c r="A59" s="112" t="s">
        <v>94</v>
      </c>
      <c r="B59" s="90">
        <v>0</v>
      </c>
      <c r="C59" s="91">
        <v>23</v>
      </c>
      <c r="D59" s="91">
        <v>20</v>
      </c>
      <c r="E59" s="127" t="s">
        <v>100</v>
      </c>
      <c r="F59" s="127" t="s">
        <v>100</v>
      </c>
      <c r="G59" s="127" t="s">
        <v>100</v>
      </c>
      <c r="H59" s="127" t="s">
        <v>100</v>
      </c>
      <c r="I59" s="127" t="s">
        <v>100</v>
      </c>
      <c r="J59" s="92"/>
    </row>
    <row r="60" spans="1:10" ht="13.5" customHeight="1">
      <c r="A60" s="45" t="s">
        <v>18</v>
      </c>
      <c r="B60" s="35"/>
      <c r="C60" s="36"/>
      <c r="D60" s="34">
        <f>SUM(D55:D59)</f>
        <v>73</v>
      </c>
      <c r="E60" s="129" t="s">
        <v>100</v>
      </c>
      <c r="F60" s="34">
        <f>SUM(F55:F59)</f>
        <v>27</v>
      </c>
      <c r="G60" s="34">
        <f>SUM(G55:G59)</f>
        <v>28</v>
      </c>
      <c r="H60" s="129" t="s">
        <v>100</v>
      </c>
      <c r="I60" s="129" t="s">
        <v>100</v>
      </c>
      <c r="J60" s="38"/>
    </row>
    <row r="61" ht="10.5">
      <c r="A61" s="1" t="s">
        <v>62</v>
      </c>
    </row>
    <row r="62" ht="9.75" customHeight="1"/>
    <row r="63" ht="14.25">
      <c r="A63" s="6" t="s">
        <v>39</v>
      </c>
    </row>
    <row r="64" ht="10.5">
      <c r="D64" s="3" t="s">
        <v>12</v>
      </c>
    </row>
    <row r="65" spans="1:4" ht="21.75" thickBot="1">
      <c r="A65" s="46" t="s">
        <v>34</v>
      </c>
      <c r="B65" s="47" t="s">
        <v>63</v>
      </c>
      <c r="C65" s="48" t="s">
        <v>64</v>
      </c>
      <c r="D65" s="49" t="s">
        <v>50</v>
      </c>
    </row>
    <row r="66" spans="1:4" ht="13.5" customHeight="1" thickTop="1">
      <c r="A66" s="50" t="s">
        <v>35</v>
      </c>
      <c r="B66" s="22">
        <v>1115</v>
      </c>
      <c r="C66" s="23">
        <v>1195</v>
      </c>
      <c r="D66" s="28">
        <f>+C66-B66</f>
        <v>80</v>
      </c>
    </row>
    <row r="67" spans="1:4" ht="13.5" customHeight="1">
      <c r="A67" s="51" t="s">
        <v>36</v>
      </c>
      <c r="B67" s="25">
        <v>208</v>
      </c>
      <c r="C67" s="26">
        <v>209</v>
      </c>
      <c r="D67" s="27">
        <f>+C67-B67</f>
        <v>1</v>
      </c>
    </row>
    <row r="68" spans="1:4" ht="13.5" customHeight="1">
      <c r="A68" s="52" t="s">
        <v>37</v>
      </c>
      <c r="B68" s="31">
        <v>1287</v>
      </c>
      <c r="C68" s="32">
        <v>879</v>
      </c>
      <c r="D68" s="33">
        <f>+C68-B68</f>
        <v>-408</v>
      </c>
    </row>
    <row r="69" spans="1:4" ht="13.5" customHeight="1">
      <c r="A69" s="53" t="s">
        <v>38</v>
      </c>
      <c r="B69" s="81">
        <f>SUM(B66:B68)</f>
        <v>2610</v>
      </c>
      <c r="C69" s="34">
        <f>SUM(C66:C68)</f>
        <v>2283</v>
      </c>
      <c r="D69" s="38">
        <f>SUM(D66:D68)</f>
        <v>-327</v>
      </c>
    </row>
    <row r="70" spans="1:4" ht="10.5">
      <c r="A70" s="1" t="s">
        <v>58</v>
      </c>
      <c r="B70" s="54"/>
      <c r="C70" s="54"/>
      <c r="D70" s="54"/>
    </row>
    <row r="71" spans="1:4" ht="9.75" customHeight="1">
      <c r="A71" s="55"/>
      <c r="B71" s="54"/>
      <c r="C71" s="54"/>
      <c r="D71" s="54"/>
    </row>
    <row r="72" ht="14.25">
      <c r="A72" s="6" t="s">
        <v>57</v>
      </c>
    </row>
    <row r="73" ht="10.5" customHeight="1">
      <c r="A73" s="6"/>
    </row>
    <row r="74" spans="1:11" ht="21.75" thickBot="1">
      <c r="A74" s="46" t="s">
        <v>33</v>
      </c>
      <c r="B74" s="47" t="s">
        <v>63</v>
      </c>
      <c r="C74" s="48" t="s">
        <v>64</v>
      </c>
      <c r="D74" s="48" t="s">
        <v>50</v>
      </c>
      <c r="E74" s="56" t="s">
        <v>31</v>
      </c>
      <c r="F74" s="49" t="s">
        <v>32</v>
      </c>
      <c r="G74" s="146" t="s">
        <v>40</v>
      </c>
      <c r="H74" s="147"/>
      <c r="I74" s="47" t="s">
        <v>63</v>
      </c>
      <c r="J74" s="48" t="s">
        <v>64</v>
      </c>
      <c r="K74" s="49" t="s">
        <v>50</v>
      </c>
    </row>
    <row r="75" spans="1:11" ht="13.5" customHeight="1" thickTop="1">
      <c r="A75" s="50" t="s">
        <v>25</v>
      </c>
      <c r="B75" s="57">
        <v>2.3</v>
      </c>
      <c r="C75" s="58">
        <v>2.39</v>
      </c>
      <c r="D75" s="58">
        <f aca="true" t="shared" si="2" ref="D75:D80">+C75-B75</f>
        <v>0.0900000000000003</v>
      </c>
      <c r="E75" s="59">
        <v>-14.07</v>
      </c>
      <c r="F75" s="60">
        <v>-20</v>
      </c>
      <c r="G75" s="152" t="s">
        <v>75</v>
      </c>
      <c r="H75" s="153"/>
      <c r="I75" s="117" t="s">
        <v>100</v>
      </c>
      <c r="J75" s="118" t="s">
        <v>100</v>
      </c>
      <c r="K75" s="119" t="s">
        <v>100</v>
      </c>
    </row>
    <row r="76" spans="1:11" ht="13.5" customHeight="1">
      <c r="A76" s="51" t="s">
        <v>26</v>
      </c>
      <c r="B76" s="82">
        <v>8.49</v>
      </c>
      <c r="C76" s="61">
        <v>9.51</v>
      </c>
      <c r="D76" s="61">
        <f t="shared" si="2"/>
        <v>1.0199999999999996</v>
      </c>
      <c r="E76" s="62">
        <v>-19.07</v>
      </c>
      <c r="F76" s="63">
        <v>-40</v>
      </c>
      <c r="G76" s="150" t="s">
        <v>77</v>
      </c>
      <c r="H76" s="151"/>
      <c r="I76" s="83" t="s">
        <v>99</v>
      </c>
      <c r="J76" s="64" t="s">
        <v>99</v>
      </c>
      <c r="K76" s="120" t="s">
        <v>99</v>
      </c>
    </row>
    <row r="77" spans="1:11" ht="13.5" customHeight="1">
      <c r="A77" s="51" t="s">
        <v>27</v>
      </c>
      <c r="B77" s="65">
        <v>16.7</v>
      </c>
      <c r="C77" s="64">
        <v>16.7</v>
      </c>
      <c r="D77" s="64">
        <f t="shared" si="2"/>
        <v>0</v>
      </c>
      <c r="E77" s="66">
        <v>25</v>
      </c>
      <c r="F77" s="67">
        <v>35</v>
      </c>
      <c r="G77" s="150" t="s">
        <v>78</v>
      </c>
      <c r="H77" s="151"/>
      <c r="I77" s="83" t="s">
        <v>99</v>
      </c>
      <c r="J77" s="64" t="s">
        <v>99</v>
      </c>
      <c r="K77" s="120" t="s">
        <v>99</v>
      </c>
    </row>
    <row r="78" spans="1:11" ht="13.5" customHeight="1">
      <c r="A78" s="51" t="s">
        <v>28</v>
      </c>
      <c r="B78" s="83">
        <v>100.1</v>
      </c>
      <c r="C78" s="64">
        <v>103.3</v>
      </c>
      <c r="D78" s="64">
        <f t="shared" si="2"/>
        <v>3.200000000000003</v>
      </c>
      <c r="E78" s="66">
        <v>350</v>
      </c>
      <c r="F78" s="68"/>
      <c r="G78" s="150" t="s">
        <v>79</v>
      </c>
      <c r="H78" s="151"/>
      <c r="I78" s="83" t="s">
        <v>99</v>
      </c>
      <c r="J78" s="64" t="s">
        <v>99</v>
      </c>
      <c r="K78" s="120" t="s">
        <v>99</v>
      </c>
    </row>
    <row r="79" spans="1:11" ht="13.5" customHeight="1">
      <c r="A79" s="51" t="s">
        <v>29</v>
      </c>
      <c r="B79" s="76">
        <v>0.341</v>
      </c>
      <c r="C79" s="61">
        <v>0.36</v>
      </c>
      <c r="D79" s="64">
        <f t="shared" si="2"/>
        <v>0.01899999999999996</v>
      </c>
      <c r="E79" s="69"/>
      <c r="F79" s="70"/>
      <c r="G79" s="150" t="s">
        <v>80</v>
      </c>
      <c r="H79" s="151"/>
      <c r="I79" s="83">
        <v>-22.3</v>
      </c>
      <c r="J79" s="64">
        <v>-0.4</v>
      </c>
      <c r="K79" s="120">
        <f>+J79-I79</f>
        <v>21.900000000000002</v>
      </c>
    </row>
    <row r="80" spans="1:11" ht="13.5" customHeight="1">
      <c r="A80" s="71" t="s">
        <v>30</v>
      </c>
      <c r="B80" s="72">
        <v>95.6</v>
      </c>
      <c r="C80" s="73">
        <v>94.8</v>
      </c>
      <c r="D80" s="73">
        <f t="shared" si="2"/>
        <v>-0.7999999999999972</v>
      </c>
      <c r="E80" s="74"/>
      <c r="F80" s="75"/>
      <c r="G80" s="148"/>
      <c r="H80" s="149"/>
      <c r="I80" s="84"/>
      <c r="J80" s="73"/>
      <c r="K80" s="85"/>
    </row>
    <row r="81" ht="10.5">
      <c r="A81" s="1" t="s">
        <v>68</v>
      </c>
    </row>
    <row r="82" ht="10.5">
      <c r="A82" s="1" t="s">
        <v>69</v>
      </c>
    </row>
    <row r="83" ht="10.5">
      <c r="A83" s="1" t="s">
        <v>66</v>
      </c>
    </row>
    <row r="84" ht="10.5" customHeight="1">
      <c r="A84" s="1" t="s">
        <v>67</v>
      </c>
    </row>
  </sheetData>
  <sheetProtection/>
  <mergeCells count="43">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6:H37"/>
    <mergeCell ref="I36:I37"/>
    <mergeCell ref="G36:G37"/>
    <mergeCell ref="F36:F37"/>
    <mergeCell ref="D36:D37"/>
    <mergeCell ref="E36:E37"/>
    <mergeCell ref="D53:D54"/>
    <mergeCell ref="E53:E54"/>
    <mergeCell ref="H53:H54"/>
    <mergeCell ref="J53:J54"/>
    <mergeCell ref="F53:F54"/>
    <mergeCell ref="G53:G54"/>
    <mergeCell ref="I53:I54"/>
    <mergeCell ref="A36:A37"/>
    <mergeCell ref="B36:B37"/>
    <mergeCell ref="C36:C37"/>
    <mergeCell ref="A53:A54"/>
    <mergeCell ref="B53:B54"/>
    <mergeCell ref="C53:C54"/>
  </mergeCells>
  <printOptions/>
  <pageMargins left="0.4330708661417323" right="0.3937007874015748" top="0.36" bottom="0.3" header="0.16" footer="0.2"/>
  <pageSetup fitToHeight="1" fitToWidth="1" horizontalDpi="300" verticalDpi="300" orientation="portrait" paperSize="9" scale="73"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2010-03-09T06:41:08Z</cp:lastPrinted>
  <dcterms:created xsi:type="dcterms:W3CDTF">1997-01-08T22:48:59Z</dcterms:created>
  <dcterms:modified xsi:type="dcterms:W3CDTF">2010-03-23T04:09:20Z</dcterms:modified>
  <cp:category/>
  <cp:version/>
  <cp:contentType/>
  <cp:contentStatus/>
</cp:coreProperties>
</file>