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0" windowWidth="10275" windowHeight="8085" firstSheet="1" activeTab="1"/>
  </bookViews>
  <sheets>
    <sheet name="説明" sheetId="84" state="hidden" r:id="rId1"/>
    <sheet name="表紙" sheetId="2" r:id="rId2"/>
    <sheet name="目次" sheetId="3" r:id="rId3"/>
    <sheet name="1■" sheetId="1" r:id="rId4"/>
    <sheet name="2-1■" sheetId="4" r:id="rId5"/>
    <sheet name="2-2■" sheetId="5" r:id="rId6"/>
    <sheet name="2-3■" sheetId="6" r:id="rId7"/>
    <sheet name="3" sheetId="14" r:id="rId8"/>
    <sheet name="4■" sheetId="15" r:id="rId9"/>
    <sheet name="5-1" sheetId="16" r:id="rId10"/>
    <sheet name="5-2" sheetId="35" r:id="rId11"/>
    <sheet name="6" sheetId="47" r:id="rId12"/>
    <sheet name="7" sheetId="60" r:id="rId13"/>
    <sheet name="8" sheetId="69" r:id="rId14"/>
    <sheet name="9■" sheetId="71" r:id="rId15"/>
    <sheet name="10" sheetId="73" r:id="rId16"/>
    <sheet name="13-1■" sheetId="77" r:id="rId17"/>
    <sheet name="13-2■" sheetId="81" r:id="rId18"/>
  </sheets>
  <definedNames>
    <definedName name="_xlnm.Print_Area" localSheetId="3">'1■'!$B$1:$Z$39</definedName>
    <definedName name="_xlnm.Print_Area" localSheetId="15">'10'!$B$1:$AK$39</definedName>
    <definedName name="_xlnm.Print_Area" localSheetId="16">'13-1■'!$B$1:$AU$32</definedName>
    <definedName name="_xlnm.Print_Area" localSheetId="17">'13-2■'!$B$1:$J$10</definedName>
    <definedName name="_xlnm.Print_Area" localSheetId="4">'2-1■'!$B$2:$T$40</definedName>
    <definedName name="_xlnm.Print_Area" localSheetId="5">'2-2■'!$B$2:$T$44</definedName>
    <definedName name="_xlnm.Print_Area" localSheetId="6">'2-3■'!$B$1:$AR$39</definedName>
    <definedName name="_xlnm.Print_Area" localSheetId="7">'3'!$B$1:$KA$38</definedName>
    <definedName name="_xlnm.Print_Area" localSheetId="8">'4■'!$B$1:$Y$41</definedName>
    <definedName name="_xlnm.Print_Area" localSheetId="9">'5-1'!$B$1:$IN$39</definedName>
    <definedName name="_xlnm.Print_Area" localSheetId="10">'5-2'!$B$1:$GA$39</definedName>
    <definedName name="_xlnm.Print_Area" localSheetId="11">'6'!$B$1:$JI$39</definedName>
    <definedName name="_xlnm.Print_Area" localSheetId="12">'7'!$B$1:$FE$39</definedName>
    <definedName name="_xlnm.Print_Area" localSheetId="13">'8'!$B$1:$AB$39</definedName>
    <definedName name="_xlnm.Print_Area" localSheetId="14">'9■'!$B$1:$W$40</definedName>
    <definedName name="_xlnm.Print_Area" localSheetId="0">説明!$A$1:$J$29</definedName>
    <definedName name="_xlnm.Print_Area" localSheetId="1">表紙!$A$1:$C$30</definedName>
    <definedName name="_xlnm.Print_Area" localSheetId="2">目次!$A$1:$F$44</definedName>
  </definedNames>
  <calcPr calcId="145621"/>
</workbook>
</file>

<file path=xl/calcChain.xml><?xml version="1.0" encoding="utf-8"?>
<calcChain xmlns="http://schemas.openxmlformats.org/spreadsheetml/2006/main">
  <c r="C7" i="3" l="1"/>
  <c r="C44" i="3" l="1"/>
  <c r="C25" i="3"/>
  <c r="C16" i="3"/>
  <c r="C15" i="3"/>
  <c r="C10" i="3"/>
  <c r="C9" i="3"/>
  <c r="C6" i="3"/>
  <c r="B4" i="3"/>
  <c r="B6" i="2"/>
</calcChain>
</file>

<file path=xl/comments1.xml><?xml version="1.0" encoding="utf-8"?>
<comments xmlns="http://schemas.openxmlformats.org/spreadsheetml/2006/main">
  <authors>
    <author>＊</author>
  </authors>
  <commentList>
    <comment ref="V9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算出様式から確認</t>
        </r>
      </text>
    </comment>
  </commentList>
</comments>
</file>

<file path=xl/sharedStrings.xml><?xml version="1.0" encoding="utf-8"?>
<sst xmlns="http://schemas.openxmlformats.org/spreadsheetml/2006/main" count="6337" uniqueCount="854">
  <si>
    <t>市町村名</t>
    <rPh sb="0" eb="3">
      <t>シチョウソン</t>
    </rPh>
    <rPh sb="3" eb="4">
      <t>メイ</t>
    </rPh>
    <phoneticPr fontId="4"/>
  </si>
  <si>
    <t>歳入総額</t>
    <rPh sb="0" eb="2">
      <t>サイニュウ</t>
    </rPh>
    <rPh sb="2" eb="4">
      <t>ソウガク</t>
    </rPh>
    <phoneticPr fontId="4"/>
  </si>
  <si>
    <t>歳出総額</t>
    <rPh sb="0" eb="2">
      <t>サイシュツ</t>
    </rPh>
    <rPh sb="2" eb="4">
      <t>ソウガク</t>
    </rPh>
    <phoneticPr fontId="4"/>
  </si>
  <si>
    <t>京都市</t>
    <rPh sb="0" eb="3">
      <t>キョウトシ</t>
    </rPh>
    <phoneticPr fontId="4"/>
  </si>
  <si>
    <t>福知山市</t>
    <rPh sb="0" eb="4">
      <t>フクチヤマシ</t>
    </rPh>
    <phoneticPr fontId="4"/>
  </si>
  <si>
    <t>綾部市</t>
    <rPh sb="0" eb="3">
      <t>アヤベシ</t>
    </rPh>
    <phoneticPr fontId="4"/>
  </si>
  <si>
    <t>宇治市</t>
    <rPh sb="0" eb="3">
      <t>ウジシ</t>
    </rPh>
    <phoneticPr fontId="4"/>
  </si>
  <si>
    <t>宮津市</t>
    <rPh sb="0" eb="3">
      <t>ミヤヅシ</t>
    </rPh>
    <phoneticPr fontId="4"/>
  </si>
  <si>
    <t>亀岡市</t>
    <rPh sb="0" eb="3">
      <t>カメオカシ</t>
    </rPh>
    <phoneticPr fontId="4"/>
  </si>
  <si>
    <t>城陽市</t>
    <rPh sb="0" eb="3">
      <t>ジョウヨウシ</t>
    </rPh>
    <phoneticPr fontId="4"/>
  </si>
  <si>
    <t>向日市</t>
    <rPh sb="0" eb="3">
      <t>ムコウシ</t>
    </rPh>
    <phoneticPr fontId="4"/>
  </si>
  <si>
    <t>長岡京市</t>
    <rPh sb="0" eb="4">
      <t>ナガオカキョウシ</t>
    </rPh>
    <phoneticPr fontId="4"/>
  </si>
  <si>
    <t>八幡市</t>
    <rPh sb="0" eb="3">
      <t>ヤワタシ</t>
    </rPh>
    <phoneticPr fontId="4"/>
  </si>
  <si>
    <t>京田辺市</t>
    <rPh sb="0" eb="3">
      <t>キョウタナベ</t>
    </rPh>
    <rPh sb="3" eb="4">
      <t>シ</t>
    </rPh>
    <phoneticPr fontId="4"/>
  </si>
  <si>
    <t>大山崎町</t>
    <rPh sb="0" eb="4">
      <t>オオヤマザキチョウ</t>
    </rPh>
    <phoneticPr fontId="4"/>
  </si>
  <si>
    <t>久御山町</t>
    <rPh sb="0" eb="4">
      <t>クミヤマチョウ</t>
    </rPh>
    <phoneticPr fontId="4"/>
  </si>
  <si>
    <t>井手町</t>
    <rPh sb="0" eb="3">
      <t>イデチョウ</t>
    </rPh>
    <phoneticPr fontId="4"/>
  </si>
  <si>
    <t>宇治田原町</t>
    <rPh sb="0" eb="5">
      <t>ウジタワラチョウ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</si>
  <si>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</si>
  <si>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</si>
  <si>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3">
      <t>セイカチョウ</t>
    </rPh>
    <phoneticPr fontId="4"/>
  </si>
  <si>
    <t>南山城村</t>
    <rPh sb="0" eb="4">
      <t>ミナミヤマシロムラ</t>
    </rPh>
    <phoneticPr fontId="4"/>
  </si>
  <si>
    <t>伊根町</t>
    <rPh sb="0" eb="3">
      <t>イネチョウ</t>
    </rPh>
    <phoneticPr fontId="4"/>
  </si>
  <si>
    <t>舞鶴市</t>
    <rPh sb="0" eb="3">
      <t>マイヅルシ</t>
    </rPh>
    <phoneticPr fontId="4"/>
  </si>
  <si>
    <t>町村計</t>
    <rPh sb="0" eb="2">
      <t>チョウソン</t>
    </rPh>
    <rPh sb="2" eb="3">
      <t>ケイ</t>
    </rPh>
    <phoneticPr fontId="4"/>
  </si>
  <si>
    <t>市町村計</t>
    <rPh sb="0" eb="3">
      <t>シチョウソン</t>
    </rPh>
    <rPh sb="3" eb="4">
      <t>ケイ</t>
    </rPh>
    <phoneticPr fontId="4"/>
  </si>
  <si>
    <t>府計</t>
    <rPh sb="0" eb="1">
      <t>フ</t>
    </rPh>
    <rPh sb="1" eb="2">
      <t>ケイ</t>
    </rPh>
    <phoneticPr fontId="4"/>
  </si>
  <si>
    <t>（千円）</t>
  </si>
  <si>
    <t>（千円）</t>
    <rPh sb="1" eb="3">
      <t>センエン</t>
    </rPh>
    <phoneticPr fontId="4"/>
  </si>
  <si>
    <t>実質収支</t>
    <rPh sb="0" eb="2">
      <t>ジッシツ</t>
    </rPh>
    <rPh sb="2" eb="4">
      <t>シュウシ</t>
    </rPh>
    <phoneticPr fontId="4"/>
  </si>
  <si>
    <t>国勢調査人口　　　　</t>
    <rPh sb="0" eb="2">
      <t>コクセイ</t>
    </rPh>
    <rPh sb="2" eb="4">
      <t>チョウサ</t>
    </rPh>
    <rPh sb="4" eb="6">
      <t>ジンコウ</t>
    </rPh>
    <phoneticPr fontId="4"/>
  </si>
  <si>
    <t>面　　積　　　　　　　</t>
    <rPh sb="0" eb="1">
      <t>メン</t>
    </rPh>
    <rPh sb="3" eb="4">
      <t>セキ</t>
    </rPh>
    <phoneticPr fontId="4"/>
  </si>
  <si>
    <t>（３ヶ年平均）</t>
  </si>
  <si>
    <t>住民基本台帳　             　　　　　　　　　　　　　　　　　　　　　　　　　　　　　　　　　　　　　　　　　　　　　　　　　　登　録　人　口　　　　</t>
    <rPh sb="0" eb="2">
      <t>ジュウミン</t>
    </rPh>
    <rPh sb="2" eb="4">
      <t>キホン</t>
    </rPh>
    <rPh sb="4" eb="6">
      <t>ダイチョウ</t>
    </rPh>
    <rPh sb="70" eb="73">
      <t>トウロク</t>
    </rPh>
    <rPh sb="74" eb="77">
      <t>ジンコウ</t>
    </rPh>
    <phoneticPr fontId="4"/>
  </si>
  <si>
    <t>実質単年度収支</t>
    <rPh sb="0" eb="2">
      <t>ジッシツ</t>
    </rPh>
    <rPh sb="2" eb="5">
      <t>タンネンド</t>
    </rPh>
    <rPh sb="5" eb="7">
      <t>シュウシ</t>
    </rPh>
    <phoneticPr fontId="4"/>
  </si>
  <si>
    <t>　　　　　（人）</t>
    <phoneticPr fontId="4"/>
  </si>
  <si>
    <t>（千円）</t>
    <phoneticPr fontId="4"/>
  </si>
  <si>
    <t>歳入総額　　　　　　　　　　　　　</t>
    <rPh sb="0" eb="2">
      <t>サイニュウ</t>
    </rPh>
    <rPh sb="2" eb="4">
      <t>ソウガク</t>
    </rPh>
    <phoneticPr fontId="4"/>
  </si>
  <si>
    <t>歳出総額　　　　　　　　　　　　　　　　</t>
    <rPh sb="0" eb="2">
      <t>サイシュツ</t>
    </rPh>
    <rPh sb="2" eb="4">
      <t>ソウガク</t>
    </rPh>
    <phoneticPr fontId="4"/>
  </si>
  <si>
    <t>単年度収支　　</t>
    <rPh sb="0" eb="3">
      <t>タンネンド</t>
    </rPh>
    <rPh sb="3" eb="5">
      <t>シュウシ</t>
    </rPh>
    <phoneticPr fontId="4"/>
  </si>
  <si>
    <t>積立金　　　　　　　　　</t>
    <rPh sb="0" eb="3">
      <t>ツミタテキン</t>
    </rPh>
    <phoneticPr fontId="4"/>
  </si>
  <si>
    <t>繰上償還金　　　　</t>
    <rPh sb="0" eb="2">
      <t>クリアゲ</t>
    </rPh>
    <rPh sb="2" eb="5">
      <t>ショウカンキン</t>
    </rPh>
    <phoneticPr fontId="4"/>
  </si>
  <si>
    <t>　※　財政力指数の「計」欄は、単純平均である。</t>
    <rPh sb="3" eb="6">
      <t>ザイセイリョク</t>
    </rPh>
    <rPh sb="6" eb="8">
      <t>シスウ</t>
    </rPh>
    <rPh sb="10" eb="11">
      <t>ケイ</t>
    </rPh>
    <rPh sb="12" eb="13">
      <t>ラン</t>
    </rPh>
    <rPh sb="15" eb="17">
      <t>タンジュン</t>
    </rPh>
    <rPh sb="17" eb="19">
      <t>ヘイキン</t>
    </rPh>
    <phoneticPr fontId="4"/>
  </si>
  <si>
    <t>実質収支
Ｃ－Ｄ
Ｅ　　　　　　　　</t>
    <rPh sb="0" eb="2">
      <t>ジッシツ</t>
    </rPh>
    <rPh sb="2" eb="4">
      <t>シュウシ</t>
    </rPh>
    <phoneticPr fontId="4"/>
  </si>
  <si>
    <t>普通交付税
Ｋ</t>
    <rPh sb="0" eb="2">
      <t>フツウ</t>
    </rPh>
    <rPh sb="2" eb="5">
      <t>コウフゼイ</t>
    </rPh>
    <phoneticPr fontId="4"/>
  </si>
  <si>
    <t>標準財政規模　　
Ｌ</t>
    <rPh sb="0" eb="2">
      <t>ヒョウジュン</t>
    </rPh>
    <rPh sb="2" eb="4">
      <t>ザイセイ</t>
    </rPh>
    <rPh sb="4" eb="6">
      <t>キボ</t>
    </rPh>
    <phoneticPr fontId="4"/>
  </si>
  <si>
    <t>実質収支比率　　
Ｅ／Ｌ</t>
    <rPh sb="0" eb="2">
      <t>ジッシツ</t>
    </rPh>
    <rPh sb="2" eb="4">
      <t>シュウシ</t>
    </rPh>
    <rPh sb="4" eb="6">
      <t>ヒリツ</t>
    </rPh>
    <phoneticPr fontId="4"/>
  </si>
  <si>
    <t>Ａ</t>
    <phoneticPr fontId="4"/>
  </si>
  <si>
    <t>Ｂ</t>
    <phoneticPr fontId="4"/>
  </si>
  <si>
    <t>Ｆ</t>
    <phoneticPr fontId="4"/>
  </si>
  <si>
    <t>Ｇ</t>
    <phoneticPr fontId="4"/>
  </si>
  <si>
    <t>Ｈ</t>
    <phoneticPr fontId="4"/>
  </si>
  <si>
    <t>（k㎡）</t>
    <phoneticPr fontId="4"/>
  </si>
  <si>
    <r>
      <t>財政力指数　　　　　　　　　　　　　　　　　</t>
    </r>
    <r>
      <rPr>
        <sz val="9"/>
        <rFont val="ＭＳ Ｐ明朝"/>
        <family val="1"/>
        <charset val="128"/>
      </rPr>
      <t>　　</t>
    </r>
    <rPh sb="0" eb="3">
      <t>ザイセイリョク</t>
    </rPh>
    <rPh sb="3" eb="5">
      <t>シスウ</t>
    </rPh>
    <phoneticPr fontId="4"/>
  </si>
  <si>
    <r>
      <t>積立金取崩し額　</t>
    </r>
    <r>
      <rPr>
        <sz val="10"/>
        <rFont val="ＭＳ Ｐ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
Ｉ　　　　　　　　　</t>
    </r>
    <rPh sb="0" eb="3">
      <t>ツミタテキン</t>
    </rPh>
    <rPh sb="3" eb="4">
      <t>ト</t>
    </rPh>
    <rPh sb="4" eb="5">
      <t>クズ</t>
    </rPh>
    <rPh sb="6" eb="7">
      <t>ガク</t>
    </rPh>
    <phoneticPr fontId="4"/>
  </si>
  <si>
    <r>
      <t xml:space="preserve">実質単年度収支　　　　　　　　　　　　　　　　　　　　　　　　　　　　　　　　　　　　　　　　　　　　　　　　　　　　　　　　　　　　　　　　　
</t>
    </r>
    <r>
      <rPr>
        <sz val="10"/>
        <rFont val="ＭＳ Ｐ明朝"/>
        <family val="1"/>
        <charset val="128"/>
      </rPr>
      <t>Ｆ＋Ｇ＋Ｈ－Ｉ</t>
    </r>
    <rPh sb="0" eb="2">
      <t>ジッシツ</t>
    </rPh>
    <rPh sb="2" eb="5">
      <t>タンネンド</t>
    </rPh>
    <rPh sb="5" eb="7">
      <t>シュウシ</t>
    </rPh>
    <phoneticPr fontId="4"/>
  </si>
  <si>
    <r>
      <t>標準税収入額等</t>
    </r>
    <r>
      <rPr>
        <sz val="10"/>
        <rFont val="ＭＳ Ｐ明朝"/>
        <family val="1"/>
        <charset val="128"/>
      </rPr>
      <t>　　　　　　　　　　　　　　　　　　　　　　　　　　　　　　　　　　　　　　　　　　　　　　　　　　　　　　　　
　Ｊ</t>
    </r>
    <rPh sb="0" eb="2">
      <t>ヒョウジュン</t>
    </rPh>
    <rPh sb="2" eb="3">
      <t>ゼイ</t>
    </rPh>
    <rPh sb="3" eb="6">
      <t>シュウニュウガク</t>
    </rPh>
    <rPh sb="6" eb="7">
      <t>トウ</t>
    </rPh>
    <phoneticPr fontId="4"/>
  </si>
  <si>
    <t>京丹後市</t>
    <rPh sb="0" eb="3">
      <t>キョウタンゴ</t>
    </rPh>
    <rPh sb="3" eb="4">
      <t>シ</t>
    </rPh>
    <phoneticPr fontId="4"/>
  </si>
  <si>
    <t>南丹市</t>
    <rPh sb="0" eb="2">
      <t>ナンタン</t>
    </rPh>
    <rPh sb="2" eb="3">
      <t>シ</t>
    </rPh>
    <phoneticPr fontId="4"/>
  </si>
  <si>
    <t>京丹波町</t>
    <rPh sb="0" eb="3">
      <t>キョウタンバ</t>
    </rPh>
    <rPh sb="3" eb="4">
      <t>チョウ</t>
    </rPh>
    <phoneticPr fontId="4"/>
  </si>
  <si>
    <t>与謝野町</t>
    <rPh sb="0" eb="3">
      <t>ヨサノ</t>
    </rPh>
    <rPh sb="3" eb="4">
      <t>チョウ</t>
    </rPh>
    <phoneticPr fontId="4"/>
  </si>
  <si>
    <t>（％）</t>
    <phoneticPr fontId="4"/>
  </si>
  <si>
    <r>
      <t>歳入歳出差引
Ａ－Ｂ</t>
    </r>
    <r>
      <rPr>
        <sz val="9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Ｃ　</t>
    </r>
    <r>
      <rPr>
        <sz val="9"/>
        <rFont val="ＭＳ Ｐ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</t>
    </r>
    <rPh sb="0" eb="2">
      <t>サイニュウ</t>
    </rPh>
    <rPh sb="2" eb="4">
      <t>サイシュツ</t>
    </rPh>
    <rPh sb="4" eb="6">
      <t>サシヒキ</t>
    </rPh>
    <phoneticPr fontId="4"/>
  </si>
  <si>
    <t>翌年度に繰り
越すべき財源　　　　　　　　　　　　　　　　　　　　　　　　　　　　　　　　　　　　　　　　　　　　　　　　　　　　　　　　　　　　　　　　　　　　　Ｄ　　　　　　　　　　　　</t>
    <rPh sb="0" eb="3">
      <t>ヨクネンド</t>
    </rPh>
    <rPh sb="11" eb="13">
      <t>ザイゲン</t>
    </rPh>
    <phoneticPr fontId="4"/>
  </si>
  <si>
    <t>歳入歳出差引</t>
    <rPh sb="0" eb="2">
      <t>サイニュウ</t>
    </rPh>
    <rPh sb="2" eb="4">
      <t>サイシュツ</t>
    </rPh>
    <rPh sb="4" eb="6">
      <t>サシヒキ</t>
    </rPh>
    <phoneticPr fontId="4"/>
  </si>
  <si>
    <t>木津川市</t>
    <rPh sb="0" eb="3">
      <t>キヅガワ</t>
    </rPh>
    <rPh sb="3" eb="4">
      <t>シ</t>
    </rPh>
    <phoneticPr fontId="4"/>
  </si>
  <si>
    <r>
      <t>１４</t>
    </r>
    <r>
      <rPr>
        <sz val="11"/>
        <rFont val="ＭＳ Ｐ明朝"/>
        <family val="1"/>
        <charset val="128"/>
      </rPr>
      <t>市計</t>
    </r>
    <rPh sb="2" eb="3">
      <t>シ</t>
    </rPh>
    <rPh sb="3" eb="4">
      <t>ケイ</t>
    </rPh>
    <phoneticPr fontId="4"/>
  </si>
  <si>
    <t>市町村決算統計資料</t>
    <rPh sb="0" eb="3">
      <t>シチョウソン</t>
    </rPh>
    <rPh sb="3" eb="5">
      <t>ケッサン</t>
    </rPh>
    <rPh sb="5" eb="7">
      <t>トウケイ</t>
    </rPh>
    <rPh sb="7" eb="9">
      <t>シリョウ</t>
    </rPh>
    <phoneticPr fontId="14"/>
  </si>
  <si>
    <t>京都府総務部自治振興課</t>
    <rPh sb="0" eb="3">
      <t>キョウトフ</t>
    </rPh>
    <rPh sb="3" eb="6">
      <t>ソウムブ</t>
    </rPh>
    <rPh sb="6" eb="8">
      <t>ジチ</t>
    </rPh>
    <rPh sb="8" eb="11">
      <t>シンコウカ</t>
    </rPh>
    <phoneticPr fontId="14"/>
  </si>
  <si>
    <t>頁</t>
    <rPh sb="0" eb="1">
      <t>ページ</t>
    </rPh>
    <phoneticPr fontId="14"/>
  </si>
  <si>
    <t>目　　次</t>
    <rPh sb="0" eb="1">
      <t>メ</t>
    </rPh>
    <rPh sb="3" eb="4">
      <t>ツギ</t>
    </rPh>
    <phoneticPr fontId="14"/>
  </si>
  <si>
    <t>歳入合計</t>
    <rPh sb="0" eb="2">
      <t>サイニュウ</t>
    </rPh>
    <rPh sb="2" eb="4">
      <t>ゴウケイ</t>
    </rPh>
    <phoneticPr fontId="4"/>
  </si>
  <si>
    <t>地方債</t>
    <rPh sb="0" eb="3">
      <t>チホウサイ</t>
    </rPh>
    <phoneticPr fontId="4"/>
  </si>
  <si>
    <t>諸収入</t>
    <rPh sb="0" eb="3">
      <t>ショシュウニュウ</t>
    </rPh>
    <phoneticPr fontId="4"/>
  </si>
  <si>
    <t>繰越金</t>
    <rPh sb="0" eb="3">
      <t>クリコシキン</t>
    </rPh>
    <phoneticPr fontId="4"/>
  </si>
  <si>
    <t>繰入金</t>
    <rPh sb="0" eb="2">
      <t>クリイレ</t>
    </rPh>
    <rPh sb="2" eb="3">
      <t>キン</t>
    </rPh>
    <phoneticPr fontId="4"/>
  </si>
  <si>
    <t>寄附金</t>
    <rPh sb="0" eb="3">
      <t>キフキン</t>
    </rPh>
    <phoneticPr fontId="4"/>
  </si>
  <si>
    <t>財産収入</t>
    <rPh sb="0" eb="2">
      <t>ザイサン</t>
    </rPh>
    <rPh sb="2" eb="4">
      <t>シュウニュウ</t>
    </rPh>
    <phoneticPr fontId="4"/>
  </si>
  <si>
    <t>都道府県支出金</t>
    <rPh sb="0" eb="4">
      <t>トドウフケン</t>
    </rPh>
    <rPh sb="4" eb="7">
      <t>シシュツキン</t>
    </rPh>
    <phoneticPr fontId="4"/>
  </si>
  <si>
    <t>国庫支出金</t>
    <rPh sb="0" eb="2">
      <t>コッコ</t>
    </rPh>
    <rPh sb="2" eb="5">
      <t>シシュツキン</t>
    </rPh>
    <phoneticPr fontId="4"/>
  </si>
  <si>
    <t>手数料</t>
    <rPh sb="0" eb="3">
      <t>テスウリョウ</t>
    </rPh>
    <phoneticPr fontId="4"/>
  </si>
  <si>
    <t>使用料</t>
    <rPh sb="0" eb="3">
      <t>シヨウリョウ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</si>
  <si>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</si>
  <si>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</si>
  <si>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</si>
  <si>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-</t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</si>
  <si>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</si>
  <si>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地方消費税交付金</t>
    <rPh sb="0" eb="2">
      <t>チホウ</t>
    </rPh>
    <rPh sb="2" eb="5">
      <t>ショウヒゼイ</t>
    </rPh>
    <rPh sb="5" eb="7">
      <t>コウフゼイ</t>
    </rPh>
    <rPh sb="7" eb="8">
      <t>キン</t>
    </rPh>
    <phoneticPr fontId="4"/>
  </si>
  <si>
    <t>株式等譲渡所得割交付金</t>
    <rPh sb="0" eb="3">
      <t>カブシキナド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</si>
  <si>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</si>
  <si>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利子割交付金</t>
    <rPh sb="0" eb="2">
      <t>リシ</t>
    </rPh>
    <rPh sb="2" eb="3">
      <t>ワリ</t>
    </rPh>
    <rPh sb="3" eb="5">
      <t>コウフゼイ</t>
    </rPh>
    <rPh sb="5" eb="6">
      <t>キン</t>
    </rPh>
    <phoneticPr fontId="4"/>
  </si>
  <si>
    <t>地方譲与税</t>
    <rPh sb="0" eb="2">
      <t>チホウ</t>
    </rPh>
    <rPh sb="2" eb="4">
      <t>ジョウヨ</t>
    </rPh>
    <rPh sb="4" eb="5">
      <t>ゾウヨゼイ</t>
    </rPh>
    <phoneticPr fontId="4"/>
  </si>
  <si>
    <t>地方税</t>
    <rPh sb="0" eb="3">
      <t>チホウゼイ</t>
    </rPh>
    <phoneticPr fontId="4"/>
  </si>
  <si>
    <t>Ａ/Ｂ－1</t>
    <phoneticPr fontId="4"/>
  </si>
  <si>
    <t>構成比</t>
    <rPh sb="0" eb="3">
      <t>コウセイヒ</t>
    </rPh>
    <phoneticPr fontId="4"/>
  </si>
  <si>
    <t>町　　　　村　　　　計</t>
    <rPh sb="0" eb="1">
      <t>マチ</t>
    </rPh>
    <rPh sb="5" eb="6">
      <t>ムラ</t>
    </rPh>
    <rPh sb="10" eb="11">
      <t>ケイ</t>
    </rPh>
    <phoneticPr fontId="4"/>
  </si>
  <si>
    <r>
      <t>１４　</t>
    </r>
    <r>
      <rPr>
        <sz val="11"/>
        <rFont val="ＭＳ Ｐ明朝"/>
        <family val="1"/>
        <charset val="128"/>
      </rPr>
      <t>　　　市　　　　　計</t>
    </r>
    <rPh sb="6" eb="7">
      <t>シ</t>
    </rPh>
    <rPh sb="12" eb="13">
      <t>ケイ</t>
    </rPh>
    <phoneticPr fontId="4"/>
  </si>
  <si>
    <t>市　町　村　計　　　　　（京都市を除く）</t>
    <rPh sb="0" eb="1">
      <t>シ</t>
    </rPh>
    <rPh sb="2" eb="3">
      <t>マチ</t>
    </rPh>
    <rPh sb="4" eb="5">
      <t>ムラ</t>
    </rPh>
    <rPh sb="6" eb="7">
      <t>ケイ</t>
    </rPh>
    <rPh sb="13" eb="16">
      <t>キョウトシ</t>
    </rPh>
    <rPh sb="17" eb="18">
      <t>ノゾ</t>
    </rPh>
    <phoneticPr fontId="4"/>
  </si>
  <si>
    <t>府　　計　（京都市を含む）</t>
    <rPh sb="0" eb="1">
      <t>フ</t>
    </rPh>
    <rPh sb="3" eb="4">
      <t>ケイ</t>
    </rPh>
    <rPh sb="6" eb="9">
      <t>キョウトシ</t>
    </rPh>
    <rPh sb="10" eb="11">
      <t>フク</t>
    </rPh>
    <phoneticPr fontId="4"/>
  </si>
  <si>
    <t>区　　　　　　　分</t>
    <rPh sb="0" eb="1">
      <t>ク</t>
    </rPh>
    <rPh sb="8" eb="9">
      <t>ブン</t>
    </rPh>
    <phoneticPr fontId="4"/>
  </si>
  <si>
    <t>（単位：千円、％）</t>
    <rPh sb="1" eb="3">
      <t>タンイ</t>
    </rPh>
    <rPh sb="4" eb="6">
      <t>センエン</t>
    </rPh>
    <phoneticPr fontId="4"/>
  </si>
  <si>
    <t>（１）歳入決算状況</t>
    <rPh sb="3" eb="5">
      <t>サイニュウ</t>
    </rPh>
    <rPh sb="5" eb="7">
      <t>ケッサン</t>
    </rPh>
    <rPh sb="7" eb="9">
      <t>ジョウキョウ</t>
    </rPh>
    <phoneticPr fontId="4"/>
  </si>
  <si>
    <t>04-01～23,27-01</t>
    <phoneticPr fontId="4"/>
  </si>
  <si>
    <t>　　　　</t>
    <phoneticPr fontId="4"/>
  </si>
  <si>
    <t>歳出合計</t>
    <rPh sb="0" eb="2">
      <t>サイシュツ</t>
    </rPh>
    <rPh sb="2" eb="4">
      <t>ゴウケイ</t>
    </rPh>
    <phoneticPr fontId="4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</si>
  <si>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4"/>
  </si>
  <si>
    <t>繰出金</t>
    <rPh sb="0" eb="1">
      <t>ク</t>
    </rPh>
    <rPh sb="1" eb="2">
      <t>ダ</t>
    </rPh>
    <rPh sb="2" eb="3">
      <t>キン</t>
    </rPh>
    <phoneticPr fontId="4"/>
  </si>
  <si>
    <t>貸付金</t>
    <rPh sb="0" eb="3">
      <t>カシツケキン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</si>
  <si>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</si>
  <si>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積立金</t>
    <rPh sb="0" eb="3">
      <t>ツミタテキン</t>
    </rPh>
    <phoneticPr fontId="4"/>
  </si>
  <si>
    <t>公債費</t>
    <rPh sb="0" eb="3">
      <t>コウサイヒ</t>
    </rPh>
    <phoneticPr fontId="4"/>
  </si>
  <si>
    <t>失業対策事業費</t>
    <rPh sb="0" eb="2">
      <t>シツギョウ</t>
    </rPh>
    <rPh sb="2" eb="4">
      <t>タイサク</t>
    </rPh>
    <rPh sb="4" eb="7">
      <t>ジギョウヒ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</si>
  <si>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</si>
  <si>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</si>
  <si>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補助費等</t>
    <rPh sb="0" eb="3">
      <t>ホジョヒ</t>
    </rPh>
    <rPh sb="3" eb="4">
      <t>トウ</t>
    </rPh>
    <phoneticPr fontId="4"/>
  </si>
  <si>
    <t>扶助費</t>
    <rPh sb="0" eb="2">
      <t>フジョ</t>
    </rPh>
    <rPh sb="2" eb="3">
      <t>ヒ</t>
    </rPh>
    <phoneticPr fontId="4"/>
  </si>
  <si>
    <t>維持補修費</t>
    <rPh sb="0" eb="2">
      <t>イジ</t>
    </rPh>
    <rPh sb="2" eb="5">
      <t>ホシュウヒ</t>
    </rPh>
    <phoneticPr fontId="4"/>
  </si>
  <si>
    <t>物件費</t>
    <rPh sb="0" eb="2">
      <t>ブッケン</t>
    </rPh>
    <rPh sb="2" eb="3">
      <t>ヒ</t>
    </rPh>
    <phoneticPr fontId="4"/>
  </si>
  <si>
    <t>人件費</t>
    <rPh sb="0" eb="3">
      <t>ジンケンヒ</t>
    </rPh>
    <phoneticPr fontId="4"/>
  </si>
  <si>
    <t>Ａ/Ｂ－１</t>
    <phoneticPr fontId="4"/>
  </si>
  <si>
    <r>
      <t>１４</t>
    </r>
    <r>
      <rPr>
        <sz val="11"/>
        <rFont val="ＭＳ Ｐ明朝"/>
        <family val="1"/>
        <charset val="128"/>
      </rPr>
      <t>　　　　市　　　　　計</t>
    </r>
    <rPh sb="6" eb="7">
      <t>シ</t>
    </rPh>
    <rPh sb="12" eb="13">
      <t>ケイ</t>
    </rPh>
    <phoneticPr fontId="4"/>
  </si>
  <si>
    <t>市　町　村　計　　　　　　（京都市を除く）</t>
    <rPh sb="0" eb="1">
      <t>シ</t>
    </rPh>
    <rPh sb="2" eb="3">
      <t>マチ</t>
    </rPh>
    <rPh sb="4" eb="5">
      <t>ムラ</t>
    </rPh>
    <rPh sb="6" eb="7">
      <t>ケイ</t>
    </rPh>
    <rPh sb="14" eb="17">
      <t>キョウトシ</t>
    </rPh>
    <rPh sb="18" eb="19">
      <t>ノゾ</t>
    </rPh>
    <phoneticPr fontId="4"/>
  </si>
  <si>
    <t>区　　　　　　　分</t>
    <rPh sb="0" eb="9">
      <t>クブン</t>
    </rPh>
    <phoneticPr fontId="4"/>
  </si>
  <si>
    <t>（３）歳出決算状況（性質別経費の状況）</t>
    <rPh sb="3" eb="5">
      <t>サイシュツ</t>
    </rPh>
    <rPh sb="5" eb="7">
      <t>ケッサン</t>
    </rPh>
    <rPh sb="7" eb="9">
      <t>ジョウキョウ</t>
    </rPh>
    <rPh sb="10" eb="12">
      <t>セイシツ</t>
    </rPh>
    <rPh sb="12" eb="13">
      <t>ベツ</t>
    </rPh>
    <rPh sb="13" eb="15">
      <t>ケイヒ</t>
    </rPh>
    <rPh sb="16" eb="18">
      <t>ジョウキョウ</t>
    </rPh>
    <phoneticPr fontId="4"/>
  </si>
  <si>
    <t>　　　　</t>
    <phoneticPr fontId="4"/>
  </si>
  <si>
    <t>諸支出金</t>
    <rPh sb="0" eb="1">
      <t>ショ</t>
    </rPh>
    <rPh sb="1" eb="4">
      <t>シシュツキン</t>
    </rPh>
    <phoneticPr fontId="4"/>
  </si>
  <si>
    <t>教育費</t>
    <rPh sb="0" eb="3">
      <t>キョウイクヒ</t>
    </rPh>
    <phoneticPr fontId="4"/>
  </si>
  <si>
    <t>消防費</t>
    <rPh sb="0" eb="3">
      <t>ショウボウヒ</t>
    </rPh>
    <phoneticPr fontId="4"/>
  </si>
  <si>
    <t>土木費</t>
    <rPh sb="0" eb="3">
      <t>ドボクヒ</t>
    </rPh>
    <phoneticPr fontId="4"/>
  </si>
  <si>
    <t>商工費</t>
    <rPh sb="0" eb="3">
      <t>ショウコウヒ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</si>
  <si>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</si>
  <si>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労働費</t>
    <rPh sb="0" eb="3">
      <t>ロウドウヒ</t>
    </rPh>
    <phoneticPr fontId="4"/>
  </si>
  <si>
    <t>衛生費</t>
    <rPh sb="0" eb="3">
      <t>エイセイヒ</t>
    </rPh>
    <phoneticPr fontId="4"/>
  </si>
  <si>
    <t>民生費</t>
    <rPh sb="0" eb="3">
      <t>ミンセイヒ</t>
    </rPh>
    <phoneticPr fontId="4"/>
  </si>
  <si>
    <t>総務費</t>
    <rPh sb="0" eb="3">
      <t>ソウムヒ</t>
    </rPh>
    <phoneticPr fontId="4"/>
  </si>
  <si>
    <t>議会費</t>
    <rPh sb="0" eb="2">
      <t>ギカイ</t>
    </rPh>
    <rPh sb="2" eb="3">
      <t>ヒ</t>
    </rPh>
    <phoneticPr fontId="4"/>
  </si>
  <si>
    <t>Ａ/Ｂ－1</t>
    <phoneticPr fontId="4"/>
  </si>
  <si>
    <t>Ａ/Ｂ－１</t>
    <phoneticPr fontId="4"/>
  </si>
  <si>
    <t>（２）歳出決算状況（目的別経費の状況）</t>
    <rPh sb="3" eb="5">
      <t>サイシュツ</t>
    </rPh>
    <rPh sb="5" eb="7">
      <t>ケッサン</t>
    </rPh>
    <rPh sb="7" eb="9">
      <t>ジョウキョウ</t>
    </rPh>
    <rPh sb="10" eb="13">
      <t>モクテキベツ</t>
    </rPh>
    <rPh sb="13" eb="15">
      <t>ケイヒ</t>
    </rPh>
    <rPh sb="16" eb="18">
      <t>ジョウキョウ</t>
    </rPh>
    <phoneticPr fontId="4"/>
  </si>
  <si>
    <t>うち経常一般財源等</t>
    <rPh sb="2" eb="4">
      <t>ケイジョウ</t>
    </rPh>
    <rPh sb="4" eb="6">
      <t>イッパン</t>
    </rPh>
    <rPh sb="6" eb="8">
      <t>ザイゲン</t>
    </rPh>
    <rPh sb="8" eb="9">
      <t>トウ</t>
    </rPh>
    <phoneticPr fontId="4"/>
  </si>
  <si>
    <t>合　　　　計</t>
    <rPh sb="0" eb="1">
      <t>ゴウ</t>
    </rPh>
    <rPh sb="5" eb="6">
      <t>ケイ</t>
    </rPh>
    <phoneticPr fontId="4"/>
  </si>
  <si>
    <t>特　定　財　源</t>
    <rPh sb="0" eb="1">
      <t>トク</t>
    </rPh>
    <rPh sb="2" eb="3">
      <t>サダム</t>
    </rPh>
    <rPh sb="4" eb="5">
      <t>ザイ</t>
    </rPh>
    <rPh sb="6" eb="7">
      <t>ミナモト</t>
    </rPh>
    <phoneticPr fontId="4"/>
  </si>
  <si>
    <t>　　一　　般　　財　　源　　等</t>
    <rPh sb="2" eb="3">
      <t>イチ</t>
    </rPh>
    <rPh sb="5" eb="6">
      <t>バン</t>
    </rPh>
    <rPh sb="8" eb="9">
      <t>ザイ</t>
    </rPh>
    <rPh sb="11" eb="12">
      <t>ミナモト</t>
    </rPh>
    <rPh sb="14" eb="15">
      <t>トウ</t>
    </rPh>
    <phoneticPr fontId="4"/>
  </si>
  <si>
    <t>（千　円）</t>
    <rPh sb="1" eb="2">
      <t>セン</t>
    </rPh>
    <rPh sb="3" eb="4">
      <t>エン</t>
    </rPh>
    <phoneticPr fontId="4"/>
  </si>
  <si>
    <t>　　　　歳　　　　　　　　　　　　　　　　　　入</t>
    <rPh sb="4" eb="5">
      <t>トシ</t>
    </rPh>
    <rPh sb="23" eb="24">
      <t>イ</t>
    </rPh>
    <phoneticPr fontId="4"/>
  </si>
  <si>
    <t>（４）歳入内訳（一般財源等・特定財源）</t>
    <rPh sb="3" eb="5">
      <t>サイニュウ</t>
    </rPh>
    <rPh sb="5" eb="7">
      <t>ウチワケ</t>
    </rPh>
    <rPh sb="8" eb="10">
      <t>イッパン</t>
    </rPh>
    <rPh sb="10" eb="12">
      <t>ザイゲン</t>
    </rPh>
    <rPh sb="12" eb="13">
      <t>トウ</t>
    </rPh>
    <rPh sb="14" eb="16">
      <t>トクテイ</t>
    </rPh>
    <rPh sb="16" eb="18">
      <t>ザイゲン</t>
    </rPh>
    <phoneticPr fontId="4"/>
  </si>
  <si>
    <t>計</t>
    <rPh sb="0" eb="1">
      <t>ケイ</t>
    </rPh>
    <phoneticPr fontId="4"/>
  </si>
  <si>
    <t>合　　　　　計</t>
    <rPh sb="0" eb="1">
      <t>ゴウ</t>
    </rPh>
    <rPh sb="6" eb="7">
      <t>ケイ</t>
    </rPh>
    <phoneticPr fontId="4"/>
  </si>
  <si>
    <t>そ　　の　　他</t>
    <rPh sb="6" eb="7">
      <t>タ</t>
    </rPh>
    <phoneticPr fontId="4"/>
  </si>
  <si>
    <t>投　資　的　経　費</t>
    <rPh sb="0" eb="1">
      <t>ナ</t>
    </rPh>
    <rPh sb="2" eb="3">
      <t>シ</t>
    </rPh>
    <rPh sb="4" eb="5">
      <t>マト</t>
    </rPh>
    <rPh sb="6" eb="7">
      <t>キョウ</t>
    </rPh>
    <rPh sb="8" eb="9">
      <t>ヒ</t>
    </rPh>
    <phoneticPr fontId="4"/>
  </si>
  <si>
    <t>経費（充当経常一般財源）</t>
    <rPh sb="0" eb="1">
      <t>ヘ</t>
    </rPh>
    <rPh sb="1" eb="2">
      <t>ヒ</t>
    </rPh>
    <rPh sb="3" eb="5">
      <t>ジュウトウ</t>
    </rPh>
    <rPh sb="5" eb="7">
      <t>ケイジョウ</t>
    </rPh>
    <rPh sb="7" eb="9">
      <t>イッパン</t>
    </rPh>
    <rPh sb="9" eb="11">
      <t>ザイゲン</t>
    </rPh>
    <phoneticPr fontId="4"/>
  </si>
  <si>
    <t>義務的</t>
    <rPh sb="0" eb="1">
      <t>ギ</t>
    </rPh>
    <rPh sb="1" eb="2">
      <t>ツトム</t>
    </rPh>
    <rPh sb="2" eb="3">
      <t>マト</t>
    </rPh>
    <phoneticPr fontId="4"/>
  </si>
  <si>
    <t>義務的経費（充当一般財源）</t>
    <rPh sb="0" eb="3">
      <t>ギムテキ</t>
    </rPh>
    <rPh sb="3" eb="5">
      <t>ケイヒ</t>
    </rPh>
    <rPh sb="6" eb="8">
      <t>ジュウトウ</t>
    </rPh>
    <rPh sb="8" eb="10">
      <t>イッパン</t>
    </rPh>
    <rPh sb="10" eb="12">
      <t>ザイゲン</t>
    </rPh>
    <phoneticPr fontId="4"/>
  </si>
  <si>
    <t>義　務　的　経　費　（充当一般財源）</t>
    <rPh sb="0" eb="1">
      <t>ギ</t>
    </rPh>
    <rPh sb="2" eb="3">
      <t>ツトム</t>
    </rPh>
    <rPh sb="4" eb="5">
      <t>マト</t>
    </rPh>
    <rPh sb="6" eb="7">
      <t>ヘ</t>
    </rPh>
    <rPh sb="8" eb="9">
      <t>ヒ</t>
    </rPh>
    <rPh sb="11" eb="12">
      <t>ミツル</t>
    </rPh>
    <rPh sb="12" eb="13">
      <t>トウ</t>
    </rPh>
    <rPh sb="13" eb="14">
      <t>イチ</t>
    </rPh>
    <rPh sb="14" eb="15">
      <t>バン</t>
    </rPh>
    <rPh sb="15" eb="16">
      <t>ザイ</t>
    </rPh>
    <rPh sb="16" eb="17">
      <t>ミナモト</t>
    </rPh>
    <phoneticPr fontId="4"/>
  </si>
  <si>
    <t>義　務　的　経　費　（決算額）</t>
    <rPh sb="0" eb="1">
      <t>ギ</t>
    </rPh>
    <rPh sb="2" eb="3">
      <t>ツトム</t>
    </rPh>
    <rPh sb="4" eb="5">
      <t>マト</t>
    </rPh>
    <rPh sb="6" eb="7">
      <t>ヘ</t>
    </rPh>
    <rPh sb="8" eb="9">
      <t>ヒ</t>
    </rPh>
    <rPh sb="11" eb="12">
      <t>ケツ</t>
    </rPh>
    <rPh sb="12" eb="13">
      <t>サン</t>
    </rPh>
    <rPh sb="13" eb="14">
      <t>ガク</t>
    </rPh>
    <phoneticPr fontId="4"/>
  </si>
  <si>
    <t>（千円）</t>
    <phoneticPr fontId="4"/>
  </si>
  <si>
    <t>歳　　　　　　　　出</t>
    <rPh sb="0" eb="1">
      <t>トシ</t>
    </rPh>
    <rPh sb="9" eb="10">
      <t>デ</t>
    </rPh>
    <phoneticPr fontId="4"/>
  </si>
  <si>
    <t>（５）歳出内訳（義務的経費・投資的経費・その他）</t>
    <rPh sb="3" eb="5">
      <t>サイシュツ</t>
    </rPh>
    <rPh sb="5" eb="7">
      <t>ウチワケ</t>
    </rPh>
    <rPh sb="8" eb="11">
      <t>ギムテキ</t>
    </rPh>
    <rPh sb="11" eb="13">
      <t>ケイヒ</t>
    </rPh>
    <rPh sb="14" eb="17">
      <t>トウシテキ</t>
    </rPh>
    <rPh sb="17" eb="19">
      <t>ケイヒ</t>
    </rPh>
    <rPh sb="22" eb="23">
      <t>タ</t>
    </rPh>
    <phoneticPr fontId="4"/>
  </si>
  <si>
    <t>南丹市</t>
  </si>
  <si>
    <t>京丹波町</t>
    <rPh sb="0" eb="1">
      <t>キョウ</t>
    </rPh>
    <rPh sb="1" eb="4">
      <t>タンバチョウ</t>
    </rPh>
    <phoneticPr fontId="4"/>
  </si>
  <si>
    <t>木津川市</t>
    <rPh sb="0" eb="2">
      <t>キヅ</t>
    </rPh>
    <rPh sb="2" eb="3">
      <t>カワ</t>
    </rPh>
    <rPh sb="3" eb="4">
      <t>シ</t>
    </rPh>
    <phoneticPr fontId="4"/>
  </si>
  <si>
    <t>（％）</t>
    <phoneticPr fontId="4"/>
  </si>
  <si>
    <t>（円）</t>
    <rPh sb="1" eb="2">
      <t>エン</t>
    </rPh>
    <phoneticPr fontId="4"/>
  </si>
  <si>
    <t>航空機燃料　　譲与税</t>
    <rPh sb="0" eb="2">
      <t>コウクウ</t>
    </rPh>
    <rPh sb="2" eb="3">
      <t>キ</t>
    </rPh>
    <rPh sb="3" eb="5">
      <t>ネンリョウ</t>
    </rPh>
    <rPh sb="7" eb="10">
      <t>ジョウヨゼイ</t>
    </rPh>
    <phoneticPr fontId="4"/>
  </si>
  <si>
    <t>自動車重量　　　　譲与税</t>
    <rPh sb="0" eb="3">
      <t>ジドウシャ</t>
    </rPh>
    <rPh sb="3" eb="5">
      <t>ジュウリョウ</t>
    </rPh>
    <rPh sb="9" eb="12">
      <t>ジョウヨゼイ</t>
    </rPh>
    <phoneticPr fontId="4"/>
  </si>
  <si>
    <t>石油ガス　　　　譲与税</t>
    <rPh sb="0" eb="2">
      <t>セキユ</t>
    </rPh>
    <rPh sb="8" eb="11">
      <t>ジョウヨゼイ</t>
    </rPh>
    <phoneticPr fontId="4"/>
  </si>
  <si>
    <t>特別とん　　　譲与税</t>
    <rPh sb="0" eb="2">
      <t>トクベツ</t>
    </rPh>
    <rPh sb="7" eb="10">
      <t>ジョウヨゼイ</t>
    </rPh>
    <phoneticPr fontId="4"/>
  </si>
  <si>
    <t>地方道路　　　譲与税</t>
    <rPh sb="0" eb="2">
      <t>チホウ</t>
    </rPh>
    <rPh sb="2" eb="4">
      <t>ドウロ</t>
    </rPh>
    <rPh sb="7" eb="10">
      <t>ジョウヨゼイ</t>
    </rPh>
    <phoneticPr fontId="4"/>
  </si>
  <si>
    <t>構　成　比</t>
    <rPh sb="0" eb="1">
      <t>ガマエ</t>
    </rPh>
    <rPh sb="2" eb="3">
      <t>シゲル</t>
    </rPh>
    <rPh sb="4" eb="5">
      <t>ヒ</t>
    </rPh>
    <phoneticPr fontId="4"/>
  </si>
  <si>
    <t>人口１人当たり額</t>
    <rPh sb="0" eb="2">
      <t>ジンコウ</t>
    </rPh>
    <rPh sb="2" eb="4">
      <t>ヒトリ</t>
    </rPh>
    <rPh sb="4" eb="5">
      <t>ア</t>
    </rPh>
    <rPh sb="7" eb="8">
      <t>ガク</t>
    </rPh>
    <phoneticPr fontId="4"/>
  </si>
  <si>
    <t>決　算　額</t>
    <rPh sb="0" eb="1">
      <t>ケツ</t>
    </rPh>
    <rPh sb="2" eb="3">
      <t>サン</t>
    </rPh>
    <rPh sb="4" eb="5">
      <t>ガク</t>
    </rPh>
    <phoneticPr fontId="4"/>
  </si>
  <si>
    <t>（千円）</t>
    <rPh sb="1" eb="2">
      <t>セン</t>
    </rPh>
    <rPh sb="2" eb="3">
      <t>エン</t>
    </rPh>
    <phoneticPr fontId="4"/>
  </si>
  <si>
    <t>二．　地　　方　　譲　　与　　税</t>
    <rPh sb="0" eb="1">
      <t>2</t>
    </rPh>
    <rPh sb="3" eb="4">
      <t>チ</t>
    </rPh>
    <rPh sb="6" eb="7">
      <t>ホウ</t>
    </rPh>
    <rPh sb="9" eb="10">
      <t>ユズル</t>
    </rPh>
    <rPh sb="12" eb="13">
      <t>クミ</t>
    </rPh>
    <rPh sb="15" eb="16">
      <t>ゼイ</t>
    </rPh>
    <phoneticPr fontId="4"/>
  </si>
  <si>
    <t>一．　地　　方　　税</t>
    <rPh sb="0" eb="1">
      <t>1</t>
    </rPh>
    <rPh sb="3" eb="4">
      <t>チ</t>
    </rPh>
    <rPh sb="6" eb="7">
      <t>ホウ</t>
    </rPh>
    <rPh sb="9" eb="10">
      <t>ゼイ</t>
    </rPh>
    <phoneticPr fontId="4"/>
  </si>
  <si>
    <t>３．市町村別歳入内訳</t>
    <rPh sb="2" eb="5">
      <t>シチョウソン</t>
    </rPh>
    <rPh sb="5" eb="6">
      <t>ベツ</t>
    </rPh>
    <rPh sb="6" eb="8">
      <t>サイニュウ</t>
    </rPh>
    <rPh sb="8" eb="10">
      <t>ウチワケ</t>
    </rPh>
    <phoneticPr fontId="4"/>
  </si>
  <si>
    <t>（％）</t>
    <phoneticPr fontId="4"/>
  </si>
  <si>
    <t>特別交付税</t>
  </si>
  <si>
    <t>普通交付税</t>
  </si>
  <si>
    <t>人口１人当たり額</t>
    <rPh sb="0" eb="2">
      <t>ジンコウ</t>
    </rPh>
    <rPh sb="4" eb="5">
      <t>ア</t>
    </rPh>
    <rPh sb="7" eb="8">
      <t>ガク</t>
    </rPh>
    <phoneticPr fontId="4"/>
  </si>
  <si>
    <t>その他</t>
    <rPh sb="2" eb="3">
      <t>タ</t>
    </rPh>
    <phoneticPr fontId="4"/>
  </si>
  <si>
    <t>幼稚園</t>
    <rPh sb="0" eb="3">
      <t>ヨウチエン</t>
    </rPh>
    <phoneticPr fontId="4"/>
  </si>
  <si>
    <t>高等学校</t>
    <rPh sb="0" eb="2">
      <t>コウトウ</t>
    </rPh>
    <rPh sb="2" eb="4">
      <t>ガッコウ</t>
    </rPh>
    <phoneticPr fontId="4"/>
  </si>
  <si>
    <t>保育所
使用料</t>
    <rPh sb="0" eb="1">
      <t>タモツ</t>
    </rPh>
    <rPh sb="1" eb="2">
      <t>イク</t>
    </rPh>
    <rPh sb="2" eb="3">
      <t>トコロ</t>
    </rPh>
    <rPh sb="4" eb="5">
      <t>ツカ</t>
    </rPh>
    <rPh sb="5" eb="6">
      <t>ヨウ</t>
    </rPh>
    <rPh sb="6" eb="7">
      <t>リョウ</t>
    </rPh>
    <phoneticPr fontId="4"/>
  </si>
  <si>
    <t>１　　の　　内　　訳</t>
    <rPh sb="6" eb="7">
      <t>ウチ</t>
    </rPh>
    <rPh sb="9" eb="10">
      <t>ヤク</t>
    </rPh>
    <phoneticPr fontId="4"/>
  </si>
  <si>
    <t>授業料</t>
    <rPh sb="0" eb="1">
      <t>ジュ</t>
    </rPh>
    <rPh sb="1" eb="2">
      <t>ギョウ</t>
    </rPh>
    <rPh sb="2" eb="3">
      <t>リョウ</t>
    </rPh>
    <phoneticPr fontId="4"/>
  </si>
  <si>
    <t>そ　の　他</t>
    <rPh sb="4" eb="5">
      <t>タ</t>
    </rPh>
    <phoneticPr fontId="4"/>
  </si>
  <si>
    <t>市町村　　　分賦金</t>
    <rPh sb="0" eb="3">
      <t>シチョウソン</t>
    </rPh>
    <rPh sb="6" eb="7">
      <t>ブン</t>
    </rPh>
    <rPh sb="7" eb="8">
      <t>フ</t>
    </rPh>
    <rPh sb="8" eb="9">
      <t>キン</t>
    </rPh>
    <phoneticPr fontId="4"/>
  </si>
  <si>
    <t>同級他団体　からのもの</t>
    <rPh sb="0" eb="2">
      <t>ドウキュウ</t>
    </rPh>
    <rPh sb="2" eb="3">
      <t>タ</t>
    </rPh>
    <rPh sb="3" eb="5">
      <t>ダンタイ</t>
    </rPh>
    <phoneticPr fontId="4"/>
  </si>
  <si>
    <t>児童保護費
等負担金</t>
    <rPh sb="0" eb="2">
      <t>ジドウ</t>
    </rPh>
    <rPh sb="2" eb="5">
      <t>ホゴヒ</t>
    </rPh>
    <rPh sb="6" eb="7">
      <t>トウ</t>
    </rPh>
    <rPh sb="7" eb="10">
      <t>フタンキン</t>
    </rPh>
    <phoneticPr fontId="4"/>
  </si>
  <si>
    <t>生活保護費
負担金</t>
    <rPh sb="0" eb="2">
      <t>セイカツ</t>
    </rPh>
    <rPh sb="2" eb="5">
      <t>ホゴヒ</t>
    </rPh>
    <rPh sb="6" eb="9">
      <t>フタンキン</t>
    </rPh>
    <phoneticPr fontId="4"/>
  </si>
  <si>
    <t>自治事務に
係るもの</t>
    <rPh sb="0" eb="2">
      <t>ジチ</t>
    </rPh>
    <rPh sb="2" eb="4">
      <t>ジム</t>
    </rPh>
    <rPh sb="6" eb="7">
      <t>カカ</t>
    </rPh>
    <phoneticPr fontId="4"/>
  </si>
  <si>
    <t>法定受託
事務に
係るもの</t>
    <rPh sb="0" eb="2">
      <t>ホウテイ</t>
    </rPh>
    <rPh sb="2" eb="4">
      <t>ジュタク</t>
    </rPh>
    <rPh sb="5" eb="7">
      <t>ジム</t>
    </rPh>
    <rPh sb="9" eb="10">
      <t>カカ</t>
    </rPh>
    <phoneticPr fontId="4"/>
  </si>
  <si>
    <t>そ の 他</t>
    <rPh sb="4" eb="5">
      <t>タ</t>
    </rPh>
    <phoneticPr fontId="4"/>
  </si>
  <si>
    <t>公営住宅
使用料</t>
    <rPh sb="0" eb="1">
      <t>オオヤケ</t>
    </rPh>
    <rPh sb="1" eb="2">
      <t>エイ</t>
    </rPh>
    <rPh sb="2" eb="4">
      <t>ジュウタク</t>
    </rPh>
    <rPh sb="5" eb="6">
      <t>ツカ</t>
    </rPh>
    <rPh sb="6" eb="7">
      <t>ヨウ</t>
    </rPh>
    <rPh sb="7" eb="8">
      <t>リョウ</t>
    </rPh>
    <phoneticPr fontId="4"/>
  </si>
  <si>
    <t>(3)その他</t>
    <rPh sb="5" eb="6">
      <t>タ</t>
    </rPh>
    <phoneticPr fontId="4"/>
  </si>
  <si>
    <t>(2)災害復旧事業</t>
    <rPh sb="3" eb="5">
      <t>サイガイ</t>
    </rPh>
    <rPh sb="5" eb="7">
      <t>フッキュウ</t>
    </rPh>
    <rPh sb="7" eb="9">
      <t>ジギョウ</t>
    </rPh>
    <phoneticPr fontId="4"/>
  </si>
  <si>
    <t>(1)普通建設事業</t>
    <rPh sb="3" eb="7">
      <t>フツウケンセツ</t>
    </rPh>
    <rPh sb="7" eb="9">
      <t>ジギョウ</t>
    </rPh>
    <phoneticPr fontId="4"/>
  </si>
  <si>
    <t>電源立地
地域対策
交付金</t>
    <rPh sb="0" eb="2">
      <t>デンゲン</t>
    </rPh>
    <rPh sb="2" eb="4">
      <t>リッチ</t>
    </rPh>
    <rPh sb="5" eb="7">
      <t>チイキ</t>
    </rPh>
    <rPh sb="7" eb="9">
      <t>タイサク</t>
    </rPh>
    <rPh sb="10" eb="13">
      <t>コウフキン</t>
    </rPh>
    <phoneticPr fontId="4"/>
  </si>
  <si>
    <t>特定防衛施設周辺整備調整交付金</t>
    <rPh sb="0" eb="2">
      <t>トクテイ</t>
    </rPh>
    <rPh sb="2" eb="4">
      <t>ボウエイ</t>
    </rPh>
    <rPh sb="4" eb="6">
      <t>シセツ</t>
    </rPh>
    <rPh sb="6" eb="8">
      <t>シュウヘン</t>
    </rPh>
    <rPh sb="8" eb="10">
      <t>セイビ</t>
    </rPh>
    <rPh sb="10" eb="12">
      <t>チョウセイ</t>
    </rPh>
    <rPh sb="12" eb="15">
      <t>コウフキン</t>
    </rPh>
    <phoneticPr fontId="4"/>
  </si>
  <si>
    <t>財政
補給金</t>
    <rPh sb="0" eb="2">
      <t>ザイセイ</t>
    </rPh>
    <rPh sb="3" eb="6">
      <t>ホキュウキン</t>
    </rPh>
    <phoneticPr fontId="4"/>
  </si>
  <si>
    <t>９の内訳</t>
    <rPh sb="2" eb="4">
      <t>ウチワケ</t>
    </rPh>
    <phoneticPr fontId="4"/>
  </si>
  <si>
    <t>委託金</t>
    <rPh sb="0" eb="2">
      <t>イタク</t>
    </rPh>
    <rPh sb="2" eb="3">
      <t>キン</t>
    </rPh>
    <phoneticPr fontId="4"/>
  </si>
  <si>
    <t>失業対策事
業費支出金</t>
    <rPh sb="0" eb="2">
      <t>シツギョウ</t>
    </rPh>
    <rPh sb="2" eb="4">
      <t>タイサク</t>
    </rPh>
    <rPh sb="4" eb="8">
      <t>ジギョウヒ</t>
    </rPh>
    <rPh sb="8" eb="11">
      <t>シシュツキン</t>
    </rPh>
    <phoneticPr fontId="4"/>
  </si>
  <si>
    <t>災害復旧事
業費支出金</t>
    <rPh sb="0" eb="2">
      <t>サイガイ</t>
    </rPh>
    <rPh sb="2" eb="4">
      <t>フッキュウ</t>
    </rPh>
    <rPh sb="4" eb="8">
      <t>ジギョウヒ</t>
    </rPh>
    <rPh sb="8" eb="11">
      <t>シシュツキン</t>
    </rPh>
    <phoneticPr fontId="4"/>
  </si>
  <si>
    <t>普通建設事
業費支出金</t>
    <rPh sb="0" eb="2">
      <t>フツウ</t>
    </rPh>
    <rPh sb="2" eb="4">
      <t>ケンセツ</t>
    </rPh>
    <rPh sb="4" eb="8">
      <t>ジギョウヒ</t>
    </rPh>
    <rPh sb="8" eb="11">
      <t>シシュツキン</t>
    </rPh>
    <phoneticPr fontId="4"/>
  </si>
  <si>
    <t>障害者自立支援給付費等負担金</t>
    <rPh sb="0" eb="3">
      <t>ショウガイシャ</t>
    </rPh>
    <rPh sb="3" eb="5">
      <t>ジリツ</t>
    </rPh>
    <rPh sb="5" eb="7">
      <t>シエン</t>
    </rPh>
    <rPh sb="7" eb="10">
      <t>キュウフヒ</t>
    </rPh>
    <rPh sb="10" eb="11">
      <t>トウ</t>
    </rPh>
    <rPh sb="11" eb="14">
      <t>フタンキン</t>
    </rPh>
    <phoneticPr fontId="4"/>
  </si>
  <si>
    <t>委託金</t>
    <rPh sb="0" eb="3">
      <t>イタクキン</t>
    </rPh>
    <phoneticPr fontId="4"/>
  </si>
  <si>
    <t>災害復旧事業費支出金</t>
    <rPh sb="0" eb="2">
      <t>サイガイ</t>
    </rPh>
    <rPh sb="2" eb="4">
      <t>フッキュウ</t>
    </rPh>
    <rPh sb="4" eb="7">
      <t>ジギョウヒ</t>
    </rPh>
    <rPh sb="7" eb="10">
      <t>シシュツキン</t>
    </rPh>
    <phoneticPr fontId="4"/>
  </si>
  <si>
    <t>普通建設事業費支出金</t>
    <rPh sb="0" eb="2">
      <t>フツウ</t>
    </rPh>
    <rPh sb="2" eb="4">
      <t>ケンセツ</t>
    </rPh>
    <rPh sb="4" eb="7">
      <t>ジギョウヒ</t>
    </rPh>
    <rPh sb="7" eb="10">
      <t>シシュツキン</t>
    </rPh>
    <phoneticPr fontId="4"/>
  </si>
  <si>
    <t>障害者自立支援給付費等負担金</t>
    <rPh sb="0" eb="3">
      <t>ショウガイシャ</t>
    </rPh>
    <rPh sb="3" eb="5">
      <t>ジリツ</t>
    </rPh>
    <rPh sb="5" eb="7">
      <t>シエン</t>
    </rPh>
    <rPh sb="7" eb="10">
      <t>キュウフヒ</t>
    </rPh>
    <rPh sb="10" eb="11">
      <t>ナド</t>
    </rPh>
    <rPh sb="11" eb="14">
      <t>フタンキン</t>
    </rPh>
    <phoneticPr fontId="4"/>
  </si>
  <si>
    <t>(2)</t>
    <phoneticPr fontId="4"/>
  </si>
  <si>
    <t>児童保護費等
負担金</t>
    <rPh sb="0" eb="2">
      <t>ジドウ</t>
    </rPh>
    <rPh sb="2" eb="5">
      <t>ホゴヒ</t>
    </rPh>
    <rPh sb="5" eb="6">
      <t>ナド</t>
    </rPh>
    <rPh sb="7" eb="10">
      <t>フタンキン</t>
    </rPh>
    <phoneticPr fontId="4"/>
  </si>
  <si>
    <t>(1)</t>
    <phoneticPr fontId="4"/>
  </si>
  <si>
    <t>国庫財源を伴うもの</t>
    <rPh sb="0" eb="2">
      <t>コッコ</t>
    </rPh>
    <rPh sb="2" eb="4">
      <t>ザイゲン</t>
    </rPh>
    <rPh sb="5" eb="6">
      <t>トモナ</t>
    </rPh>
    <phoneticPr fontId="4"/>
  </si>
  <si>
    <t>人口1人当たり額</t>
    <rPh sb="0" eb="2">
      <t>ジンコウ</t>
    </rPh>
    <rPh sb="4" eb="5">
      <t>ア</t>
    </rPh>
    <rPh sb="7" eb="8">
      <t>ガク</t>
    </rPh>
    <phoneticPr fontId="4"/>
  </si>
  <si>
    <t>災害復旧事業</t>
    <rPh sb="0" eb="2">
      <t>サイガイ</t>
    </rPh>
    <rPh sb="2" eb="4">
      <t>フッキュウ</t>
    </rPh>
    <rPh sb="4" eb="6">
      <t>ジギョウ</t>
    </rPh>
    <phoneticPr fontId="4"/>
  </si>
  <si>
    <t>普通建設事業</t>
    <rPh sb="0" eb="4">
      <t>フツウケンセツ</t>
    </rPh>
    <rPh sb="4" eb="6">
      <t>ジギョウ</t>
    </rPh>
    <phoneticPr fontId="4"/>
  </si>
  <si>
    <t>(3)</t>
    <phoneticPr fontId="4"/>
  </si>
  <si>
    <t>普通建設事業費支出金</t>
    <rPh sb="0" eb="4">
      <t>フツウケンセツ</t>
    </rPh>
    <rPh sb="4" eb="6">
      <t>ジギョウ</t>
    </rPh>
    <rPh sb="6" eb="7">
      <t>ヒ</t>
    </rPh>
    <rPh sb="7" eb="10">
      <t>シシュツキン</t>
    </rPh>
    <phoneticPr fontId="4"/>
  </si>
  <si>
    <t>石油貯蔵施設立
地対策等交付金</t>
    <rPh sb="0" eb="2">
      <t>セキユ</t>
    </rPh>
    <rPh sb="2" eb="4">
      <t>チョゾウ</t>
    </rPh>
    <rPh sb="4" eb="6">
      <t>シセツ</t>
    </rPh>
    <rPh sb="6" eb="9">
      <t>リッチ</t>
    </rPh>
    <rPh sb="9" eb="11">
      <t>タイサク</t>
    </rPh>
    <rPh sb="11" eb="12">
      <t>トウ</t>
    </rPh>
    <rPh sb="12" eb="15">
      <t>コウフキン</t>
    </rPh>
    <phoneticPr fontId="4"/>
  </si>
  <si>
    <t>(9)</t>
    <phoneticPr fontId="4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</si>
  <si>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4"/>
  </si>
  <si>
    <t>２　　の　　内　　訳　</t>
    <rPh sb="6" eb="7">
      <t>ウチ</t>
    </rPh>
    <rPh sb="9" eb="10">
      <t>ヤク</t>
    </rPh>
    <phoneticPr fontId="4"/>
  </si>
  <si>
    <t>都道府県費のみのもの</t>
    <rPh sb="0" eb="4">
      <t>トドウフケン</t>
    </rPh>
    <rPh sb="4" eb="5">
      <t>ヒ</t>
    </rPh>
    <phoneticPr fontId="4"/>
  </si>
  <si>
    <t>立　木　竹</t>
    <rPh sb="0" eb="3">
      <t>タチキ</t>
    </rPh>
    <rPh sb="4" eb="5">
      <t>タケ</t>
    </rPh>
    <phoneticPr fontId="4"/>
  </si>
  <si>
    <t>土地建物</t>
    <rPh sb="0" eb="2">
      <t>トチ</t>
    </rPh>
    <rPh sb="2" eb="4">
      <t>タテモノ</t>
    </rPh>
    <phoneticPr fontId="4"/>
  </si>
  <si>
    <t>財産
売払収入</t>
    <rPh sb="0" eb="2">
      <t>ザイサン</t>
    </rPh>
    <rPh sb="3" eb="4">
      <t>バイ</t>
    </rPh>
    <rPh sb="4" eb="5">
      <t>バライ</t>
    </rPh>
    <rPh sb="5" eb="7">
      <t>シュウニュウ</t>
    </rPh>
    <phoneticPr fontId="4"/>
  </si>
  <si>
    <t>財産
運用収入</t>
    <rPh sb="0" eb="2">
      <t>ザイサン</t>
    </rPh>
    <rPh sb="3" eb="5">
      <t>ウンヨウ</t>
    </rPh>
    <rPh sb="5" eb="7">
      <t>シュウニュウ</t>
    </rPh>
    <phoneticPr fontId="4"/>
  </si>
  <si>
    <t>公営企業　　　　　　　　　　　　　　　　　　　　　　　　　　　　　　　　　　　　　　　　　　　　　　　　　　　　　　　　　　　　　　　　　　　　貸付金　　　　　　　　　　　　　　　　　　　　　　　　　　　　　　　　　　　　　　　　　　　　　　　　　　　　　　　　　　　　　　　　　　　　　　　　　　　元利収入</t>
    <rPh sb="0" eb="2">
      <t>コウエイ</t>
    </rPh>
    <rPh sb="2" eb="4">
      <t>キギョウ</t>
    </rPh>
    <rPh sb="72" eb="75">
      <t>カシツケキン</t>
    </rPh>
    <rPh sb="150" eb="152">
      <t>ガンリ</t>
    </rPh>
    <rPh sb="152" eb="154">
      <t>シュウニュウ</t>
    </rPh>
    <phoneticPr fontId="4"/>
  </si>
  <si>
    <t>預金利子</t>
    <rPh sb="0" eb="2">
      <t>ヨキン</t>
    </rPh>
    <rPh sb="2" eb="4">
      <t>リシ</t>
    </rPh>
    <phoneticPr fontId="4"/>
  </si>
  <si>
    <t>延滞金
加算金
及び過料</t>
    <rPh sb="0" eb="3">
      <t>エンタイキン</t>
    </rPh>
    <rPh sb="4" eb="7">
      <t>カサンキン</t>
    </rPh>
    <rPh sb="8" eb="9">
      <t>オヨ</t>
    </rPh>
    <rPh sb="10" eb="12">
      <t>カリョウ</t>
    </rPh>
    <phoneticPr fontId="4"/>
  </si>
  <si>
    <t>繰越事業費等充当財源繰越額</t>
    <rPh sb="0" eb="2">
      <t>クリコシ</t>
    </rPh>
    <rPh sb="2" eb="5">
      <t>ジギョウヒ</t>
    </rPh>
    <rPh sb="5" eb="6">
      <t>トウ</t>
    </rPh>
    <rPh sb="6" eb="8">
      <t>ジュウトウ</t>
    </rPh>
    <rPh sb="8" eb="10">
      <t>ザイゲン</t>
    </rPh>
    <rPh sb="10" eb="12">
      <t>クリコシ</t>
    </rPh>
    <rPh sb="12" eb="13">
      <t>ガク</t>
    </rPh>
    <phoneticPr fontId="4"/>
  </si>
  <si>
    <t>純繰越金</t>
    <rPh sb="0" eb="1">
      <t>ジュン</t>
    </rPh>
    <rPh sb="1" eb="2">
      <t>ク</t>
    </rPh>
    <rPh sb="2" eb="3">
      <t>コシ</t>
    </rPh>
    <rPh sb="3" eb="4">
      <t>キン</t>
    </rPh>
    <phoneticPr fontId="4"/>
  </si>
  <si>
    <t>新エネルギー・産業技術総合開発機構からのもの</t>
    <rPh sb="0" eb="1">
      <t>シン</t>
    </rPh>
    <rPh sb="7" eb="9">
      <t>サンギョウ</t>
    </rPh>
    <rPh sb="9" eb="11">
      <t>ギジュツ</t>
    </rPh>
    <rPh sb="11" eb="13">
      <t>ソウゴウ</t>
    </rPh>
    <rPh sb="13" eb="15">
      <t>カイハツ</t>
    </rPh>
    <rPh sb="15" eb="17">
      <t>キコウ</t>
    </rPh>
    <phoneticPr fontId="4"/>
  </si>
  <si>
    <t>一部事務組合配分金</t>
    <rPh sb="0" eb="2">
      <t>イチブ</t>
    </rPh>
    <rPh sb="2" eb="4">
      <t>ジム</t>
    </rPh>
    <rPh sb="4" eb="6">
      <t>クミアイ</t>
    </rPh>
    <rPh sb="6" eb="9">
      <t>ハイブンキン</t>
    </rPh>
    <phoneticPr fontId="4"/>
  </si>
  <si>
    <t>民間
からのもの</t>
    <rPh sb="0" eb="2">
      <t>ミンカン</t>
    </rPh>
    <phoneticPr fontId="4"/>
  </si>
  <si>
    <t>同級他団体
からのもの</t>
    <rPh sb="0" eb="2">
      <t>ドウキュウ</t>
    </rPh>
    <rPh sb="2" eb="3">
      <t>タ</t>
    </rPh>
    <rPh sb="3" eb="5">
      <t>ダンタイ</t>
    </rPh>
    <phoneticPr fontId="4"/>
  </si>
  <si>
    <t>７　　の　　内　　訳　</t>
    <rPh sb="6" eb="7">
      <t>ウチ</t>
    </rPh>
    <rPh sb="9" eb="10">
      <t>ヤク</t>
    </rPh>
    <phoneticPr fontId="4"/>
  </si>
  <si>
    <t>雑入</t>
    <rPh sb="0" eb="1">
      <t>ザツ</t>
    </rPh>
    <rPh sb="1" eb="2">
      <t>ニュウ</t>
    </rPh>
    <phoneticPr fontId="4"/>
  </si>
  <si>
    <t>収益
事業収入</t>
    <rPh sb="0" eb="2">
      <t>シュウエキ</t>
    </rPh>
    <rPh sb="3" eb="5">
      <t>ジギョウ</t>
    </rPh>
    <rPh sb="5" eb="7">
      <t>シュウニュウ</t>
    </rPh>
    <phoneticPr fontId="4"/>
  </si>
  <si>
    <t>５　　の　　内　　訳</t>
    <rPh sb="6" eb="7">
      <t>ウチ</t>
    </rPh>
    <rPh sb="9" eb="10">
      <t>ヤク</t>
    </rPh>
    <phoneticPr fontId="4"/>
  </si>
  <si>
    <t>受託事
業収入</t>
    <rPh sb="0" eb="2">
      <t>ジュタク</t>
    </rPh>
    <rPh sb="2" eb="3">
      <t>ゴト</t>
    </rPh>
    <rPh sb="4" eb="5">
      <t>ギョウ</t>
    </rPh>
    <rPh sb="5" eb="7">
      <t>シュウニュウ</t>
    </rPh>
    <phoneticPr fontId="4"/>
  </si>
  <si>
    <t>貸付金
元利収入</t>
    <rPh sb="0" eb="3">
      <t>カシツケキン</t>
    </rPh>
    <rPh sb="4" eb="6">
      <t>ガンリ</t>
    </rPh>
    <rPh sb="6" eb="8">
      <t>シュウニュウ</t>
    </rPh>
    <phoneticPr fontId="4"/>
  </si>
  <si>
    <t>歳　　入　　合　　計</t>
    <rPh sb="0" eb="1">
      <t>トシ</t>
    </rPh>
    <rPh sb="3" eb="4">
      <t>イ</t>
    </rPh>
    <rPh sb="6" eb="7">
      <t>ゴウ</t>
    </rPh>
    <rPh sb="9" eb="10">
      <t>ケイ</t>
    </rPh>
    <phoneticPr fontId="4"/>
  </si>
  <si>
    <t>-</t>
    <phoneticPr fontId="4"/>
  </si>
  <si>
    <t>国民健康保険料</t>
    <rPh sb="0" eb="2">
      <t>コクミン</t>
    </rPh>
    <rPh sb="2" eb="4">
      <t>ケンコウ</t>
    </rPh>
    <rPh sb="4" eb="6">
      <t>ホケン</t>
    </rPh>
    <rPh sb="6" eb="7">
      <t>リョウ</t>
    </rPh>
    <phoneticPr fontId="4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</si>
  <si>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4"/>
  </si>
  <si>
    <t>合計（一・二）</t>
    <rPh sb="0" eb="2">
      <t>ゴウケイ</t>
    </rPh>
    <rPh sb="3" eb="4">
      <t>1</t>
    </rPh>
    <rPh sb="5" eb="6">
      <t>2</t>
    </rPh>
    <phoneticPr fontId="4"/>
  </si>
  <si>
    <t>家屋</t>
    <rPh sb="0" eb="2">
      <t>カオク</t>
    </rPh>
    <phoneticPr fontId="4"/>
  </si>
  <si>
    <t>(2)</t>
  </si>
  <si>
    <t>土地</t>
    <rPh sb="0" eb="2">
      <t>トチ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</si>
  <si>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</si>
  <si>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事業所税</t>
    <rPh sb="0" eb="3">
      <t>ジギョウショ</t>
    </rPh>
    <rPh sb="3" eb="4">
      <t>ゼイ</t>
    </rPh>
    <phoneticPr fontId="4"/>
  </si>
  <si>
    <t>入湯税</t>
    <rPh sb="0" eb="2">
      <t>ニュウトウ</t>
    </rPh>
    <rPh sb="2" eb="3">
      <t>ゼイ</t>
    </rPh>
    <phoneticPr fontId="4"/>
  </si>
  <si>
    <t>遊休土地分</t>
  </si>
  <si>
    <t>（ウ）</t>
    <phoneticPr fontId="4"/>
  </si>
  <si>
    <t>取得分</t>
  </si>
  <si>
    <t>（イ）</t>
    <phoneticPr fontId="4"/>
  </si>
  <si>
    <t>保有分</t>
  </si>
  <si>
    <t>（ア）</t>
    <phoneticPr fontId="4"/>
  </si>
  <si>
    <t>特別土地保有税</t>
    <rPh sb="0" eb="2">
      <t>トクベツ</t>
    </rPh>
    <rPh sb="2" eb="4">
      <t>トチ</t>
    </rPh>
    <rPh sb="4" eb="7">
      <t>ホユウゼイ</t>
    </rPh>
    <phoneticPr fontId="4"/>
  </si>
  <si>
    <t>(6)</t>
  </si>
  <si>
    <t>鉱産税</t>
    <rPh sb="0" eb="1">
      <t>コウ</t>
    </rPh>
    <rPh sb="1" eb="2">
      <t>サン</t>
    </rPh>
    <rPh sb="2" eb="3">
      <t>ゼイ</t>
    </rPh>
    <phoneticPr fontId="4"/>
  </si>
  <si>
    <t>(5)</t>
  </si>
  <si>
    <t>市町村たばこ税</t>
    <rPh sb="0" eb="3">
      <t>シチョウソン</t>
    </rPh>
    <rPh sb="6" eb="7">
      <t>ゼイ</t>
    </rPh>
    <phoneticPr fontId="4"/>
  </si>
  <si>
    <t>(4)</t>
  </si>
  <si>
    <t>軽自動車税</t>
    <rPh sb="0" eb="4">
      <t>ケイジドウシャ</t>
    </rPh>
    <rPh sb="4" eb="5">
      <t>ゼイ</t>
    </rPh>
    <phoneticPr fontId="4"/>
  </si>
  <si>
    <t>(3)</t>
    <phoneticPr fontId="4"/>
  </si>
  <si>
    <t>交付金</t>
    <rPh sb="0" eb="1">
      <t>コウ</t>
    </rPh>
    <rPh sb="1" eb="2">
      <t>ヅケ</t>
    </rPh>
    <rPh sb="2" eb="3">
      <t>キン</t>
    </rPh>
    <phoneticPr fontId="4"/>
  </si>
  <si>
    <t>（イ）</t>
    <phoneticPr fontId="4"/>
  </si>
  <si>
    <t>償却資産</t>
    <rPh sb="0" eb="2">
      <t>ショウキャク</t>
    </rPh>
    <rPh sb="2" eb="4">
      <t>シサン</t>
    </rPh>
    <phoneticPr fontId="4"/>
  </si>
  <si>
    <t>（ｃ）</t>
  </si>
  <si>
    <t>（b）</t>
  </si>
  <si>
    <t>（a）</t>
  </si>
  <si>
    <t>純固定資産税</t>
  </si>
  <si>
    <t>固定資産税</t>
    <rPh sb="0" eb="2">
      <t>コテイ</t>
    </rPh>
    <rPh sb="2" eb="5">
      <t>シサンゼイ</t>
    </rPh>
    <phoneticPr fontId="4"/>
  </si>
  <si>
    <t>（2）</t>
    <phoneticPr fontId="4"/>
  </si>
  <si>
    <t>法人税割</t>
  </si>
  <si>
    <t>（エ）</t>
    <phoneticPr fontId="4"/>
  </si>
  <si>
    <t>法人均等割</t>
  </si>
  <si>
    <t>個人均等割</t>
  </si>
  <si>
    <t>市町村民税</t>
    <rPh sb="0" eb="3">
      <t>シチョウソン</t>
    </rPh>
    <rPh sb="3" eb="4">
      <t>ミン</t>
    </rPh>
    <rPh sb="4" eb="5">
      <t>ゼイ</t>
    </rPh>
    <phoneticPr fontId="4"/>
  </si>
  <si>
    <t>（1）</t>
    <phoneticPr fontId="4"/>
  </si>
  <si>
    <t>Ａ/Ｂ－1</t>
    <phoneticPr fontId="4"/>
  </si>
  <si>
    <t>区　　　　　　分</t>
    <rPh sb="0" eb="8">
      <t>クブン</t>
    </rPh>
    <phoneticPr fontId="4"/>
  </si>
  <si>
    <t>G／C ×100</t>
    <phoneticPr fontId="4"/>
  </si>
  <si>
    <t>G／C ×100</t>
    <phoneticPr fontId="4"/>
  </si>
  <si>
    <t>F／B ×100</t>
    <phoneticPr fontId="4"/>
  </si>
  <si>
    <t>F／B ×100</t>
    <phoneticPr fontId="4"/>
  </si>
  <si>
    <t>E／A ×100</t>
    <phoneticPr fontId="4"/>
  </si>
  <si>
    <t>E／A ×100</t>
    <phoneticPr fontId="4"/>
  </si>
  <si>
    <t>標準税率超過収入済額
Ｈ</t>
    <rPh sb="0" eb="2">
      <t>ヒョウジュン</t>
    </rPh>
    <rPh sb="2" eb="4">
      <t>ゼイリツ</t>
    </rPh>
    <rPh sb="4" eb="6">
      <t>チョウカ</t>
    </rPh>
    <rPh sb="6" eb="8">
      <t>シュウニュウ</t>
    </rPh>
    <rPh sb="8" eb="9">
      <t>スミ</t>
    </rPh>
    <rPh sb="9" eb="10">
      <t>ガク</t>
    </rPh>
    <phoneticPr fontId="4"/>
  </si>
  <si>
    <t>合計     　　　　　　　　　　　　　　　　　　　　　　　　　　　　　　　　　　　　　　　　　　　　　　　　　　　　　       
Ｇ</t>
    <rPh sb="0" eb="2">
      <t>ゴウケイ</t>
    </rPh>
    <phoneticPr fontId="4"/>
  </si>
  <si>
    <t>滞納繰越分
Ｆ</t>
    <rPh sb="0" eb="2">
      <t>タイノウ</t>
    </rPh>
    <rPh sb="2" eb="4">
      <t>クリコシ</t>
    </rPh>
    <rPh sb="4" eb="5">
      <t>ブン</t>
    </rPh>
    <phoneticPr fontId="4"/>
  </si>
  <si>
    <t>現年課税分
Ｅ</t>
    <rPh sb="0" eb="1">
      <t>ゲン</t>
    </rPh>
    <rPh sb="1" eb="2">
      <t>ネン</t>
    </rPh>
    <rPh sb="2" eb="5">
      <t>カゼイブン</t>
    </rPh>
    <phoneticPr fontId="4"/>
  </si>
  <si>
    <t>Ｃのうち徴収　　　　　　　　　　　　　　　　　　　　　　　　　　　　　　　　　　　　　　　　　　　　　　　　　　　　　　　　　　　　　　　　　　　　　　　　　猶予に係る　　　　　　　　　　　　　　　　　　　　　　　　　　　　　　　　　　　　　　　　　　　　　　　　　　　　　　　　　　　　　　　　　　　　　　調定済額</t>
    <rPh sb="4" eb="6">
      <t>チョウシュウ</t>
    </rPh>
    <rPh sb="79" eb="81">
      <t>ユウヨ</t>
    </rPh>
    <rPh sb="82" eb="83">
      <t>カカワ</t>
    </rPh>
    <rPh sb="154" eb="155">
      <t>チョウ</t>
    </rPh>
    <rPh sb="155" eb="156">
      <t>サダム</t>
    </rPh>
    <rPh sb="156" eb="157">
      <t>スミ</t>
    </rPh>
    <rPh sb="157" eb="158">
      <t>ガク</t>
    </rPh>
    <phoneticPr fontId="4"/>
  </si>
  <si>
    <t>標 準 税 率　　　　　　　　　　　　　　　　　　　　　　　　　　　　　　　　　　　　　　　　　　　　　　　　　　　　　　　　　　　　　超過調定額　　　　　　　　　　　　　　　　　　　　　　　　　　　　　　　　　　　　　　　　　　　　　　　　　　　　　　　　    Ｄ</t>
    <rPh sb="0" eb="3">
      <t>ヒョウジュン</t>
    </rPh>
    <rPh sb="4" eb="7">
      <t>ゼイリツ</t>
    </rPh>
    <rPh sb="68" eb="70">
      <t>チョウカ</t>
    </rPh>
    <rPh sb="72" eb="73">
      <t>ガク</t>
    </rPh>
    <phoneticPr fontId="4"/>
  </si>
  <si>
    <t>合　　計　　　　　　　　　　　　　　　　　　　　　　　　　　　　　　　　　　　　　　　　　　　　　　　　　　　　　　　　　　            
Ｃ</t>
    <rPh sb="0" eb="4">
      <t>ゴウケイ</t>
    </rPh>
    <phoneticPr fontId="4"/>
  </si>
  <si>
    <t>滞納繰越分
Ｂ</t>
    <rPh sb="0" eb="2">
      <t>タイノウ</t>
    </rPh>
    <rPh sb="2" eb="4">
      <t>クリコシ</t>
    </rPh>
    <rPh sb="4" eb="5">
      <t>ブン</t>
    </rPh>
    <phoneticPr fontId="4"/>
  </si>
  <si>
    <t>現年課税分　　　　　　　　　　　　　　　　　　　　　　　　　　　　　　　　　　　　　　　　　　　　　　　　　　　　　　　　　　　　 
Ａ</t>
    <rPh sb="0" eb="1">
      <t>ゲン</t>
    </rPh>
    <rPh sb="1" eb="2">
      <t>ネン</t>
    </rPh>
    <rPh sb="2" eb="5">
      <t>カゼイブン</t>
    </rPh>
    <phoneticPr fontId="4"/>
  </si>
  <si>
    <t>徴　　　収　　　率　　　（％）</t>
    <rPh sb="0" eb="1">
      <t>シルシ</t>
    </rPh>
    <rPh sb="4" eb="5">
      <t>オサム</t>
    </rPh>
    <rPh sb="8" eb="9">
      <t>リツ</t>
    </rPh>
    <phoneticPr fontId="4"/>
  </si>
  <si>
    <t>収　　　入　　　済　　　額</t>
    <rPh sb="0" eb="1">
      <t>オサム</t>
    </rPh>
    <rPh sb="4" eb="5">
      <t>イ</t>
    </rPh>
    <rPh sb="8" eb="9">
      <t>スミ</t>
    </rPh>
    <rPh sb="12" eb="13">
      <t>ガク</t>
    </rPh>
    <phoneticPr fontId="4"/>
  </si>
  <si>
    <t>調　　　　定　　　　済　　　　額</t>
    <rPh sb="0" eb="1">
      <t>チョウ</t>
    </rPh>
    <rPh sb="5" eb="6">
      <t>テイ</t>
    </rPh>
    <rPh sb="10" eb="11">
      <t>ス</t>
    </rPh>
    <rPh sb="15" eb="16">
      <t>ガク</t>
    </rPh>
    <phoneticPr fontId="4"/>
  </si>
  <si>
    <t>一．　普通税</t>
    <rPh sb="0" eb="1">
      <t>1</t>
    </rPh>
    <rPh sb="3" eb="6">
      <t>フツウゼイ</t>
    </rPh>
    <phoneticPr fontId="4"/>
  </si>
  <si>
    <t>G／C ×100</t>
    <phoneticPr fontId="4"/>
  </si>
  <si>
    <t>F／B ×100</t>
    <phoneticPr fontId="4"/>
  </si>
  <si>
    <t>E／A ×100</t>
    <phoneticPr fontId="4"/>
  </si>
  <si>
    <t>１．　法定普通税</t>
    <rPh sb="3" eb="5">
      <t>ホウテイ</t>
    </rPh>
    <rPh sb="5" eb="8">
      <t>フツウゼイ</t>
    </rPh>
    <phoneticPr fontId="4"/>
  </si>
  <si>
    <t>（１）市町村民税</t>
    <rPh sb="3" eb="8">
      <t>シチョウソンミンゼイ</t>
    </rPh>
    <phoneticPr fontId="4"/>
  </si>
  <si>
    <t>（ア）個人均等割</t>
    <rPh sb="3" eb="5">
      <t>コジン</t>
    </rPh>
    <rPh sb="5" eb="8">
      <t>キントウワリ</t>
    </rPh>
    <phoneticPr fontId="4"/>
  </si>
  <si>
    <t>（イ）所得割</t>
    <rPh sb="3" eb="6">
      <t>ショトクワリ</t>
    </rPh>
    <phoneticPr fontId="4"/>
  </si>
  <si>
    <t>　　　　　　所得割のうち退職所得分</t>
    <rPh sb="6" eb="9">
      <t>ショトクワリ</t>
    </rPh>
    <rPh sb="12" eb="14">
      <t>タイショク</t>
    </rPh>
    <rPh sb="14" eb="17">
      <t>ショトクブン</t>
    </rPh>
    <phoneticPr fontId="4"/>
  </si>
  <si>
    <t>（ウ）法人均等割</t>
    <rPh sb="3" eb="5">
      <t>ホウジン</t>
    </rPh>
    <rPh sb="5" eb="8">
      <t>キントウワリ</t>
    </rPh>
    <phoneticPr fontId="4"/>
  </si>
  <si>
    <t>（エ）法人税割</t>
    <rPh sb="3" eb="6">
      <t>ホウジンゼイ</t>
    </rPh>
    <rPh sb="6" eb="7">
      <t>ワリ</t>
    </rPh>
    <phoneticPr fontId="4"/>
  </si>
  <si>
    <t>（２）固定資産税</t>
    <rPh sb="3" eb="5">
      <t>コテイ</t>
    </rPh>
    <rPh sb="5" eb="8">
      <t>シサンゼイ</t>
    </rPh>
    <phoneticPr fontId="4"/>
  </si>
  <si>
    <t>（ア）純固定資産税</t>
    <rPh sb="3" eb="4">
      <t>ジュン</t>
    </rPh>
    <rPh sb="4" eb="6">
      <t>コテイ</t>
    </rPh>
    <rPh sb="6" eb="9">
      <t>シサンゼイ</t>
    </rPh>
    <phoneticPr fontId="4"/>
  </si>
  <si>
    <t>（ａ）土地</t>
    <rPh sb="3" eb="5">
      <t>トチ</t>
    </rPh>
    <phoneticPr fontId="4"/>
  </si>
  <si>
    <t>（ｂ）家屋</t>
    <rPh sb="3" eb="5">
      <t>カオク</t>
    </rPh>
    <phoneticPr fontId="4"/>
  </si>
  <si>
    <t>（ｃ）償却資産　</t>
    <rPh sb="3" eb="5">
      <t>ショウキャク</t>
    </rPh>
    <rPh sb="5" eb="7">
      <t>シサン</t>
    </rPh>
    <phoneticPr fontId="4"/>
  </si>
  <si>
    <t>（イ）交付金</t>
    <rPh sb="3" eb="4">
      <t>コウ</t>
    </rPh>
    <rPh sb="4" eb="5">
      <t>ヅケ</t>
    </rPh>
    <rPh sb="5" eb="6">
      <t>キン</t>
    </rPh>
    <phoneticPr fontId="4"/>
  </si>
  <si>
    <t>（３）軽自動車税</t>
    <rPh sb="3" eb="7">
      <t>ケイジドウシャ</t>
    </rPh>
    <rPh sb="7" eb="8">
      <t>ゼイ</t>
    </rPh>
    <phoneticPr fontId="4"/>
  </si>
  <si>
    <t>（４）市町村たばこ税</t>
    <rPh sb="3" eb="6">
      <t>シチョウソン</t>
    </rPh>
    <rPh sb="9" eb="10">
      <t>ゼイ</t>
    </rPh>
    <phoneticPr fontId="4"/>
  </si>
  <si>
    <t>（５）鉱産税</t>
    <rPh sb="3" eb="5">
      <t>コウサン</t>
    </rPh>
    <rPh sb="5" eb="6">
      <t>ゼイ</t>
    </rPh>
    <phoneticPr fontId="4"/>
  </si>
  <si>
    <t>（６）特別土地保有税</t>
    <rPh sb="3" eb="5">
      <t>トクベツ</t>
    </rPh>
    <rPh sb="5" eb="7">
      <t>トチ</t>
    </rPh>
    <rPh sb="7" eb="10">
      <t>ホユウゼイ</t>
    </rPh>
    <phoneticPr fontId="4"/>
  </si>
  <si>
    <t>（ア）保有分</t>
    <rPh sb="3" eb="6">
      <t>ホユウブン</t>
    </rPh>
    <phoneticPr fontId="4"/>
  </si>
  <si>
    <t>（イ）取得分</t>
    <rPh sb="3" eb="6">
      <t>シュトクブン</t>
    </rPh>
    <phoneticPr fontId="4"/>
  </si>
  <si>
    <t>（ウ）遊休土地分</t>
    <rPh sb="3" eb="5">
      <t>ユウキュウ</t>
    </rPh>
    <rPh sb="5" eb="7">
      <t>トチ</t>
    </rPh>
    <rPh sb="7" eb="8">
      <t>ブン</t>
    </rPh>
    <phoneticPr fontId="4"/>
  </si>
  <si>
    <t>２．法定外普通税</t>
    <rPh sb="2" eb="5">
      <t>ホウテイガイ</t>
    </rPh>
    <rPh sb="5" eb="8">
      <t>フツウゼイ</t>
    </rPh>
    <phoneticPr fontId="4"/>
  </si>
  <si>
    <t>二．目的税</t>
    <rPh sb="0" eb="1">
      <t>ニ</t>
    </rPh>
    <rPh sb="2" eb="5">
      <t>モクテキゼイ</t>
    </rPh>
    <phoneticPr fontId="4"/>
  </si>
  <si>
    <t>三．　合計（一、二）</t>
    <rPh sb="0" eb="1">
      <t>サン</t>
    </rPh>
    <rPh sb="3" eb="5">
      <t>ゴウケイ</t>
    </rPh>
    <rPh sb="6" eb="7">
      <t>1</t>
    </rPh>
    <rPh sb="8" eb="9">
      <t>2</t>
    </rPh>
    <phoneticPr fontId="4"/>
  </si>
  <si>
    <t>四．　国民健康保険税</t>
    <rPh sb="0" eb="1">
      <t>ヨン</t>
    </rPh>
    <rPh sb="3" eb="5">
      <t>コクミン</t>
    </rPh>
    <rPh sb="5" eb="7">
      <t>ケンコウ</t>
    </rPh>
    <rPh sb="7" eb="9">
      <t>ホケン</t>
    </rPh>
    <rPh sb="9" eb="10">
      <t>ゼイ</t>
    </rPh>
    <phoneticPr fontId="4"/>
  </si>
  <si>
    <t>標準税率超過
収入済額
Ｈ</t>
    <rPh sb="0" eb="2">
      <t>ヒョウジュン</t>
    </rPh>
    <rPh sb="2" eb="4">
      <t>ゼイリツ</t>
    </rPh>
    <rPh sb="4" eb="6">
      <t>チョウカ</t>
    </rPh>
    <rPh sb="7" eb="9">
      <t>シュウニュウ</t>
    </rPh>
    <rPh sb="9" eb="10">
      <t>スミ</t>
    </rPh>
    <rPh sb="10" eb="11">
      <t>ガク</t>
    </rPh>
    <phoneticPr fontId="4"/>
  </si>
  <si>
    <t>五．　国民健康保険料</t>
    <rPh sb="0" eb="1">
      <t>5</t>
    </rPh>
    <rPh sb="3" eb="5">
      <t>コクミン</t>
    </rPh>
    <rPh sb="5" eb="7">
      <t>ケンコウ</t>
    </rPh>
    <rPh sb="7" eb="9">
      <t>ホケン</t>
    </rPh>
    <rPh sb="9" eb="10">
      <t>リョウ</t>
    </rPh>
    <phoneticPr fontId="4"/>
  </si>
  <si>
    <t>手当</t>
    <rPh sb="0" eb="2">
      <t>テアテ</t>
    </rPh>
    <phoneticPr fontId="4"/>
  </si>
  <si>
    <t>扶　養　手　当</t>
  </si>
  <si>
    <t>給　　　料</t>
  </si>
  <si>
    <t>給与</t>
    <phoneticPr fontId="4"/>
  </si>
  <si>
    <t>（％）</t>
    <phoneticPr fontId="4"/>
  </si>
  <si>
    <t>その他の</t>
    <phoneticPr fontId="4"/>
  </si>
  <si>
    <t>(1)　　の　　内　　訳</t>
    <rPh sb="8" eb="9">
      <t>ウチ</t>
    </rPh>
    <rPh sb="11" eb="12">
      <t>ヤク</t>
    </rPh>
    <phoneticPr fontId="4"/>
  </si>
  <si>
    <t>基本給</t>
  </si>
  <si>
    <t>(1)</t>
  </si>
  <si>
    <t>特別職の</t>
    <phoneticPr fontId="4"/>
  </si>
  <si>
    <t>報酬</t>
    <rPh sb="0" eb="2">
      <t>ホウシュウ</t>
    </rPh>
    <phoneticPr fontId="4"/>
  </si>
  <si>
    <t>職員給</t>
    <rPh sb="0" eb="2">
      <t>ショクイン</t>
    </rPh>
    <rPh sb="2" eb="3">
      <t>キュウ</t>
    </rPh>
    <phoneticPr fontId="4"/>
  </si>
  <si>
    <t>市町村長等</t>
    <rPh sb="0" eb="4">
      <t>シチョウソンチョウ</t>
    </rPh>
    <rPh sb="4" eb="5">
      <t>トウ</t>
    </rPh>
    <phoneticPr fontId="4"/>
  </si>
  <si>
    <t>委員等</t>
    <rPh sb="0" eb="2">
      <t>イイン</t>
    </rPh>
    <rPh sb="2" eb="3">
      <t>トウ</t>
    </rPh>
    <phoneticPr fontId="4"/>
  </si>
  <si>
    <t>議員報酬</t>
    <rPh sb="0" eb="2">
      <t>ギイン</t>
    </rPh>
    <rPh sb="2" eb="4">
      <t>ホウシュウ</t>
    </rPh>
    <phoneticPr fontId="4"/>
  </si>
  <si>
    <t>一．　人　　件　　費</t>
    <rPh sb="0" eb="1">
      <t>1</t>
    </rPh>
    <rPh sb="3" eb="4">
      <t>ヒト</t>
    </rPh>
    <rPh sb="6" eb="7">
      <t>ケン</t>
    </rPh>
    <rPh sb="9" eb="10">
      <t>ヒ</t>
    </rPh>
    <phoneticPr fontId="4"/>
  </si>
  <si>
    <t>６．市町村別性質別歳出内訳</t>
    <rPh sb="2" eb="5">
      <t>シチョウソン</t>
    </rPh>
    <rPh sb="5" eb="6">
      <t>ベツ</t>
    </rPh>
    <rPh sb="6" eb="8">
      <t>セイシツ</t>
    </rPh>
    <rPh sb="8" eb="9">
      <t>ベツ</t>
    </rPh>
    <rPh sb="9" eb="11">
      <t>サイシュツ</t>
    </rPh>
    <rPh sb="11" eb="13">
      <t>ウチワケ</t>
    </rPh>
    <phoneticPr fontId="4"/>
  </si>
  <si>
    <t>寒冷地手当</t>
    <rPh sb="0" eb="3">
      <t>カンレイチ</t>
    </rPh>
    <rPh sb="3" eb="5">
      <t>テアテ</t>
    </rPh>
    <phoneticPr fontId="4"/>
  </si>
  <si>
    <t>期末勤勉手当</t>
    <rPh sb="0" eb="2">
      <t>キマツ</t>
    </rPh>
    <rPh sb="2" eb="4">
      <t>キンベン</t>
    </rPh>
    <rPh sb="4" eb="6">
      <t>テアテ</t>
    </rPh>
    <phoneticPr fontId="4"/>
  </si>
  <si>
    <t>管理職手当</t>
    <rPh sb="0" eb="3">
      <t>カンリショク</t>
    </rPh>
    <rPh sb="3" eb="5">
      <t>テアテ</t>
    </rPh>
    <phoneticPr fontId="4"/>
  </si>
  <si>
    <t>休日勤務手当</t>
    <rPh sb="0" eb="2">
      <t>キュウジツ</t>
    </rPh>
    <rPh sb="2" eb="4">
      <t>キンム</t>
    </rPh>
    <rPh sb="4" eb="6">
      <t>テアテ</t>
    </rPh>
    <phoneticPr fontId="4"/>
  </si>
  <si>
    <t>管理職員特別勤務手当</t>
    <rPh sb="0" eb="2">
      <t>カンリ</t>
    </rPh>
    <rPh sb="2" eb="4">
      <t>ショクイン</t>
    </rPh>
    <rPh sb="4" eb="6">
      <t>トクベツ</t>
    </rPh>
    <rPh sb="6" eb="7">
      <t>ツトム</t>
    </rPh>
    <rPh sb="7" eb="8">
      <t>ツトム</t>
    </rPh>
    <rPh sb="8" eb="9">
      <t>テ</t>
    </rPh>
    <rPh sb="9" eb="10">
      <t>トウ</t>
    </rPh>
    <phoneticPr fontId="4"/>
  </si>
  <si>
    <t>宿日直手当</t>
    <rPh sb="0" eb="1">
      <t>シュク</t>
    </rPh>
    <rPh sb="1" eb="3">
      <t>ニッチョク</t>
    </rPh>
    <rPh sb="3" eb="5">
      <t>テアテ</t>
    </rPh>
    <phoneticPr fontId="4"/>
  </si>
  <si>
    <t>時間外勤務手当</t>
    <rPh sb="0" eb="3">
      <t>ジカンガイ</t>
    </rPh>
    <rPh sb="3" eb="5">
      <t>キンム</t>
    </rPh>
    <rPh sb="5" eb="6">
      <t>テ</t>
    </rPh>
    <rPh sb="6" eb="7">
      <t>トウ</t>
    </rPh>
    <phoneticPr fontId="4"/>
  </si>
  <si>
    <t>特殊勤務手当</t>
    <rPh sb="0" eb="2">
      <t>トクシュ</t>
    </rPh>
    <rPh sb="2" eb="4">
      <t>キンム</t>
    </rPh>
    <rPh sb="4" eb="6">
      <t>テアテ</t>
    </rPh>
    <phoneticPr fontId="4"/>
  </si>
  <si>
    <t>単身赴任手当</t>
    <rPh sb="0" eb="2">
      <t>タンシン</t>
    </rPh>
    <rPh sb="2" eb="4">
      <t>フニン</t>
    </rPh>
    <rPh sb="4" eb="6">
      <t>テアテ</t>
    </rPh>
    <phoneticPr fontId="4"/>
  </si>
  <si>
    <t>通勤手当</t>
    <rPh sb="0" eb="2">
      <t>ツウキン</t>
    </rPh>
    <rPh sb="2" eb="4">
      <t>テアテ</t>
    </rPh>
    <phoneticPr fontId="4"/>
  </si>
  <si>
    <t>住居手当</t>
    <rPh sb="0" eb="2">
      <t>ジュウキョ</t>
    </rPh>
    <rPh sb="2" eb="4">
      <t>テアテ</t>
    </rPh>
    <phoneticPr fontId="4"/>
  </si>
  <si>
    <t>補償基金負担金</t>
    <phoneticPr fontId="4"/>
  </si>
  <si>
    <t>組合負担金</t>
    <phoneticPr fontId="4"/>
  </si>
  <si>
    <t>負担金</t>
    <phoneticPr fontId="4"/>
  </si>
  <si>
    <t>補助金</t>
  </si>
  <si>
    <t>そ　の　他</t>
  </si>
  <si>
    <t>地方公務員災害</t>
    <phoneticPr fontId="4"/>
  </si>
  <si>
    <t>退職年金</t>
  </si>
  <si>
    <t>退職手当</t>
    <phoneticPr fontId="4"/>
  </si>
  <si>
    <t>退職手当</t>
  </si>
  <si>
    <t>共済組合等</t>
    <phoneticPr fontId="4"/>
  </si>
  <si>
    <t>臨時職員</t>
    <phoneticPr fontId="4"/>
  </si>
  <si>
    <t>(3)</t>
  </si>
  <si>
    <t>職員互助会</t>
    <rPh sb="0" eb="2">
      <t>ショクイン</t>
    </rPh>
    <rPh sb="2" eb="4">
      <t>ゴジョカイ</t>
    </rPh>
    <rPh sb="4" eb="5">
      <t>カイ</t>
    </rPh>
    <phoneticPr fontId="4"/>
  </si>
  <si>
    <t>８　　の　　内　　訳</t>
    <rPh sb="6" eb="10">
      <t>ウチワケ</t>
    </rPh>
    <phoneticPr fontId="4"/>
  </si>
  <si>
    <t>災害補償費</t>
    <rPh sb="0" eb="2">
      <t>サイガイ</t>
    </rPh>
    <rPh sb="2" eb="5">
      <t>ホショウヒ</t>
    </rPh>
    <phoneticPr fontId="4"/>
  </si>
  <si>
    <t xml:space="preserve">恩給及び   </t>
    <rPh sb="0" eb="2">
      <t>オンキュウ</t>
    </rPh>
    <rPh sb="2" eb="3">
      <t>オヨ</t>
    </rPh>
    <phoneticPr fontId="4"/>
  </si>
  <si>
    <t>６　　の　　内　　訳</t>
    <rPh sb="6" eb="10">
      <t>ウチワケ</t>
    </rPh>
    <phoneticPr fontId="4"/>
  </si>
  <si>
    <t>退　職　金</t>
    <rPh sb="0" eb="1">
      <t>シリゾ</t>
    </rPh>
    <rPh sb="2" eb="3">
      <t>ショク</t>
    </rPh>
    <rPh sb="4" eb="5">
      <t>キン</t>
    </rPh>
    <phoneticPr fontId="4"/>
  </si>
  <si>
    <t>地方公務員</t>
    <rPh sb="0" eb="2">
      <t>チホウ</t>
    </rPh>
    <rPh sb="2" eb="5">
      <t>コウムイン</t>
    </rPh>
    <phoneticPr fontId="4"/>
  </si>
  <si>
    <t>（％）</t>
    <phoneticPr fontId="4"/>
  </si>
  <si>
    <t>委　託　料</t>
    <rPh sb="0" eb="1">
      <t>イ</t>
    </rPh>
    <rPh sb="2" eb="3">
      <t>コトヅケ</t>
    </rPh>
    <rPh sb="4" eb="5">
      <t>リョウ</t>
    </rPh>
    <phoneticPr fontId="4"/>
  </si>
  <si>
    <t>備品購入費</t>
    <rPh sb="0" eb="2">
      <t>ビヒン</t>
    </rPh>
    <rPh sb="2" eb="5">
      <t>コウニュウヒ</t>
    </rPh>
    <phoneticPr fontId="4"/>
  </si>
  <si>
    <t>役　務　費</t>
    <rPh sb="0" eb="1">
      <t>ヤク</t>
    </rPh>
    <rPh sb="2" eb="3">
      <t>ツトム</t>
    </rPh>
    <rPh sb="4" eb="5">
      <t>ヒ</t>
    </rPh>
    <phoneticPr fontId="4"/>
  </si>
  <si>
    <t>需　用　費</t>
    <rPh sb="0" eb="1">
      <t>ジュ</t>
    </rPh>
    <rPh sb="2" eb="3">
      <t>ヨウ</t>
    </rPh>
    <rPh sb="4" eb="5">
      <t>ヒ</t>
    </rPh>
    <phoneticPr fontId="4"/>
  </si>
  <si>
    <t>交　際　費</t>
    <rPh sb="0" eb="1">
      <t>コウ</t>
    </rPh>
    <rPh sb="2" eb="3">
      <t>サイ</t>
    </rPh>
    <rPh sb="4" eb="5">
      <t>ヒ</t>
    </rPh>
    <phoneticPr fontId="4"/>
  </si>
  <si>
    <t>旅　　　費</t>
    <rPh sb="0" eb="1">
      <t>タビ</t>
    </rPh>
    <rPh sb="4" eb="5">
      <t>ヒ</t>
    </rPh>
    <phoneticPr fontId="4"/>
  </si>
  <si>
    <t>賃　　　金</t>
    <rPh sb="0" eb="1">
      <t>チン</t>
    </rPh>
    <rPh sb="4" eb="5">
      <t>キン</t>
    </rPh>
    <phoneticPr fontId="4"/>
  </si>
  <si>
    <t>三．　維　持　補　修　費</t>
    <rPh sb="0" eb="1">
      <t>3</t>
    </rPh>
    <rPh sb="3" eb="4">
      <t>ツナ</t>
    </rPh>
    <rPh sb="5" eb="6">
      <t>ジ</t>
    </rPh>
    <rPh sb="7" eb="8">
      <t>ホ</t>
    </rPh>
    <rPh sb="9" eb="10">
      <t>オサム</t>
    </rPh>
    <rPh sb="11" eb="12">
      <t>ヒ</t>
    </rPh>
    <phoneticPr fontId="4"/>
  </si>
  <si>
    <t>災害救助費</t>
    <rPh sb="0" eb="2">
      <t>サイガイ</t>
    </rPh>
    <rPh sb="2" eb="5">
      <t>キュウジョヒ</t>
    </rPh>
    <phoneticPr fontId="4"/>
  </si>
  <si>
    <t>生活保護費</t>
    <rPh sb="0" eb="2">
      <t>セイカツ</t>
    </rPh>
    <rPh sb="2" eb="5">
      <t>ホゴヒ</t>
    </rPh>
    <phoneticPr fontId="4"/>
  </si>
  <si>
    <t>児童福祉費</t>
    <rPh sb="0" eb="2">
      <t>ジドウ</t>
    </rPh>
    <rPh sb="2" eb="5">
      <t>フクシヒ</t>
    </rPh>
    <phoneticPr fontId="4"/>
  </si>
  <si>
    <t>老人福祉費</t>
    <rPh sb="0" eb="2">
      <t>ロウジン</t>
    </rPh>
    <rPh sb="2" eb="5">
      <t>フクシヒ</t>
    </rPh>
    <phoneticPr fontId="4"/>
  </si>
  <si>
    <t>社会福祉費</t>
    <rPh sb="0" eb="2">
      <t>シャカイ</t>
    </rPh>
    <rPh sb="2" eb="5">
      <t>フクシヒ</t>
    </rPh>
    <phoneticPr fontId="4"/>
  </si>
  <si>
    <t>(4)</t>
    <phoneticPr fontId="4"/>
  </si>
  <si>
    <t>(3)</t>
    <phoneticPr fontId="4"/>
  </si>
  <si>
    <t>(2)</t>
    <phoneticPr fontId="4"/>
  </si>
  <si>
    <t>(1)　　　　　の　　　　　内　　　　　訳</t>
    <rPh sb="14" eb="15">
      <t>ウチ</t>
    </rPh>
    <rPh sb="20" eb="21">
      <t>ワケ</t>
    </rPh>
    <phoneticPr fontId="4"/>
  </si>
  <si>
    <t>対するもの</t>
    <phoneticPr fontId="4"/>
  </si>
  <si>
    <t>対するもの</t>
    <rPh sb="0" eb="1">
      <t>タイ</t>
    </rPh>
    <phoneticPr fontId="4"/>
  </si>
  <si>
    <t>対するもの</t>
  </si>
  <si>
    <t>事務組合に</t>
    <phoneticPr fontId="4"/>
  </si>
  <si>
    <t>他団体に</t>
    <rPh sb="0" eb="1">
      <t>ホカ</t>
    </rPh>
    <rPh sb="1" eb="3">
      <t>ダンタイ</t>
    </rPh>
    <phoneticPr fontId="4"/>
  </si>
  <si>
    <t>その他に</t>
    <rPh sb="2" eb="3">
      <t>タ</t>
    </rPh>
    <phoneticPr fontId="4"/>
  </si>
  <si>
    <t>一部</t>
    <rPh sb="0" eb="2">
      <t>イチブ</t>
    </rPh>
    <phoneticPr fontId="4"/>
  </si>
  <si>
    <t>同級</t>
    <rPh sb="0" eb="2">
      <t>ドウキュウ</t>
    </rPh>
    <phoneticPr fontId="4"/>
  </si>
  <si>
    <t>都道府県に</t>
    <rPh sb="0" eb="4">
      <t>トドウフケン</t>
    </rPh>
    <phoneticPr fontId="4"/>
  </si>
  <si>
    <t>国に</t>
    <rPh sb="0" eb="1">
      <t>クニ</t>
    </rPh>
    <phoneticPr fontId="4"/>
  </si>
  <si>
    <t>五．　補　　助　　費　　等</t>
    <rPh sb="0" eb="1">
      <t>ゴ</t>
    </rPh>
    <rPh sb="3" eb="4">
      <t>ホ</t>
    </rPh>
    <rPh sb="6" eb="7">
      <t>スケ</t>
    </rPh>
    <rPh sb="9" eb="10">
      <t>ヒ</t>
    </rPh>
    <rPh sb="12" eb="13">
      <t>トウ</t>
    </rPh>
    <phoneticPr fontId="4"/>
  </si>
  <si>
    <t>単　　独</t>
  </si>
  <si>
    <t>補　　助</t>
  </si>
  <si>
    <t>施行事業</t>
    <phoneticPr fontId="4"/>
  </si>
  <si>
    <t>負担金</t>
  </si>
  <si>
    <t>６　　の　　内　　訳</t>
    <rPh sb="6" eb="7">
      <t>ウチ</t>
    </rPh>
    <rPh sb="9" eb="10">
      <t>ヤク</t>
    </rPh>
    <phoneticPr fontId="4"/>
  </si>
  <si>
    <t>受託事業費</t>
    <rPh sb="0" eb="2">
      <t>ジュタク</t>
    </rPh>
    <rPh sb="2" eb="5">
      <t>ジギョウヒ</t>
    </rPh>
    <phoneticPr fontId="4"/>
  </si>
  <si>
    <t>同級他団体</t>
    <rPh sb="0" eb="2">
      <t>ドウキュウ</t>
    </rPh>
    <rPh sb="2" eb="3">
      <t>ホカ</t>
    </rPh>
    <rPh sb="3" eb="5">
      <t>ダンタイ</t>
    </rPh>
    <phoneticPr fontId="4"/>
  </si>
  <si>
    <t>府営事業</t>
    <rPh sb="0" eb="1">
      <t>フ</t>
    </rPh>
    <rPh sb="1" eb="2">
      <t>エイ</t>
    </rPh>
    <rPh sb="2" eb="4">
      <t>ジギョウ</t>
    </rPh>
    <phoneticPr fontId="4"/>
  </si>
  <si>
    <t>国直轄事業</t>
    <rPh sb="0" eb="1">
      <t>クニ</t>
    </rPh>
    <rPh sb="1" eb="3">
      <t>チョッカツ</t>
    </rPh>
    <rPh sb="3" eb="5">
      <t>ジギョウ</t>
    </rPh>
    <phoneticPr fontId="4"/>
  </si>
  <si>
    <t>単独事業費</t>
    <rPh sb="0" eb="2">
      <t>タンドク</t>
    </rPh>
    <rPh sb="2" eb="5">
      <t>ジギョウヒ</t>
    </rPh>
    <phoneticPr fontId="4"/>
  </si>
  <si>
    <t>補助事業費</t>
    <rPh sb="0" eb="2">
      <t>ホジョ</t>
    </rPh>
    <rPh sb="2" eb="5">
      <t>ジギョウヒ</t>
    </rPh>
    <phoneticPr fontId="4"/>
  </si>
  <si>
    <t>単　　独</t>
    <rPh sb="0" eb="1">
      <t>タン</t>
    </rPh>
    <rPh sb="3" eb="4">
      <t>ドク</t>
    </rPh>
    <phoneticPr fontId="4"/>
  </si>
  <si>
    <t>補　　助</t>
    <rPh sb="0" eb="1">
      <t>ホ</t>
    </rPh>
    <rPh sb="3" eb="4">
      <t>スケ</t>
    </rPh>
    <phoneticPr fontId="4"/>
  </si>
  <si>
    <t>八　の　内　訳　　（千円）</t>
    <rPh sb="0" eb="1">
      <t>8</t>
    </rPh>
    <rPh sb="4" eb="5">
      <t>ウチ</t>
    </rPh>
    <rPh sb="6" eb="7">
      <t>ヤク</t>
    </rPh>
    <rPh sb="10" eb="12">
      <t>センエン</t>
    </rPh>
    <phoneticPr fontId="4"/>
  </si>
  <si>
    <t>八．　失　業　対　策　事　業　費</t>
    <rPh sb="0" eb="1">
      <t>8</t>
    </rPh>
    <rPh sb="3" eb="6">
      <t>シツギョウ</t>
    </rPh>
    <rPh sb="7" eb="10">
      <t>タイサク</t>
    </rPh>
    <rPh sb="11" eb="16">
      <t>ジギョウヒ</t>
    </rPh>
    <phoneticPr fontId="4"/>
  </si>
  <si>
    <t>利子</t>
  </si>
  <si>
    <t>一時借入金</t>
    <rPh sb="0" eb="2">
      <t>イチジ</t>
    </rPh>
    <rPh sb="2" eb="4">
      <t>カリイレ</t>
    </rPh>
    <rPh sb="4" eb="5">
      <t>キン</t>
    </rPh>
    <phoneticPr fontId="4"/>
  </si>
  <si>
    <t>十一．　投 資 及 び 出 資 金</t>
    <rPh sb="0" eb="2">
      <t>11</t>
    </rPh>
    <rPh sb="4" eb="7">
      <t>トウシ</t>
    </rPh>
    <rPh sb="8" eb="9">
      <t>オヨ</t>
    </rPh>
    <rPh sb="12" eb="17">
      <t>シュッシキン</t>
    </rPh>
    <phoneticPr fontId="4"/>
  </si>
  <si>
    <t>十．　　　積　　　立　　　金</t>
    <rPh sb="0" eb="1">
      <t>10</t>
    </rPh>
    <rPh sb="5" eb="6">
      <t>セキ</t>
    </rPh>
    <rPh sb="9" eb="10">
      <t>タテ</t>
    </rPh>
    <rPh sb="13" eb="14">
      <t>カネ</t>
    </rPh>
    <phoneticPr fontId="4"/>
  </si>
  <si>
    <t>九．　公　　債　　費</t>
    <rPh sb="0" eb="1">
      <t>9</t>
    </rPh>
    <rPh sb="3" eb="4">
      <t>オオヤケ</t>
    </rPh>
    <rPh sb="6" eb="7">
      <t>サイ</t>
    </rPh>
    <rPh sb="9" eb="10">
      <t>ヒ</t>
    </rPh>
    <phoneticPr fontId="4"/>
  </si>
  <si>
    <t>事業勘定</t>
    <phoneticPr fontId="4"/>
  </si>
  <si>
    <t>会計</t>
    <rPh sb="0" eb="2">
      <t>カイケイ</t>
    </rPh>
    <phoneticPr fontId="4"/>
  </si>
  <si>
    <t>介護サービス</t>
    <rPh sb="0" eb="2">
      <t>カイゴ</t>
    </rPh>
    <phoneticPr fontId="4"/>
  </si>
  <si>
    <t>保険事業勘定</t>
    <rPh sb="0" eb="2">
      <t>ホケン</t>
    </rPh>
    <rPh sb="2" eb="4">
      <t>ジギョウ</t>
    </rPh>
    <rPh sb="4" eb="6">
      <t>カンジョウ</t>
    </rPh>
    <phoneticPr fontId="4"/>
  </si>
  <si>
    <t>医療事業</t>
    <rPh sb="0" eb="2">
      <t>イリョウ</t>
    </rPh>
    <rPh sb="2" eb="4">
      <t>ジギョウ</t>
    </rPh>
    <phoneticPr fontId="4"/>
  </si>
  <si>
    <t>直診勘定</t>
    <rPh sb="0" eb="1">
      <t>チョク</t>
    </rPh>
    <rPh sb="1" eb="2">
      <t>シン</t>
    </rPh>
    <rPh sb="2" eb="4">
      <t>カンジョウ</t>
    </rPh>
    <phoneticPr fontId="4"/>
  </si>
  <si>
    <t>事業勘定</t>
    <rPh sb="0" eb="2">
      <t>ジギョウ</t>
    </rPh>
    <rPh sb="2" eb="4">
      <t>カンジョウ</t>
    </rPh>
    <phoneticPr fontId="4"/>
  </si>
  <si>
    <t>（法非適）</t>
    <rPh sb="1" eb="2">
      <t>ホウ</t>
    </rPh>
    <rPh sb="2" eb="3">
      <t>ヒ</t>
    </rPh>
    <rPh sb="3" eb="4">
      <t>テキ</t>
    </rPh>
    <phoneticPr fontId="4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</si>
  <si>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4"/>
  </si>
  <si>
    <t>後期高齢者</t>
    <rPh sb="0" eb="2">
      <t>コウキ</t>
    </rPh>
    <rPh sb="2" eb="5">
      <t>コウレイシャ</t>
    </rPh>
    <phoneticPr fontId="4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</si>
  <si>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4"/>
  </si>
  <si>
    <t>下水道事業</t>
    <rPh sb="0" eb="3">
      <t>ゲスイドウ</t>
    </rPh>
    <rPh sb="3" eb="5">
      <t>ジギョウ</t>
    </rPh>
    <phoneticPr fontId="4"/>
  </si>
  <si>
    <t>十三　　 　 の　　　　　内　　　　　訳　　　　　（千円）</t>
    <rPh sb="0" eb="2">
      <t>ジュウサン</t>
    </rPh>
    <rPh sb="13" eb="14">
      <t>ウチ</t>
    </rPh>
    <rPh sb="19" eb="20">
      <t>ワケ</t>
    </rPh>
    <rPh sb="26" eb="28">
      <t>センエン</t>
    </rPh>
    <phoneticPr fontId="4"/>
  </si>
  <si>
    <t>十三．　繰　　出　　金</t>
    <rPh sb="0" eb="2">
      <t>ジュウサン</t>
    </rPh>
    <rPh sb="4" eb="5">
      <t>グリ</t>
    </rPh>
    <rPh sb="7" eb="8">
      <t>デ</t>
    </rPh>
    <rPh sb="10" eb="11">
      <t>キン</t>
    </rPh>
    <phoneticPr fontId="4"/>
  </si>
  <si>
    <t>十二．　貸　　付　　金</t>
    <rPh sb="0" eb="2">
      <t>ジュウニ</t>
    </rPh>
    <rPh sb="4" eb="5">
      <t>カシ</t>
    </rPh>
    <rPh sb="7" eb="8">
      <t>ヅケ</t>
    </rPh>
    <rPh sb="10" eb="11">
      <t>キン</t>
    </rPh>
    <phoneticPr fontId="4"/>
  </si>
  <si>
    <t>（法適）</t>
    <rPh sb="1" eb="2">
      <t>ホウ</t>
    </rPh>
    <rPh sb="2" eb="3">
      <t>テキ</t>
    </rPh>
    <phoneticPr fontId="4"/>
  </si>
  <si>
    <t>上水道事業</t>
    <rPh sb="0" eb="3">
      <t>ジョウスイドウ</t>
    </rPh>
    <rPh sb="3" eb="5">
      <t>ジギョウ</t>
    </rPh>
    <phoneticPr fontId="4"/>
  </si>
  <si>
    <t>病院事業</t>
    <rPh sb="0" eb="2">
      <t>ビョウイン</t>
    </rPh>
    <rPh sb="2" eb="4">
      <t>ジギョウ</t>
    </rPh>
    <phoneticPr fontId="4"/>
  </si>
  <si>
    <t>歳　　出　　合　　計</t>
    <rPh sb="0" eb="1">
      <t>トシ</t>
    </rPh>
    <rPh sb="3" eb="4">
      <t>デ</t>
    </rPh>
    <rPh sb="6" eb="7">
      <t>ゴウ</t>
    </rPh>
    <rPh sb="9" eb="10">
      <t>ケイ</t>
    </rPh>
    <phoneticPr fontId="4"/>
  </si>
  <si>
    <t>十四．　前年度繰上充用金</t>
    <rPh sb="0" eb="2">
      <t>ジュウヨン</t>
    </rPh>
    <rPh sb="4" eb="7">
      <t>ゼンネンド</t>
    </rPh>
    <rPh sb="7" eb="9">
      <t>クリアゲ</t>
    </rPh>
    <rPh sb="9" eb="11">
      <t>ジュウヨウ</t>
    </rPh>
    <rPh sb="11" eb="12">
      <t>キン</t>
    </rPh>
    <phoneticPr fontId="4"/>
  </si>
  <si>
    <t>（参考）公営企業（法適用）への繰出金等の状況</t>
    <rPh sb="1" eb="3">
      <t>サンコウ</t>
    </rPh>
    <rPh sb="4" eb="6">
      <t>コウエイ</t>
    </rPh>
    <rPh sb="6" eb="8">
      <t>キギョウ</t>
    </rPh>
    <rPh sb="9" eb="12">
      <t>ホウテキヨウ</t>
    </rPh>
    <rPh sb="15" eb="18">
      <t>クリダシキン</t>
    </rPh>
    <rPh sb="18" eb="19">
      <t>トウ</t>
    </rPh>
    <rPh sb="20" eb="22">
      <t>ジョウキョウ</t>
    </rPh>
    <phoneticPr fontId="4"/>
  </si>
  <si>
    <r>
      <t>１４</t>
    </r>
    <r>
      <rPr>
        <sz val="11"/>
        <color indexed="12"/>
        <rFont val="ＭＳ Ｐ明朝"/>
        <family val="1"/>
        <charset val="128"/>
      </rPr>
      <t>市計</t>
    </r>
    <rPh sb="2" eb="3">
      <t>シ</t>
    </rPh>
    <rPh sb="3" eb="4">
      <t>ケイ</t>
    </rPh>
    <phoneticPr fontId="4"/>
  </si>
  <si>
    <t>基本台帳費</t>
    <phoneticPr fontId="4"/>
  </si>
  <si>
    <t>監査委員費</t>
    <rPh sb="0" eb="2">
      <t>カンサ</t>
    </rPh>
    <rPh sb="2" eb="4">
      <t>イイン</t>
    </rPh>
    <rPh sb="4" eb="5">
      <t>ヒ</t>
    </rPh>
    <phoneticPr fontId="4"/>
  </si>
  <si>
    <t>統計調査費</t>
    <rPh sb="0" eb="2">
      <t>トウケイ</t>
    </rPh>
    <rPh sb="2" eb="5">
      <t>チョウサヒ</t>
    </rPh>
    <phoneticPr fontId="4"/>
  </si>
  <si>
    <t>選　挙　費</t>
    <rPh sb="0" eb="1">
      <t>セン</t>
    </rPh>
    <rPh sb="2" eb="3">
      <t>キョ</t>
    </rPh>
    <rPh sb="4" eb="5">
      <t>ヒ</t>
    </rPh>
    <phoneticPr fontId="4"/>
  </si>
  <si>
    <t>戸籍・住民</t>
    <rPh sb="0" eb="2">
      <t>コセキ</t>
    </rPh>
    <rPh sb="3" eb="5">
      <t>ジュウミン</t>
    </rPh>
    <phoneticPr fontId="4"/>
  </si>
  <si>
    <t>徴　税　費</t>
    <rPh sb="0" eb="1">
      <t>シルシ</t>
    </rPh>
    <rPh sb="2" eb="3">
      <t>ゼイ</t>
    </rPh>
    <rPh sb="4" eb="5">
      <t>ヒ</t>
    </rPh>
    <phoneticPr fontId="4"/>
  </si>
  <si>
    <t>総務管理費</t>
    <rPh sb="0" eb="2">
      <t>ソウム</t>
    </rPh>
    <rPh sb="2" eb="5">
      <t>カンリヒ</t>
    </rPh>
    <phoneticPr fontId="4"/>
  </si>
  <si>
    <t>二．　総　　務　　費</t>
    <rPh sb="0" eb="1">
      <t>ニ</t>
    </rPh>
    <rPh sb="3" eb="4">
      <t>フサ</t>
    </rPh>
    <rPh sb="6" eb="7">
      <t>ツトム</t>
    </rPh>
    <rPh sb="9" eb="10">
      <t>ヒ</t>
    </rPh>
    <phoneticPr fontId="4"/>
  </si>
  <si>
    <t>一．　議　　会　　費</t>
    <rPh sb="0" eb="1">
      <t>イチ</t>
    </rPh>
    <rPh sb="3" eb="4">
      <t>ギ</t>
    </rPh>
    <rPh sb="6" eb="7">
      <t>カイ</t>
    </rPh>
    <rPh sb="9" eb="10">
      <t>ヒ</t>
    </rPh>
    <phoneticPr fontId="4"/>
  </si>
  <si>
    <t>７．市町村別目的別歳出内訳</t>
    <rPh sb="2" eb="5">
      <t>シチョウソン</t>
    </rPh>
    <rPh sb="5" eb="6">
      <t>ベツ</t>
    </rPh>
    <rPh sb="6" eb="9">
      <t>モクテキベツ</t>
    </rPh>
    <rPh sb="9" eb="11">
      <t>サイシュツ</t>
    </rPh>
    <rPh sb="11" eb="13">
      <t>ウチワケ</t>
    </rPh>
    <phoneticPr fontId="4"/>
  </si>
  <si>
    <t>災害救助費</t>
    <rPh sb="0" eb="2">
      <t>サイガイ</t>
    </rPh>
    <rPh sb="2" eb="4">
      <t>キュウジョ</t>
    </rPh>
    <rPh sb="4" eb="5">
      <t>ヒ</t>
    </rPh>
    <phoneticPr fontId="4"/>
  </si>
  <si>
    <t>四．　衛　　生　　費</t>
    <rPh sb="0" eb="1">
      <t>ヨン</t>
    </rPh>
    <rPh sb="3" eb="4">
      <t>マモル</t>
    </rPh>
    <rPh sb="6" eb="7">
      <t>ショウ</t>
    </rPh>
    <rPh sb="9" eb="10">
      <t>ヒ</t>
    </rPh>
    <phoneticPr fontId="4"/>
  </si>
  <si>
    <t>三．　民　　生　　費</t>
    <rPh sb="0" eb="1">
      <t>サン</t>
    </rPh>
    <rPh sb="3" eb="4">
      <t>タミ</t>
    </rPh>
    <rPh sb="6" eb="7">
      <t>ショウ</t>
    </rPh>
    <rPh sb="9" eb="10">
      <t>ヒ</t>
    </rPh>
    <phoneticPr fontId="4"/>
  </si>
  <si>
    <t>労働諸費</t>
    <rPh sb="0" eb="2">
      <t>ロウドウ</t>
    </rPh>
    <rPh sb="2" eb="4">
      <t>ショヒ</t>
    </rPh>
    <phoneticPr fontId="4"/>
  </si>
  <si>
    <t>失業対策費</t>
    <rPh sb="0" eb="2">
      <t>シツギョウ</t>
    </rPh>
    <rPh sb="2" eb="5">
      <t>タイサクヒ</t>
    </rPh>
    <phoneticPr fontId="4"/>
  </si>
  <si>
    <t>清　掃　費</t>
    <rPh sb="0" eb="1">
      <t>キヨシ</t>
    </rPh>
    <rPh sb="2" eb="3">
      <t>ハ</t>
    </rPh>
    <rPh sb="4" eb="5">
      <t>ヒ</t>
    </rPh>
    <phoneticPr fontId="4"/>
  </si>
  <si>
    <t>保健所費</t>
    <rPh sb="0" eb="2">
      <t>ホケン</t>
    </rPh>
    <rPh sb="2" eb="3">
      <t>ショ</t>
    </rPh>
    <rPh sb="3" eb="4">
      <t>ヒ</t>
    </rPh>
    <phoneticPr fontId="4"/>
  </si>
  <si>
    <t>結核対策費</t>
    <rPh sb="0" eb="2">
      <t>ケッカク</t>
    </rPh>
    <rPh sb="2" eb="5">
      <t>タイサクヒ</t>
    </rPh>
    <phoneticPr fontId="4"/>
  </si>
  <si>
    <t>保健衛生費</t>
    <rPh sb="0" eb="2">
      <t>ホケン</t>
    </rPh>
    <rPh sb="2" eb="5">
      <t>エイセイヒ</t>
    </rPh>
    <phoneticPr fontId="4"/>
  </si>
  <si>
    <t>六．　農　林　水　産　業　費</t>
    <rPh sb="0" eb="1">
      <t>ロク</t>
    </rPh>
    <rPh sb="3" eb="4">
      <t>ノウ</t>
    </rPh>
    <rPh sb="5" eb="6">
      <t>ハヤシ</t>
    </rPh>
    <rPh sb="7" eb="8">
      <t>ミズ</t>
    </rPh>
    <rPh sb="9" eb="10">
      <t>サン</t>
    </rPh>
    <rPh sb="11" eb="12">
      <t>ギョウ</t>
    </rPh>
    <rPh sb="13" eb="14">
      <t>ヒ</t>
    </rPh>
    <phoneticPr fontId="4"/>
  </si>
  <si>
    <t>五　の　内　訳　　（千円）</t>
    <rPh sb="0" eb="1">
      <t>5</t>
    </rPh>
    <rPh sb="4" eb="5">
      <t>ウチ</t>
    </rPh>
    <rPh sb="6" eb="7">
      <t>ヤク</t>
    </rPh>
    <rPh sb="10" eb="11">
      <t>セン</t>
    </rPh>
    <rPh sb="11" eb="12">
      <t>エン</t>
    </rPh>
    <phoneticPr fontId="4"/>
  </si>
  <si>
    <t>　五．　労　　　働　　　費</t>
    <rPh sb="1" eb="2">
      <t>ゴ</t>
    </rPh>
    <rPh sb="4" eb="5">
      <t>ロウ</t>
    </rPh>
    <rPh sb="8" eb="9">
      <t>ドウ</t>
    </rPh>
    <rPh sb="12" eb="13">
      <t>ヒ</t>
    </rPh>
    <phoneticPr fontId="4"/>
  </si>
  <si>
    <t>土木管理費</t>
    <rPh sb="0" eb="2">
      <t>ドボク</t>
    </rPh>
    <rPh sb="2" eb="5">
      <t>カンリヒ</t>
    </rPh>
    <phoneticPr fontId="4"/>
  </si>
  <si>
    <t>水産業費</t>
    <rPh sb="0" eb="3">
      <t>スイサンギョウ</t>
    </rPh>
    <rPh sb="3" eb="4">
      <t>ヒ</t>
    </rPh>
    <phoneticPr fontId="4"/>
  </si>
  <si>
    <t>林　業　費</t>
    <rPh sb="0" eb="1">
      <t>ハヤシ</t>
    </rPh>
    <rPh sb="2" eb="3">
      <t>ギョウ</t>
    </rPh>
    <rPh sb="4" eb="5">
      <t>ヒ</t>
    </rPh>
    <phoneticPr fontId="4"/>
  </si>
  <si>
    <t>農　地　費</t>
    <rPh sb="0" eb="1">
      <t>ノウ</t>
    </rPh>
    <rPh sb="2" eb="3">
      <t>チ</t>
    </rPh>
    <rPh sb="4" eb="5">
      <t>ヒ</t>
    </rPh>
    <phoneticPr fontId="4"/>
  </si>
  <si>
    <t>畜産業費</t>
    <rPh sb="0" eb="3">
      <t>チクサンギョウ</t>
    </rPh>
    <rPh sb="3" eb="4">
      <t>ヒ</t>
    </rPh>
    <phoneticPr fontId="4"/>
  </si>
  <si>
    <t>農　業　費</t>
    <rPh sb="0" eb="1">
      <t>ノウ</t>
    </rPh>
    <rPh sb="2" eb="3">
      <t>ギョウ</t>
    </rPh>
    <rPh sb="4" eb="5">
      <t>ヒ</t>
    </rPh>
    <phoneticPr fontId="4"/>
  </si>
  <si>
    <t>八．　土　　木　　費</t>
    <rPh sb="0" eb="1">
      <t>ハチ</t>
    </rPh>
    <rPh sb="3" eb="4">
      <t>ツチ</t>
    </rPh>
    <rPh sb="6" eb="7">
      <t>キ</t>
    </rPh>
    <rPh sb="9" eb="10">
      <t>ヒ</t>
    </rPh>
    <phoneticPr fontId="4"/>
  </si>
  <si>
    <t>七．　　　商　　　工　　　費</t>
    <phoneticPr fontId="4"/>
  </si>
  <si>
    <t>区画整理費等</t>
    <rPh sb="0" eb="2">
      <t>クカク</t>
    </rPh>
    <rPh sb="2" eb="4">
      <t>セイリ</t>
    </rPh>
    <rPh sb="4" eb="5">
      <t>ヒ</t>
    </rPh>
    <rPh sb="5" eb="6">
      <t>ナド</t>
    </rPh>
    <phoneticPr fontId="4"/>
  </si>
  <si>
    <t>(４)</t>
    <phoneticPr fontId="4"/>
  </si>
  <si>
    <t>下水道費</t>
    <rPh sb="0" eb="3">
      <t>ゲスイドウ</t>
    </rPh>
    <rPh sb="3" eb="4">
      <t>ヒ</t>
    </rPh>
    <phoneticPr fontId="4"/>
  </si>
  <si>
    <t>(３)</t>
    <phoneticPr fontId="4"/>
  </si>
  <si>
    <t>公　園　費</t>
    <rPh sb="0" eb="1">
      <t>オオヤケ</t>
    </rPh>
    <rPh sb="2" eb="3">
      <t>エン</t>
    </rPh>
    <rPh sb="4" eb="5">
      <t>ヒ</t>
    </rPh>
    <phoneticPr fontId="4"/>
  </si>
  <si>
    <t>街　路　費</t>
    <rPh sb="0" eb="1">
      <t>マチ</t>
    </rPh>
    <rPh sb="2" eb="3">
      <t>ミチ</t>
    </rPh>
    <rPh sb="4" eb="5">
      <t>ヒ</t>
    </rPh>
    <phoneticPr fontId="4"/>
  </si>
  <si>
    <t>(1)</t>
    <phoneticPr fontId="4"/>
  </si>
  <si>
    <t>橋りょう費</t>
    <phoneticPr fontId="4"/>
  </si>
  <si>
    <t>空　港　費</t>
    <rPh sb="0" eb="1">
      <t>カラ</t>
    </rPh>
    <rPh sb="2" eb="3">
      <t>ミナト</t>
    </rPh>
    <rPh sb="4" eb="5">
      <t>ヒ</t>
    </rPh>
    <phoneticPr fontId="4"/>
  </si>
  <si>
    <t>住　宅　費</t>
    <rPh sb="0" eb="1">
      <t>ジュウ</t>
    </rPh>
    <rPh sb="2" eb="3">
      <t>タク</t>
    </rPh>
    <rPh sb="4" eb="5">
      <t>ヒ</t>
    </rPh>
    <phoneticPr fontId="4"/>
  </si>
  <si>
    <t>５　　　 都　 　　市　 　　計 　　　画 　　　費</t>
    <rPh sb="5" eb="6">
      <t>ミヤコ</t>
    </rPh>
    <rPh sb="10" eb="11">
      <t>シ</t>
    </rPh>
    <rPh sb="15" eb="16">
      <t>ケイ</t>
    </rPh>
    <rPh sb="20" eb="21">
      <t>ガ</t>
    </rPh>
    <rPh sb="25" eb="26">
      <t>ヒ</t>
    </rPh>
    <phoneticPr fontId="4"/>
  </si>
  <si>
    <t>港　湾　費</t>
    <rPh sb="0" eb="1">
      <t>ミナト</t>
    </rPh>
    <rPh sb="2" eb="3">
      <t>ワン</t>
    </rPh>
    <rPh sb="4" eb="5">
      <t>ヒ</t>
    </rPh>
    <phoneticPr fontId="4"/>
  </si>
  <si>
    <t>河　川　費</t>
    <rPh sb="0" eb="1">
      <t>カワ</t>
    </rPh>
    <rPh sb="2" eb="3">
      <t>カワ</t>
    </rPh>
    <rPh sb="4" eb="5">
      <t>ヒ</t>
    </rPh>
    <phoneticPr fontId="4"/>
  </si>
  <si>
    <t>道路</t>
    <rPh sb="0" eb="2">
      <t>ドウロ</t>
    </rPh>
    <phoneticPr fontId="4"/>
  </si>
  <si>
    <t>九．　消　　防　　費</t>
    <rPh sb="0" eb="1">
      <t>キュウ</t>
    </rPh>
    <rPh sb="3" eb="4">
      <t>ケ</t>
    </rPh>
    <rPh sb="6" eb="7">
      <t>ボウ</t>
    </rPh>
    <rPh sb="9" eb="10">
      <t>ヒ</t>
    </rPh>
    <phoneticPr fontId="4"/>
  </si>
  <si>
    <t>学校　　　　　給食費</t>
    <rPh sb="0" eb="2">
      <t>ガッコウ</t>
    </rPh>
    <rPh sb="7" eb="9">
      <t>キュウショク</t>
    </rPh>
    <rPh sb="9" eb="10">
      <t>ヒ</t>
    </rPh>
    <phoneticPr fontId="4"/>
  </si>
  <si>
    <t>体育　　　　　施設費等</t>
    <rPh sb="0" eb="2">
      <t>タイイク</t>
    </rPh>
    <rPh sb="7" eb="10">
      <t>シセツヒ</t>
    </rPh>
    <rPh sb="10" eb="11">
      <t>ナド</t>
    </rPh>
    <phoneticPr fontId="4"/>
  </si>
  <si>
    <t>大　学　費</t>
    <rPh sb="0" eb="1">
      <t>ダイ</t>
    </rPh>
    <rPh sb="2" eb="3">
      <t>ガク</t>
    </rPh>
    <rPh sb="4" eb="5">
      <t>ヒ</t>
    </rPh>
    <phoneticPr fontId="4"/>
  </si>
  <si>
    <t>8　　保　健　体　育　費</t>
    <rPh sb="3" eb="4">
      <t>タモツ</t>
    </rPh>
    <rPh sb="5" eb="6">
      <t>ケン</t>
    </rPh>
    <rPh sb="7" eb="8">
      <t>カラダ</t>
    </rPh>
    <rPh sb="9" eb="10">
      <t>イク</t>
    </rPh>
    <rPh sb="11" eb="12">
      <t>ヒ</t>
    </rPh>
    <phoneticPr fontId="4"/>
  </si>
  <si>
    <t>社会教育費</t>
    <rPh sb="0" eb="2">
      <t>シャカイ</t>
    </rPh>
    <rPh sb="2" eb="5">
      <t>キョウイクヒ</t>
    </rPh>
    <phoneticPr fontId="4"/>
  </si>
  <si>
    <t>幼稚園費</t>
    <rPh sb="0" eb="3">
      <t>ヨウチエン</t>
    </rPh>
    <rPh sb="3" eb="4">
      <t>ヒ</t>
    </rPh>
    <phoneticPr fontId="4"/>
  </si>
  <si>
    <t>高等学校費</t>
    <rPh sb="0" eb="2">
      <t>コウトウ</t>
    </rPh>
    <rPh sb="2" eb="4">
      <t>ガッコウ</t>
    </rPh>
    <rPh sb="4" eb="5">
      <t>ヒ</t>
    </rPh>
    <phoneticPr fontId="4"/>
  </si>
  <si>
    <t>中学校費</t>
    <rPh sb="0" eb="3">
      <t>チュウガッコウ</t>
    </rPh>
    <rPh sb="3" eb="4">
      <t>ヒ</t>
    </rPh>
    <phoneticPr fontId="4"/>
  </si>
  <si>
    <t>小学校費</t>
    <rPh sb="0" eb="3">
      <t>ショウガッコウ</t>
    </rPh>
    <rPh sb="3" eb="4">
      <t>ヒ</t>
    </rPh>
    <phoneticPr fontId="4"/>
  </si>
  <si>
    <t>教育総務費</t>
    <rPh sb="0" eb="2">
      <t>キョウイク</t>
    </rPh>
    <rPh sb="2" eb="4">
      <t>ソウム</t>
    </rPh>
    <rPh sb="4" eb="5">
      <t>ヒ</t>
    </rPh>
    <phoneticPr fontId="4"/>
  </si>
  <si>
    <t>十．　教　　育　　費</t>
    <rPh sb="0" eb="1">
      <t>ジュウ</t>
    </rPh>
    <rPh sb="3" eb="4">
      <t>キョウ</t>
    </rPh>
    <rPh sb="6" eb="7">
      <t>イク</t>
    </rPh>
    <rPh sb="9" eb="10">
      <t>ヒ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</si>
  <si>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</si>
  <si>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施設</t>
    <rPh sb="0" eb="2">
      <t>シセツ</t>
    </rPh>
    <phoneticPr fontId="4"/>
  </si>
  <si>
    <t>公共土木</t>
    <rPh sb="0" eb="2">
      <t>コウキョウ</t>
    </rPh>
    <rPh sb="2" eb="4">
      <t>ドボク</t>
    </rPh>
    <phoneticPr fontId="4"/>
  </si>
  <si>
    <t>農林水産</t>
    <rPh sb="0" eb="2">
      <t>ノウリン</t>
    </rPh>
    <rPh sb="2" eb="4">
      <t>スイサン</t>
    </rPh>
    <phoneticPr fontId="4"/>
  </si>
  <si>
    <t>十三．　諸　　支　　出　　金</t>
    <rPh sb="0" eb="2">
      <t>ジュウサン</t>
    </rPh>
    <rPh sb="4" eb="5">
      <t>モロ</t>
    </rPh>
    <rPh sb="7" eb="8">
      <t>ササ</t>
    </rPh>
    <rPh sb="10" eb="11">
      <t>デ</t>
    </rPh>
    <rPh sb="13" eb="14">
      <t>キン</t>
    </rPh>
    <phoneticPr fontId="4"/>
  </si>
  <si>
    <t>十二．　公　　債　　費</t>
    <rPh sb="0" eb="2">
      <t>ジュウニ</t>
    </rPh>
    <rPh sb="4" eb="5">
      <t>オオヤケ</t>
    </rPh>
    <rPh sb="7" eb="8">
      <t>サイ</t>
    </rPh>
    <rPh sb="10" eb="11">
      <t>ヒ</t>
    </rPh>
    <phoneticPr fontId="4"/>
  </si>
  <si>
    <t>十一　　　の　　内　　訳</t>
    <rPh sb="0" eb="1">
      <t>ジュウ</t>
    </rPh>
    <rPh sb="1" eb="2">
      <t>イチ</t>
    </rPh>
    <rPh sb="8" eb="9">
      <t>ウチ</t>
    </rPh>
    <rPh sb="11" eb="12">
      <t>ヤク</t>
    </rPh>
    <phoneticPr fontId="4"/>
  </si>
  <si>
    <t>十一．　災　害　復　旧　費</t>
    <rPh sb="0" eb="2">
      <t>ジュウイチ</t>
    </rPh>
    <rPh sb="4" eb="5">
      <t>ワザワ</t>
    </rPh>
    <rPh sb="6" eb="7">
      <t>ガイ</t>
    </rPh>
    <rPh sb="8" eb="9">
      <t>マタ</t>
    </rPh>
    <rPh sb="10" eb="11">
      <t>キュウ</t>
    </rPh>
    <rPh sb="12" eb="13">
      <t>ヒ</t>
    </rPh>
    <phoneticPr fontId="4"/>
  </si>
  <si>
    <t>取得費</t>
    <rPh sb="0" eb="3">
      <t>シュトクヒ</t>
    </rPh>
    <phoneticPr fontId="4"/>
  </si>
  <si>
    <t>繰上充用金</t>
    <rPh sb="0" eb="2">
      <t>クリアゲ</t>
    </rPh>
    <rPh sb="2" eb="4">
      <t>ジュウヨウ</t>
    </rPh>
    <rPh sb="4" eb="5">
      <t>キン</t>
    </rPh>
    <phoneticPr fontId="4"/>
  </si>
  <si>
    <t>公営企業費</t>
    <rPh sb="0" eb="2">
      <t>コウエイ</t>
    </rPh>
    <rPh sb="2" eb="4">
      <t>キギョウ</t>
    </rPh>
    <rPh sb="4" eb="5">
      <t>ヒ</t>
    </rPh>
    <phoneticPr fontId="4"/>
  </si>
  <si>
    <t>普通財産</t>
    <rPh sb="0" eb="2">
      <t>フツウ</t>
    </rPh>
    <rPh sb="2" eb="4">
      <t>ザイサン</t>
    </rPh>
    <phoneticPr fontId="4"/>
  </si>
  <si>
    <t>歳　出　合　計</t>
    <rPh sb="0" eb="1">
      <t>トシ</t>
    </rPh>
    <rPh sb="2" eb="3">
      <t>デ</t>
    </rPh>
    <rPh sb="4" eb="5">
      <t>ゴウ</t>
    </rPh>
    <rPh sb="6" eb="7">
      <t>ケイ</t>
    </rPh>
    <phoneticPr fontId="4"/>
  </si>
  <si>
    <t>前年度</t>
    <rPh sb="0" eb="3">
      <t>ゼンネンド</t>
    </rPh>
    <phoneticPr fontId="4"/>
  </si>
  <si>
    <t>十四．</t>
    <rPh sb="0" eb="2">
      <t>14</t>
    </rPh>
    <phoneticPr fontId="4"/>
  </si>
  <si>
    <t>十三　 の  内   訳  　（千円）</t>
    <rPh sb="0" eb="2">
      <t>13</t>
    </rPh>
    <rPh sb="7" eb="8">
      <t>ウチ</t>
    </rPh>
    <rPh sb="11" eb="12">
      <t>ヤク</t>
    </rPh>
    <rPh sb="16" eb="18">
      <t>センエン</t>
    </rPh>
    <phoneticPr fontId="4"/>
  </si>
  <si>
    <t>現在高</t>
    <rPh sb="0" eb="3">
      <t>ゲンザイダカ</t>
    </rPh>
    <phoneticPr fontId="4"/>
  </si>
  <si>
    <t>歳計剰余金処分</t>
    <rPh sb="0" eb="2">
      <t>サイケイ</t>
    </rPh>
    <rPh sb="2" eb="5">
      <t>ジョウヨキン</t>
    </rPh>
    <rPh sb="5" eb="7">
      <t>ショブン</t>
    </rPh>
    <phoneticPr fontId="4"/>
  </si>
  <si>
    <t>取崩額</t>
    <rPh sb="0" eb="1">
      <t>ト</t>
    </rPh>
    <rPh sb="1" eb="2">
      <t>クズ</t>
    </rPh>
    <rPh sb="2" eb="3">
      <t>ガク</t>
    </rPh>
    <phoneticPr fontId="4"/>
  </si>
  <si>
    <t>積立額</t>
    <rPh sb="0" eb="3">
      <t>ツミタテガク</t>
    </rPh>
    <phoneticPr fontId="4"/>
  </si>
  <si>
    <t>調整額</t>
    <rPh sb="0" eb="3">
      <t>チョウセイガク</t>
    </rPh>
    <phoneticPr fontId="4"/>
  </si>
  <si>
    <t>期　間　中　増　減</t>
    <rPh sb="0" eb="5">
      <t>キカンチュウ</t>
    </rPh>
    <rPh sb="6" eb="9">
      <t>ゾウゲン</t>
    </rPh>
    <phoneticPr fontId="4"/>
  </si>
  <si>
    <t>人口一人
当たり額</t>
    <rPh sb="0" eb="2">
      <t>ジンコウ</t>
    </rPh>
    <rPh sb="2" eb="4">
      <t>ヒトリ</t>
    </rPh>
    <rPh sb="5" eb="6">
      <t>ア</t>
    </rPh>
    <rPh sb="8" eb="9">
      <t>ガク</t>
    </rPh>
    <phoneticPr fontId="4"/>
  </si>
  <si>
    <t>合　　　　　　　　　　　　　　　　　　計</t>
    <rPh sb="0" eb="20">
      <t>ゴウケイ</t>
    </rPh>
    <phoneticPr fontId="4"/>
  </si>
  <si>
    <t>そ　の　他　特　定　目　的　基　金</t>
    <rPh sb="4" eb="5">
      <t>タ</t>
    </rPh>
    <rPh sb="6" eb="9">
      <t>トクテイ</t>
    </rPh>
    <rPh sb="10" eb="13">
      <t>モクテキ</t>
    </rPh>
    <rPh sb="14" eb="17">
      <t>キキン</t>
    </rPh>
    <phoneticPr fontId="4"/>
  </si>
  <si>
    <t>減　　　　　債　　　　　基　　　　　金</t>
    <rPh sb="0" eb="7">
      <t>ゲンサイ</t>
    </rPh>
    <rPh sb="12" eb="19">
      <t>キキン</t>
    </rPh>
    <phoneticPr fontId="4"/>
  </si>
  <si>
    <t>財　　　政　　　調　　　整　　　基　　　金</t>
    <rPh sb="0" eb="5">
      <t>ザイセイ</t>
    </rPh>
    <rPh sb="8" eb="13">
      <t>チョウセイ</t>
    </rPh>
    <rPh sb="16" eb="21">
      <t>キキン</t>
    </rPh>
    <phoneticPr fontId="4"/>
  </si>
  <si>
    <t>（単位：千円）</t>
    <rPh sb="1" eb="3">
      <t>タンイ</t>
    </rPh>
    <rPh sb="4" eb="6">
      <t>センエン</t>
    </rPh>
    <phoneticPr fontId="4"/>
  </si>
  <si>
    <t>８．　積立金の状況</t>
    <rPh sb="3" eb="6">
      <t>ツミタテキン</t>
    </rPh>
    <rPh sb="7" eb="9">
      <t>ジョウキョウ</t>
    </rPh>
    <phoneticPr fontId="4"/>
  </si>
  <si>
    <t>　※には、特定資金公共投資事業債を含まない。</t>
    <rPh sb="17" eb="18">
      <t>フク</t>
    </rPh>
    <phoneticPr fontId="4"/>
  </si>
  <si>
    <t>　　　 （千円）</t>
    <rPh sb="5" eb="7">
      <t>センエン</t>
    </rPh>
    <phoneticPr fontId="4"/>
  </si>
  <si>
    <t>※ 　　（千円）</t>
    <rPh sb="5" eb="7">
      <t>センエン</t>
    </rPh>
    <phoneticPr fontId="4"/>
  </si>
  <si>
    <t>A + B</t>
    <phoneticPr fontId="4"/>
  </si>
  <si>
    <t>B</t>
    <phoneticPr fontId="4"/>
  </si>
  <si>
    <t>A</t>
    <phoneticPr fontId="4"/>
  </si>
  <si>
    <t>残高</t>
    <rPh sb="0" eb="2">
      <t>ザンダカ</t>
    </rPh>
    <phoneticPr fontId="4"/>
  </si>
  <si>
    <t>度以降支出予定額</t>
    <rPh sb="0" eb="1">
      <t>ド</t>
    </rPh>
    <rPh sb="1" eb="3">
      <t>イコウ</t>
    </rPh>
    <rPh sb="3" eb="5">
      <t>シシュツ</t>
    </rPh>
    <rPh sb="5" eb="8">
      <t>ヨテイガク</t>
    </rPh>
    <phoneticPr fontId="4"/>
  </si>
  <si>
    <t>地方債現在高</t>
    <rPh sb="0" eb="3">
      <t>チホウサイ</t>
    </rPh>
    <phoneticPr fontId="4"/>
  </si>
  <si>
    <t>元金償還額</t>
  </si>
  <si>
    <t>地方債発行額</t>
    <rPh sb="0" eb="3">
      <t>チホウサイ</t>
    </rPh>
    <phoneticPr fontId="4"/>
  </si>
  <si>
    <t>実質公債費
比率
（３ヶ年平均）</t>
    <rPh sb="0" eb="2">
      <t>ジッシツ</t>
    </rPh>
    <rPh sb="2" eb="5">
      <t>コウサイヒ</t>
    </rPh>
    <rPh sb="6" eb="8">
      <t>ヒリツ</t>
    </rPh>
    <rPh sb="12" eb="13">
      <t>ネン</t>
    </rPh>
    <rPh sb="13" eb="15">
      <t>ヘイキン</t>
    </rPh>
    <phoneticPr fontId="4"/>
  </si>
  <si>
    <t>実質公債費
比率
（単年度）</t>
    <rPh sb="0" eb="2">
      <t>ジッシツ</t>
    </rPh>
    <rPh sb="2" eb="5">
      <t>コウサイヒ</t>
    </rPh>
    <rPh sb="6" eb="8">
      <t>ヒリツ</t>
    </rPh>
    <rPh sb="10" eb="13">
      <t>タンネンド</t>
    </rPh>
    <phoneticPr fontId="4"/>
  </si>
  <si>
    <t>実質債務</t>
    <rPh sb="0" eb="2">
      <t>ジッシツ</t>
    </rPh>
    <rPh sb="2" eb="4">
      <t>サイム</t>
    </rPh>
    <phoneticPr fontId="4"/>
  </si>
  <si>
    <t>債務負担行為翌年</t>
    <rPh sb="0" eb="2">
      <t>サイム</t>
    </rPh>
    <rPh sb="2" eb="4">
      <t>フタン</t>
    </rPh>
    <rPh sb="4" eb="6">
      <t>コウイ</t>
    </rPh>
    <rPh sb="6" eb="8">
      <t>ヨクトシ</t>
    </rPh>
    <phoneticPr fontId="4"/>
  </si>
  <si>
    <t>人口一人
当たり
現在高</t>
    <rPh sb="0" eb="2">
      <t>ジンコウ</t>
    </rPh>
    <rPh sb="2" eb="4">
      <t>ヒトリ</t>
    </rPh>
    <rPh sb="5" eb="6">
      <t>ア</t>
    </rPh>
    <rPh sb="9" eb="12">
      <t>ゲンザイダカ</t>
    </rPh>
    <phoneticPr fontId="4"/>
  </si>
  <si>
    <t>左の借入先別内訳（千円）</t>
    <rPh sb="0" eb="1">
      <t>ヒダリ</t>
    </rPh>
    <rPh sb="2" eb="5">
      <t>カリイレサキ</t>
    </rPh>
    <rPh sb="5" eb="6">
      <t>ベツ</t>
    </rPh>
    <rPh sb="6" eb="8">
      <t>ウチワケ</t>
    </rPh>
    <rPh sb="9" eb="11">
      <t>センエン</t>
    </rPh>
    <phoneticPr fontId="4"/>
  </si>
  <si>
    <t>９．　地方債現在高等の状況</t>
    <rPh sb="3" eb="6">
      <t>チホウサイ</t>
    </rPh>
    <rPh sb="6" eb="9">
      <t>ゲンザイダカ</t>
    </rPh>
    <rPh sb="9" eb="10">
      <t>トウ</t>
    </rPh>
    <rPh sb="11" eb="13">
      <t>ジョウキョウ</t>
    </rPh>
    <phoneticPr fontId="4"/>
  </si>
  <si>
    <t>再差引</t>
    <rPh sb="0" eb="1">
      <t>サイ</t>
    </rPh>
    <rPh sb="1" eb="3">
      <t>サシヒキ</t>
    </rPh>
    <phoneticPr fontId="4"/>
  </si>
  <si>
    <t>歳入歳出差引額</t>
    <rPh sb="0" eb="2">
      <t>サイニュウ</t>
    </rPh>
    <rPh sb="2" eb="4">
      <t>サイシュツ</t>
    </rPh>
    <rPh sb="4" eb="7">
      <t>サシヒキガク</t>
    </rPh>
    <phoneticPr fontId="4"/>
  </si>
  <si>
    <t>　　　　　国民健康保険事業会計　（直診勘定）　　　　（千円）</t>
    <rPh sb="5" eb="6">
      <t>クニ</t>
    </rPh>
    <rPh sb="6" eb="7">
      <t>タミ</t>
    </rPh>
    <rPh sb="7" eb="8">
      <t>ケン</t>
    </rPh>
    <rPh sb="8" eb="9">
      <t>ヤスシ</t>
    </rPh>
    <rPh sb="9" eb="10">
      <t>タモツ</t>
    </rPh>
    <rPh sb="10" eb="11">
      <t>ケン</t>
    </rPh>
    <rPh sb="11" eb="12">
      <t>コト</t>
    </rPh>
    <rPh sb="12" eb="13">
      <t>ギョウ</t>
    </rPh>
    <rPh sb="13" eb="14">
      <t>カイ</t>
    </rPh>
    <rPh sb="14" eb="15">
      <t>ケイ</t>
    </rPh>
    <rPh sb="17" eb="18">
      <t>チョク</t>
    </rPh>
    <rPh sb="18" eb="19">
      <t>シン</t>
    </rPh>
    <rPh sb="19" eb="21">
      <t>カンジョウ</t>
    </rPh>
    <rPh sb="27" eb="29">
      <t>センエン</t>
    </rPh>
    <phoneticPr fontId="4"/>
  </si>
  <si>
    <t>国民健康保険事業会計　（事業勘定）</t>
    <rPh sb="0" eb="1">
      <t>クニ</t>
    </rPh>
    <rPh sb="1" eb="2">
      <t>タミ</t>
    </rPh>
    <rPh sb="2" eb="3">
      <t>ケン</t>
    </rPh>
    <rPh sb="3" eb="4">
      <t>ヤスシ</t>
    </rPh>
    <rPh sb="4" eb="5">
      <t>タモツ</t>
    </rPh>
    <rPh sb="5" eb="6">
      <t>ケン</t>
    </rPh>
    <rPh sb="6" eb="7">
      <t>コト</t>
    </rPh>
    <rPh sb="7" eb="8">
      <t>ギョウ</t>
    </rPh>
    <rPh sb="8" eb="9">
      <t>カイ</t>
    </rPh>
    <rPh sb="9" eb="10">
      <t>ケイ</t>
    </rPh>
    <rPh sb="12" eb="14">
      <t>ジギョウ</t>
    </rPh>
    <rPh sb="14" eb="16">
      <t>カンジョウ</t>
    </rPh>
    <phoneticPr fontId="4"/>
  </si>
  <si>
    <t>農　業　共　済　事　業　会　計</t>
    <rPh sb="0" eb="3">
      <t>ノウギョウ</t>
    </rPh>
    <rPh sb="4" eb="7">
      <t>キョウサイ</t>
    </rPh>
    <rPh sb="8" eb="11">
      <t>ジギョウ</t>
    </rPh>
    <rPh sb="12" eb="15">
      <t>カイケイ</t>
    </rPh>
    <phoneticPr fontId="4"/>
  </si>
  <si>
    <t>介護保険事業会計（保険事業勘定）</t>
    <rPh sb="0" eb="2">
      <t>カイゴ</t>
    </rPh>
    <rPh sb="2" eb="4">
      <t>ホケン</t>
    </rPh>
    <rPh sb="4" eb="6">
      <t>ジギョウ</t>
    </rPh>
    <rPh sb="6" eb="8">
      <t>カイケイ</t>
    </rPh>
    <rPh sb="9" eb="11">
      <t>ホケン</t>
    </rPh>
    <rPh sb="11" eb="13">
      <t>ジギョウ</t>
    </rPh>
    <rPh sb="13" eb="15">
      <t>カンジョウ</t>
    </rPh>
    <phoneticPr fontId="4"/>
  </si>
  <si>
    <t>後期高齢者医療事業会計（市町村）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rPh sb="12" eb="15">
      <t>シチョウソン</t>
    </rPh>
    <phoneticPr fontId="4"/>
  </si>
  <si>
    <t>合　　　　　　　　　　計</t>
    <rPh sb="0" eb="1">
      <t>ゴウ</t>
    </rPh>
    <rPh sb="11" eb="12">
      <t>ケイ</t>
    </rPh>
    <phoneticPr fontId="4"/>
  </si>
  <si>
    <t>相楽東部広域連合</t>
  </si>
  <si>
    <t>京都府後期高齢者医療広域連合</t>
  </si>
  <si>
    <t>単年度収支</t>
    <rPh sb="0" eb="3">
      <t>タンネンド</t>
    </rPh>
    <rPh sb="3" eb="5">
      <t>シュウシ</t>
    </rPh>
    <phoneticPr fontId="4"/>
  </si>
  <si>
    <t>一　部　事　務　組　合　名</t>
    <rPh sb="0" eb="1">
      <t>イチ</t>
    </rPh>
    <rPh sb="2" eb="3">
      <t>ブ</t>
    </rPh>
    <rPh sb="4" eb="5">
      <t>コト</t>
    </rPh>
    <rPh sb="6" eb="7">
      <t>ツトム</t>
    </rPh>
    <rPh sb="8" eb="9">
      <t>クミ</t>
    </rPh>
    <rPh sb="10" eb="11">
      <t>ゴウ</t>
    </rPh>
    <rPh sb="12" eb="13">
      <t>メイ</t>
    </rPh>
    <phoneticPr fontId="4"/>
  </si>
  <si>
    <t>　①　決算収支</t>
    <rPh sb="3" eb="5">
      <t>ケッサン</t>
    </rPh>
    <rPh sb="5" eb="7">
      <t>シュウシ</t>
    </rPh>
    <phoneticPr fontId="4"/>
  </si>
  <si>
    <t>（１）　普通会計に係るもの</t>
    <rPh sb="4" eb="6">
      <t>フツウ</t>
    </rPh>
    <rPh sb="6" eb="8">
      <t>カイケイ</t>
    </rPh>
    <rPh sb="9" eb="10">
      <t>カカ</t>
    </rPh>
    <phoneticPr fontId="4"/>
  </si>
  <si>
    <t>市町村分賦金</t>
    <rPh sb="0" eb="3">
      <t>シチョウソン</t>
    </rPh>
    <rPh sb="3" eb="4">
      <t>ブン</t>
    </rPh>
    <rPh sb="4" eb="5">
      <t>フ</t>
    </rPh>
    <rPh sb="5" eb="6">
      <t>キン</t>
    </rPh>
    <phoneticPr fontId="4"/>
  </si>
  <si>
    <t>繰入金</t>
    <rPh sb="0" eb="3">
      <t>クリイレキン</t>
    </rPh>
    <phoneticPr fontId="4"/>
  </si>
  <si>
    <t>府支出金</t>
    <rPh sb="0" eb="1">
      <t>フ</t>
    </rPh>
    <rPh sb="1" eb="4">
      <t>シシュツキン</t>
    </rPh>
    <phoneticPr fontId="4"/>
  </si>
  <si>
    <t>負担金
分担金</t>
    <rPh sb="0" eb="3">
      <t>フタンキン</t>
    </rPh>
    <rPh sb="4" eb="7">
      <t>ブンタンキン</t>
    </rPh>
    <phoneticPr fontId="4"/>
  </si>
  <si>
    <t>　②　歳入内訳</t>
    <rPh sb="3" eb="5">
      <t>サイニュウ</t>
    </rPh>
    <rPh sb="5" eb="7">
      <t>ウチワケ</t>
    </rPh>
    <phoneticPr fontId="4"/>
  </si>
  <si>
    <t>　③　歳出内訳（目的別）</t>
    <rPh sb="3" eb="5">
      <t>サイシュツ</t>
    </rPh>
    <rPh sb="5" eb="7">
      <t>ウチワケ</t>
    </rPh>
    <rPh sb="8" eb="11">
      <t>モクテキベツ</t>
    </rPh>
    <phoneticPr fontId="4"/>
  </si>
  <si>
    <t>単独事業費</t>
    <rPh sb="0" eb="2">
      <t>タンドク</t>
    </rPh>
    <rPh sb="2" eb="4">
      <t>ジギョウ</t>
    </rPh>
    <rPh sb="4" eb="5">
      <t>ヒ</t>
    </rPh>
    <phoneticPr fontId="4"/>
  </si>
  <si>
    <t>職員給</t>
    <rPh sb="0" eb="3">
      <t>ショクインキュウ</t>
    </rPh>
    <phoneticPr fontId="4"/>
  </si>
  <si>
    <t>普通建設
事業費</t>
    <rPh sb="0" eb="2">
      <t>フツウ</t>
    </rPh>
    <rPh sb="2" eb="4">
      <t>ケンセツ</t>
    </rPh>
    <rPh sb="5" eb="8">
      <t>ジギョウヒ</t>
    </rPh>
    <phoneticPr fontId="4"/>
  </si>
  <si>
    <t>物件費</t>
    <rPh sb="0" eb="3">
      <t>ブッケンヒ</t>
    </rPh>
    <phoneticPr fontId="4"/>
  </si>
  <si>
    <t>　④　歳出内訳（性質別）</t>
    <rPh sb="3" eb="5">
      <t>サイシュツ</t>
    </rPh>
    <rPh sb="5" eb="7">
      <t>ウチワケ</t>
    </rPh>
    <rPh sb="8" eb="10">
      <t>セイシツ</t>
    </rPh>
    <rPh sb="10" eb="11">
      <t>ベツ</t>
    </rPh>
    <phoneticPr fontId="4"/>
  </si>
  <si>
    <t>（２）　財産区に係るもの</t>
    <rPh sb="4" eb="7">
      <t>ザイサンク</t>
    </rPh>
    <rPh sb="8" eb="9">
      <t>カカ</t>
    </rPh>
    <phoneticPr fontId="4"/>
  </si>
  <si>
    <t>与謝野町宮津市中学校組合</t>
  </si>
  <si>
    <t>加茂笠置組合</t>
  </si>
  <si>
    <t>亀岡市及び南丹市財産区組合</t>
  </si>
  <si>
    <t>船井郡衛生管理組合</t>
  </si>
  <si>
    <t>城南衛生管理組合</t>
  </si>
  <si>
    <t>相楽郡西部塵埃処理組合</t>
  </si>
  <si>
    <t>京都府市町村職員退職手当組合</t>
  </si>
  <si>
    <t>乙訓環境衛生組合</t>
  </si>
  <si>
    <t>桂川・小畑川水防事務組合</t>
  </si>
  <si>
    <t>澱川右岸水防事務組合</t>
  </si>
  <si>
    <t>淀川・木津川水防事務組合</t>
  </si>
  <si>
    <t>京都府市町村議会議員公務災害補償等組合</t>
  </si>
  <si>
    <t>相楽中部消防組合</t>
  </si>
  <si>
    <t>乙訓福祉施設事務組合</t>
  </si>
  <si>
    <t>宮津与謝消防組合</t>
  </si>
  <si>
    <t>相楽郡広域事務組合</t>
  </si>
  <si>
    <t>京都中部広域消防組合</t>
  </si>
  <si>
    <t>京都府自治会館管理組合</t>
  </si>
  <si>
    <t>京都府住宅新築資金等貸付事業管理組合</t>
  </si>
  <si>
    <t>乙訓消防組合</t>
  </si>
  <si>
    <t>旧郵政公社資金</t>
    <rPh sb="0" eb="1">
      <t>キュウ</t>
    </rPh>
    <rPh sb="1" eb="3">
      <t>ユウセイ</t>
    </rPh>
    <rPh sb="3" eb="5">
      <t>コウシャ</t>
    </rPh>
    <rPh sb="5" eb="7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</si>
  <si>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</si>
  <si>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</si>
  <si>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一．普通税</t>
    <rPh sb="0" eb="1">
      <t>1</t>
    </rPh>
    <rPh sb="2" eb="3">
      <t>アマネ</t>
    </rPh>
    <rPh sb="3" eb="4">
      <t>ツウ</t>
    </rPh>
    <rPh sb="4" eb="5">
      <t>ゼイ</t>
    </rPh>
    <phoneticPr fontId="4"/>
  </si>
  <si>
    <t>法定普通税</t>
    <phoneticPr fontId="4"/>
  </si>
  <si>
    <t>二．目的税</t>
    <rPh sb="0" eb="1">
      <t>2</t>
    </rPh>
    <rPh sb="2" eb="3">
      <t>メ</t>
    </rPh>
    <rPh sb="3" eb="4">
      <t>マト</t>
    </rPh>
    <rPh sb="4" eb="5">
      <t>ゼイ</t>
    </rPh>
    <phoneticPr fontId="4"/>
  </si>
  <si>
    <t>法定外普通税</t>
    <phoneticPr fontId="14"/>
  </si>
  <si>
    <t>１　　　の　　　内　　　訳</t>
    <rPh sb="8" eb="9">
      <t>ナイ</t>
    </rPh>
    <rPh sb="12" eb="13">
      <t>ヤク</t>
    </rPh>
    <phoneticPr fontId="4"/>
  </si>
  <si>
    <t>国有提供施設等
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8" eb="10">
      <t>ショザイ</t>
    </rPh>
    <rPh sb="10" eb="13">
      <t>シチョウソン</t>
    </rPh>
    <rPh sb="13" eb="15">
      <t>ジョセイ</t>
    </rPh>
    <rPh sb="15" eb="18">
      <t>コウフキン</t>
    </rPh>
    <phoneticPr fontId="4"/>
  </si>
  <si>
    <t>赤字数値　→数値を直接入力している数値（前年度数値など）</t>
    <rPh sb="0" eb="2">
      <t>アカジ</t>
    </rPh>
    <rPh sb="2" eb="4">
      <t>スウチ</t>
    </rPh>
    <rPh sb="6" eb="8">
      <t>スウチ</t>
    </rPh>
    <rPh sb="9" eb="11">
      <t>チョクセツ</t>
    </rPh>
    <rPh sb="11" eb="13">
      <t>ニュウリョク</t>
    </rPh>
    <rPh sb="17" eb="19">
      <t>スウチ</t>
    </rPh>
    <rPh sb="20" eb="22">
      <t>ゼンネン</t>
    </rPh>
    <rPh sb="22" eb="23">
      <t>ド</t>
    </rPh>
    <rPh sb="23" eb="25">
      <t>スウチ</t>
    </rPh>
    <phoneticPr fontId="14"/>
  </si>
  <si>
    <t>青字数値　→自動計算数値</t>
    <rPh sb="0" eb="1">
      <t>アオ</t>
    </rPh>
    <rPh sb="1" eb="2">
      <t>ジ</t>
    </rPh>
    <rPh sb="2" eb="4">
      <t>スウチ</t>
    </rPh>
    <rPh sb="6" eb="8">
      <t>ジドウ</t>
    </rPh>
    <rPh sb="8" eb="10">
      <t>ケイサン</t>
    </rPh>
    <rPh sb="10" eb="12">
      <t>スウチ</t>
    </rPh>
    <phoneticPr fontId="14"/>
  </si>
  <si>
    <t>紫字数値　→決統データを参照している数値</t>
    <rPh sb="0" eb="1">
      <t>ムラサキ</t>
    </rPh>
    <rPh sb="1" eb="2">
      <t>ジ</t>
    </rPh>
    <rPh sb="2" eb="4">
      <t>スウチ</t>
    </rPh>
    <rPh sb="6" eb="8">
      <t>ケットウ</t>
    </rPh>
    <rPh sb="12" eb="14">
      <t>サンショウ</t>
    </rPh>
    <rPh sb="18" eb="20">
      <t>スウチ</t>
    </rPh>
    <phoneticPr fontId="14"/>
  </si>
  <si>
    <t>決算年度</t>
    <rPh sb="0" eb="2">
      <t>ケッサン</t>
    </rPh>
    <rPh sb="2" eb="4">
      <t>ネンド</t>
    </rPh>
    <phoneticPr fontId="14"/>
  </si>
  <si>
    <t>市町村別歳入内訳　…………………………………………………………………………………………</t>
    <phoneticPr fontId="14"/>
  </si>
  <si>
    <t>市町村別性質別歳出内訳　…………………………………………………………………………………………</t>
    <phoneticPr fontId="14"/>
  </si>
  <si>
    <t>市町村別目的別歳出内訳　…………………………………………………………………………………………</t>
    <phoneticPr fontId="14"/>
  </si>
  <si>
    <t>積立金の状況　…………………………………………………………………………………………</t>
    <phoneticPr fontId="14"/>
  </si>
  <si>
    <t>地方債現在高等の状況　…………………………………………………………………………………………</t>
    <phoneticPr fontId="14"/>
  </si>
  <si>
    <t>(1)水道事業　…………………………………………………………………………………………</t>
    <phoneticPr fontId="14"/>
  </si>
  <si>
    <t>(2)病院事業　…………………………………………………………………………………………</t>
    <phoneticPr fontId="14"/>
  </si>
  <si>
    <t>(3)公共下水道事業　…………………………………………………………………………………………</t>
    <phoneticPr fontId="14"/>
  </si>
  <si>
    <t>(1)簡易水道事業　…………………………………………………………………………………………</t>
    <phoneticPr fontId="14"/>
  </si>
  <si>
    <t>(2)下水道事業　…………………………………………………………………………………………</t>
    <phoneticPr fontId="14"/>
  </si>
  <si>
    <t>(3)港湾整備事業　…………………………………………………………………………………………</t>
    <phoneticPr fontId="14"/>
  </si>
  <si>
    <t>(4)市場事業　…………………………………………………………………………………………</t>
    <phoneticPr fontId="14"/>
  </si>
  <si>
    <t>(5)と畜場事業　…………………………………………………………………………………………</t>
    <phoneticPr fontId="14"/>
  </si>
  <si>
    <t>①公共下水道事業　…………………………………………………………………………………………</t>
    <phoneticPr fontId="14"/>
  </si>
  <si>
    <t>②特定環境保全公共下水道事業　…………………………………………………………………………………………</t>
    <phoneticPr fontId="14"/>
  </si>
  <si>
    <t>③農業集落排水事業　…………………………………………………………………………………………</t>
    <phoneticPr fontId="14"/>
  </si>
  <si>
    <t>④漁業集落排水事業　…………………………………………………………………………………………</t>
    <phoneticPr fontId="14"/>
  </si>
  <si>
    <t>⑤林業集落排水事業　…………………………………………………………………………………………</t>
    <phoneticPr fontId="14"/>
  </si>
  <si>
    <t>⑥簡易排水事業　…………………………………………………………………………………………</t>
    <phoneticPr fontId="14"/>
  </si>
  <si>
    <t>⑦小規模排水処理事業　…………………………………………………………………………………………</t>
    <phoneticPr fontId="14"/>
  </si>
  <si>
    <t>⑧特定地域生活排水処理事業　…………………………………………………………………………………………</t>
    <phoneticPr fontId="14"/>
  </si>
  <si>
    <t>⑨個別排水処理事業　…………………………………………………………………………………………</t>
    <phoneticPr fontId="14"/>
  </si>
  <si>
    <t>町　　村　　計</t>
    <rPh sb="0" eb="1">
      <t>マチ</t>
    </rPh>
    <rPh sb="3" eb="4">
      <t>ムラ</t>
    </rPh>
    <rPh sb="6" eb="7">
      <t>ケイ</t>
    </rPh>
    <phoneticPr fontId="14"/>
  </si>
  <si>
    <t>←年度に自動反映します</t>
    <rPh sb="1" eb="3">
      <t>ネンド</t>
    </rPh>
    <rPh sb="4" eb="6">
      <t>ジドウ</t>
    </rPh>
    <rPh sb="6" eb="8">
      <t>ハンエイ</t>
    </rPh>
    <phoneticPr fontId="14"/>
  </si>
  <si>
    <t>シート名に「■」があるシートは直接入力が必要な項目があるシートです</t>
    <rPh sb="3" eb="4">
      <t>メイ</t>
    </rPh>
    <rPh sb="15" eb="17">
      <t>チョクセツ</t>
    </rPh>
    <rPh sb="17" eb="19">
      <t>ニュウリョク</t>
    </rPh>
    <rPh sb="20" eb="22">
      <t>ヒツヨウ</t>
    </rPh>
    <rPh sb="23" eb="25">
      <t>コウモク</t>
    </rPh>
    <phoneticPr fontId="14"/>
  </si>
  <si>
    <t>構成比</t>
    <rPh sb="0" eb="1">
      <t>ガマエ</t>
    </rPh>
    <rPh sb="1" eb="2">
      <t>シゲル</t>
    </rPh>
    <rPh sb="2" eb="3">
      <t>ヒ</t>
    </rPh>
    <phoneticPr fontId="4"/>
  </si>
  <si>
    <t>京都地方税機構</t>
  </si>
  <si>
    <t>地方揮発油　　　譲与税</t>
    <rPh sb="0" eb="2">
      <t>チホウ</t>
    </rPh>
    <rPh sb="2" eb="5">
      <t>キハツユ</t>
    </rPh>
    <rPh sb="8" eb="11">
      <t>ジョウヨゼイ</t>
    </rPh>
    <phoneticPr fontId="4"/>
  </si>
  <si>
    <t>地 域 手 当</t>
    <rPh sb="0" eb="1">
      <t>チ</t>
    </rPh>
    <rPh sb="2" eb="3">
      <t>イキ</t>
    </rPh>
    <rPh sb="4" eb="5">
      <t>テ</t>
    </rPh>
    <rPh sb="6" eb="7">
      <t>トウ</t>
    </rPh>
    <phoneticPr fontId="14"/>
  </si>
  <si>
    <t>公立高等学校授業料不徴収交付金</t>
    <rPh sb="0" eb="2">
      <t>コウリツ</t>
    </rPh>
    <rPh sb="2" eb="4">
      <t>コウトウ</t>
    </rPh>
    <rPh sb="4" eb="6">
      <t>ガッコウ</t>
    </rPh>
    <rPh sb="6" eb="9">
      <t>ジュギョウリョウ</t>
    </rPh>
    <rPh sb="9" eb="10">
      <t>フ</t>
    </rPh>
    <rPh sb="10" eb="12">
      <t>チョウシュウ</t>
    </rPh>
    <rPh sb="12" eb="15">
      <t>コウフキン</t>
    </rPh>
    <phoneticPr fontId="4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</si>
  <si>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4"/>
  </si>
  <si>
    <t>社会資本
整備総合
交付金</t>
    <rPh sb="0" eb="4">
      <t>シャカイシホン</t>
    </rPh>
    <rPh sb="5" eb="7">
      <t>セイビ</t>
    </rPh>
    <rPh sb="7" eb="9">
      <t>ソウゴウ</t>
    </rPh>
    <rPh sb="10" eb="13">
      <t>コウフキン</t>
    </rPh>
    <phoneticPr fontId="4"/>
  </si>
  <si>
    <t>対前
年度</t>
    <rPh sb="0" eb="1">
      <t>タイ</t>
    </rPh>
    <rPh sb="1" eb="2">
      <t>マエ</t>
    </rPh>
    <rPh sb="3" eb="5">
      <t>ネンド</t>
    </rPh>
    <phoneticPr fontId="4"/>
  </si>
  <si>
    <t>うち一般財源</t>
    <rPh sb="2" eb="4">
      <t>イッパン</t>
    </rPh>
    <rPh sb="4" eb="6">
      <t>ザイゲン</t>
    </rPh>
    <phoneticPr fontId="4"/>
  </si>
  <si>
    <t>うち実質的な一般財源</t>
    <rPh sb="2" eb="5">
      <t>ジッシツテキ</t>
    </rPh>
    <rPh sb="6" eb="8">
      <t>イッパン</t>
    </rPh>
    <rPh sb="8" eb="10">
      <t>ザイゲン</t>
    </rPh>
    <phoneticPr fontId="4"/>
  </si>
  <si>
    <t>うち減収補てん債特例分</t>
    <rPh sb="2" eb="4">
      <t>ゲンシュウ</t>
    </rPh>
    <rPh sb="4" eb="5">
      <t>ホ</t>
    </rPh>
    <rPh sb="7" eb="8">
      <t>サイ</t>
    </rPh>
    <rPh sb="8" eb="10">
      <t>トクレイ</t>
    </rPh>
    <rPh sb="10" eb="11">
      <t>ブン</t>
    </rPh>
    <phoneticPr fontId="4"/>
  </si>
  <si>
    <t>うち臨時財政対策債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4"/>
  </si>
  <si>
    <t>対前年度</t>
    <phoneticPr fontId="14"/>
  </si>
  <si>
    <t>２　の　内　訳　</t>
    <rPh sb="4" eb="5">
      <t>ウチ</t>
    </rPh>
    <rPh sb="6" eb="7">
      <t>ヤク</t>
    </rPh>
    <phoneticPr fontId="4"/>
  </si>
  <si>
    <r>
      <rPr>
        <sz val="11"/>
        <rFont val="ＭＳ Ｐ明朝"/>
        <family val="1"/>
        <charset val="128"/>
      </rPr>
      <t>(</t>
    </r>
    <r>
      <rPr>
        <sz val="11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)</t>
    </r>
    <phoneticPr fontId="14"/>
  </si>
  <si>
    <t>【作業手順】</t>
    <rPh sb="1" eb="3">
      <t>サギョウ</t>
    </rPh>
    <rPh sb="3" eb="5">
      <t>テジュン</t>
    </rPh>
    <phoneticPr fontId="14"/>
  </si>
  <si>
    <t>範囲を選んで、「Ｆ２」で編集、コントロール＋エンターで選択範囲についてすべて直る！</t>
    <rPh sb="0" eb="2">
      <t>ハンイ</t>
    </rPh>
    <rPh sb="3" eb="4">
      <t>エラ</t>
    </rPh>
    <rPh sb="12" eb="14">
      <t>ヘンシュウ</t>
    </rPh>
    <rPh sb="27" eb="29">
      <t>センタク</t>
    </rPh>
    <rPh sb="29" eb="31">
      <t>ハンイ</t>
    </rPh>
    <rPh sb="38" eb="39">
      <t>ナオ</t>
    </rPh>
    <phoneticPr fontId="14"/>
  </si>
  <si>
    <t>元金</t>
    <phoneticPr fontId="14"/>
  </si>
  <si>
    <t>交通災害共済事業会計　</t>
    <rPh sb="0" eb="2">
      <t>コウツウ</t>
    </rPh>
    <rPh sb="2" eb="4">
      <t>サイガイ</t>
    </rPh>
    <rPh sb="4" eb="6">
      <t>キョウサイ</t>
    </rPh>
    <rPh sb="6" eb="8">
      <t>ジギョウ</t>
    </rPh>
    <rPh sb="8" eb="10">
      <t>カイケイ</t>
    </rPh>
    <phoneticPr fontId="4"/>
  </si>
  <si>
    <t>　介護保険事業会計（介護サービス事業勘定）</t>
    <phoneticPr fontId="4"/>
  </si>
  <si>
    <t>震災復興
特別交付税</t>
    <rPh sb="0" eb="2">
      <t>シンサイ</t>
    </rPh>
    <rPh sb="2" eb="4">
      <t>フッコウ</t>
    </rPh>
    <rPh sb="5" eb="7">
      <t>トクベツ</t>
    </rPh>
    <rPh sb="7" eb="10">
      <t>コウフゼイ</t>
    </rPh>
    <phoneticPr fontId="14"/>
  </si>
  <si>
    <t>東 日 本 大 震 災 復 興 交付金</t>
    <rPh sb="0" eb="1">
      <t>ヒガシ</t>
    </rPh>
    <rPh sb="2" eb="3">
      <t>ヒ</t>
    </rPh>
    <rPh sb="4" eb="5">
      <t>ホン</t>
    </rPh>
    <rPh sb="6" eb="7">
      <t>ダイ</t>
    </rPh>
    <rPh sb="8" eb="9">
      <t>シン</t>
    </rPh>
    <rPh sb="10" eb="11">
      <t>サイ</t>
    </rPh>
    <rPh sb="12" eb="13">
      <t>フク</t>
    </rPh>
    <rPh sb="14" eb="15">
      <t>キョウ</t>
    </rPh>
    <rPh sb="16" eb="1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</si>
  <si>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</si>
  <si>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利子</t>
    <rPh sb="0" eb="2">
      <t>リシ</t>
    </rPh>
    <phoneticPr fontId="14"/>
  </si>
  <si>
    <t>行政</t>
    <rPh sb="0" eb="2">
      <t>ギョウセイ</t>
    </rPh>
    <phoneticPr fontId="14"/>
  </si>
  <si>
    <t>委員分</t>
    <rPh sb="0" eb="2">
      <t>イイン</t>
    </rPh>
    <rPh sb="2" eb="3">
      <t>ブン</t>
    </rPh>
    <phoneticPr fontId="14"/>
  </si>
  <si>
    <t>附属</t>
    <rPh sb="0" eb="2">
      <t>フゾク</t>
    </rPh>
    <phoneticPr fontId="14"/>
  </si>
  <si>
    <t>消防</t>
    <rPh sb="0" eb="2">
      <t>ショウボウ</t>
    </rPh>
    <phoneticPr fontId="14"/>
  </si>
  <si>
    <t>団員分</t>
    <rPh sb="0" eb="2">
      <t>ダンイン</t>
    </rPh>
    <rPh sb="2" eb="3">
      <t>ブン</t>
    </rPh>
    <phoneticPr fontId="14"/>
  </si>
  <si>
    <t>学校医</t>
    <rPh sb="0" eb="3">
      <t>ガッコウイ</t>
    </rPh>
    <phoneticPr fontId="14"/>
  </si>
  <si>
    <t>等分</t>
    <rPh sb="0" eb="1">
      <t>トウ</t>
    </rPh>
    <rPh sb="1" eb="2">
      <t>ブン</t>
    </rPh>
    <phoneticPr fontId="14"/>
  </si>
  <si>
    <t>非常勤職員</t>
    <rPh sb="0" eb="3">
      <t>ヒジョウキン</t>
    </rPh>
    <rPh sb="3" eb="5">
      <t>ショクイン</t>
    </rPh>
    <phoneticPr fontId="14"/>
  </si>
  <si>
    <t>その他</t>
    <rPh sb="2" eb="3">
      <t>タ</t>
    </rPh>
    <phoneticPr fontId="14"/>
  </si>
  <si>
    <t>夜間勤務手当</t>
    <rPh sb="0" eb="2">
      <t>ヤカン</t>
    </rPh>
    <rPh sb="2" eb="4">
      <t>キンム</t>
    </rPh>
    <rPh sb="4" eb="6">
      <t>テアテ</t>
    </rPh>
    <phoneticPr fontId="14"/>
  </si>
  <si>
    <t>特地勤務手当</t>
    <rPh sb="0" eb="2">
      <t>トクチ</t>
    </rPh>
    <rPh sb="2" eb="4">
      <t>キンム</t>
    </rPh>
    <rPh sb="4" eb="6">
      <t>テアテ</t>
    </rPh>
    <phoneticPr fontId="14"/>
  </si>
  <si>
    <t>義務教育等教員
特別勤務手当</t>
    <rPh sb="0" eb="2">
      <t>ギム</t>
    </rPh>
    <rPh sb="2" eb="4">
      <t>キョウイク</t>
    </rPh>
    <rPh sb="4" eb="5">
      <t>トウ</t>
    </rPh>
    <rPh sb="5" eb="7">
      <t>キョウイン</t>
    </rPh>
    <rPh sb="8" eb="10">
      <t>トクベツ</t>
    </rPh>
    <rPh sb="10" eb="12">
      <t>キンム</t>
    </rPh>
    <rPh sb="12" eb="14">
      <t>テアテ</t>
    </rPh>
    <phoneticPr fontId="14"/>
  </si>
  <si>
    <t>初任給調整手当</t>
    <rPh sb="0" eb="3">
      <t>ショニンキュウ</t>
    </rPh>
    <rPh sb="3" eb="5">
      <t>チョウセイ</t>
    </rPh>
    <rPh sb="5" eb="7">
      <t>テアテ</t>
    </rPh>
    <phoneticPr fontId="14"/>
  </si>
  <si>
    <t>農林漁業普及指導手当</t>
    <rPh sb="0" eb="2">
      <t>ノウリン</t>
    </rPh>
    <rPh sb="2" eb="4">
      <t>ギョギョウ</t>
    </rPh>
    <rPh sb="4" eb="6">
      <t>フキュウ</t>
    </rPh>
    <rPh sb="6" eb="8">
      <t>シドウ</t>
    </rPh>
    <rPh sb="8" eb="10">
      <t>テアテ</t>
    </rPh>
    <phoneticPr fontId="14"/>
  </si>
  <si>
    <r>
      <t>４ の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内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訳　</t>
    </r>
    <rPh sb="4" eb="5">
      <t>ウチ</t>
    </rPh>
    <rPh sb="6" eb="7">
      <t>ヤク</t>
    </rPh>
    <phoneticPr fontId="4"/>
  </si>
  <si>
    <t>一　　　の　　　内　　　訳　　　（千円）</t>
    <phoneticPr fontId="4"/>
  </si>
  <si>
    <t>二　　　　　　　　の　　　　　　　　内　　　　　　　　訳　　（千円）</t>
    <rPh sb="0" eb="1">
      <t>2</t>
    </rPh>
    <rPh sb="18" eb="19">
      <t>ウチ</t>
    </rPh>
    <rPh sb="27" eb="28">
      <t>ヤク</t>
    </rPh>
    <rPh sb="31" eb="33">
      <t>センエン</t>
    </rPh>
    <phoneticPr fontId="4"/>
  </si>
  <si>
    <t>四． 扶　助　費</t>
    <rPh sb="0" eb="1">
      <t>4</t>
    </rPh>
    <rPh sb="3" eb="4">
      <t>タモツ</t>
    </rPh>
    <rPh sb="5" eb="6">
      <t>スケ</t>
    </rPh>
    <rPh sb="7" eb="8">
      <t>ヒ</t>
    </rPh>
    <phoneticPr fontId="4"/>
  </si>
  <si>
    <t>四　　　　　の　　　　　内　　　　　訳　（千円）</t>
    <rPh sb="21" eb="23">
      <t>センエン</t>
    </rPh>
    <phoneticPr fontId="14"/>
  </si>
  <si>
    <t>1　補　助　事　業</t>
    <rPh sb="2" eb="3">
      <t>ホ</t>
    </rPh>
    <rPh sb="4" eb="5">
      <t>スケ</t>
    </rPh>
    <rPh sb="6" eb="7">
      <t>コト</t>
    </rPh>
    <rPh sb="8" eb="9">
      <t>ギョウ</t>
    </rPh>
    <phoneticPr fontId="4"/>
  </si>
  <si>
    <t>五　　　　の　　　　内　　　　訳　（千円）</t>
    <rPh sb="0" eb="1">
      <t>5</t>
    </rPh>
    <rPh sb="10" eb="11">
      <t>ウチ</t>
    </rPh>
    <rPh sb="15" eb="16">
      <t>ヤク</t>
    </rPh>
    <rPh sb="18" eb="20">
      <t>センエン</t>
    </rPh>
    <phoneticPr fontId="4"/>
  </si>
  <si>
    <t>七　の　内　訳　（千円）</t>
    <phoneticPr fontId="14"/>
  </si>
  <si>
    <t>５　の　内　訳</t>
    <rPh sb="4" eb="5">
      <t>ウチ</t>
    </rPh>
    <rPh sb="6" eb="7">
      <t>ヤク</t>
    </rPh>
    <phoneticPr fontId="4"/>
  </si>
  <si>
    <t>九　の　内　訳</t>
    <rPh sb="0" eb="1">
      <t>キュウ</t>
    </rPh>
    <rPh sb="4" eb="5">
      <t>ウチ</t>
    </rPh>
    <rPh sb="6" eb="7">
      <t>ヤク</t>
    </rPh>
    <phoneticPr fontId="4"/>
  </si>
  <si>
    <t>九　の　内　訳　（千円）</t>
    <rPh sb="9" eb="11">
      <t>センエン</t>
    </rPh>
    <phoneticPr fontId="14"/>
  </si>
  <si>
    <t>二　　　　　の　　　　　内　　　　　訳　（千円）</t>
    <rPh sb="21" eb="23">
      <t>センエン</t>
    </rPh>
    <phoneticPr fontId="14"/>
  </si>
  <si>
    <t>三．　利　子　割　交　付　金</t>
    <rPh sb="0" eb="1">
      <t>3</t>
    </rPh>
    <rPh sb="3" eb="4">
      <t>リ</t>
    </rPh>
    <rPh sb="5" eb="6">
      <t>コ</t>
    </rPh>
    <rPh sb="7" eb="8">
      <t>ワリ</t>
    </rPh>
    <rPh sb="9" eb="10">
      <t>コウ</t>
    </rPh>
    <rPh sb="11" eb="12">
      <t>ツキ</t>
    </rPh>
    <rPh sb="13" eb="14">
      <t>キン</t>
    </rPh>
    <phoneticPr fontId="4"/>
  </si>
  <si>
    <t>四．　配　当　割　交　付　金</t>
    <rPh sb="0" eb="1">
      <t>ヨン</t>
    </rPh>
    <rPh sb="3" eb="4">
      <t>ハイ</t>
    </rPh>
    <rPh sb="5" eb="6">
      <t>トウ</t>
    </rPh>
    <rPh sb="7" eb="8">
      <t>ワリ</t>
    </rPh>
    <rPh sb="9" eb="10">
      <t>コウ</t>
    </rPh>
    <rPh sb="11" eb="12">
      <t>ツキ</t>
    </rPh>
    <rPh sb="13" eb="14">
      <t>キン</t>
    </rPh>
    <phoneticPr fontId="4"/>
  </si>
  <si>
    <t>二　　の　　内　　訳　　（千円）</t>
    <rPh sb="13" eb="15">
      <t>センエン</t>
    </rPh>
    <phoneticPr fontId="14"/>
  </si>
  <si>
    <t>2　単　独　事　業</t>
    <rPh sb="2" eb="3">
      <t>タン</t>
    </rPh>
    <rPh sb="4" eb="5">
      <t>ドク</t>
    </rPh>
    <rPh sb="6" eb="7">
      <t>コト</t>
    </rPh>
    <rPh sb="8" eb="9">
      <t>ギョウ</t>
    </rPh>
    <phoneticPr fontId="4"/>
  </si>
  <si>
    <t>(1)　　の　　内　　訳</t>
    <rPh sb="8" eb="9">
      <t>ウチ</t>
    </rPh>
    <rPh sb="11" eb="12">
      <t>ワケ</t>
    </rPh>
    <phoneticPr fontId="4"/>
  </si>
  <si>
    <t>六　　　の　　　内　　　訳　（千円）</t>
    <rPh sb="0" eb="1">
      <t>6</t>
    </rPh>
    <rPh sb="8" eb="9">
      <t>ウチ</t>
    </rPh>
    <rPh sb="12" eb="13">
      <t>ヤク</t>
    </rPh>
    <rPh sb="15" eb="17">
      <t>センエン</t>
    </rPh>
    <phoneticPr fontId="4"/>
  </si>
  <si>
    <t>六　　　の　　　内　　　訳　（千円）</t>
    <phoneticPr fontId="14"/>
  </si>
  <si>
    <t>七　　　の　　　内　　　訳　（千円）</t>
    <rPh sb="0" eb="1">
      <t>7</t>
    </rPh>
    <rPh sb="8" eb="9">
      <t>ウチ</t>
    </rPh>
    <rPh sb="12" eb="13">
      <t>ヤク</t>
    </rPh>
    <rPh sb="15" eb="17">
      <t>センエン</t>
    </rPh>
    <phoneticPr fontId="4"/>
  </si>
  <si>
    <t>二　　　　　　　の　　　　　　　内　　　　　　　訳　　（千円）</t>
    <rPh sb="0" eb="1">
      <t>2</t>
    </rPh>
    <rPh sb="16" eb="17">
      <t>ウチ</t>
    </rPh>
    <rPh sb="24" eb="25">
      <t>ヤク</t>
    </rPh>
    <rPh sb="28" eb="30">
      <t>センエン</t>
    </rPh>
    <phoneticPr fontId="4"/>
  </si>
  <si>
    <t>四　　　　の　　　　内　　　　訳　（千円）</t>
    <rPh sb="0" eb="1">
      <t>4</t>
    </rPh>
    <rPh sb="10" eb="11">
      <t>ウチ</t>
    </rPh>
    <rPh sb="15" eb="16">
      <t>ヤク</t>
    </rPh>
    <rPh sb="18" eb="20">
      <t>センエン</t>
    </rPh>
    <phoneticPr fontId="4"/>
  </si>
  <si>
    <t>六　　　　　の　　　　　内　　　　　訳　（千円）</t>
    <rPh sb="0" eb="1">
      <t>6</t>
    </rPh>
    <rPh sb="12" eb="13">
      <t>ウチ</t>
    </rPh>
    <rPh sb="18" eb="19">
      <t>ヤク</t>
    </rPh>
    <rPh sb="21" eb="23">
      <t>センエン</t>
    </rPh>
    <phoneticPr fontId="4"/>
  </si>
  <si>
    <t>八　　　　　　　　の　　　　　　　　内　　　　　　　　訳　　（千円）</t>
    <rPh sb="0" eb="1">
      <t>8</t>
    </rPh>
    <rPh sb="18" eb="19">
      <t>ウチ</t>
    </rPh>
    <rPh sb="27" eb="28">
      <t>ヤク</t>
    </rPh>
    <rPh sb="31" eb="33">
      <t>センエン</t>
    </rPh>
    <phoneticPr fontId="4"/>
  </si>
  <si>
    <t>十　　　の　　　内　　　訳　　（千円）</t>
    <rPh sb="0" eb="1">
      <t>10</t>
    </rPh>
    <rPh sb="8" eb="9">
      <t>ウチ</t>
    </rPh>
    <rPh sb="12" eb="13">
      <t>ヤク</t>
    </rPh>
    <rPh sb="16" eb="18">
      <t>センエン</t>
    </rPh>
    <phoneticPr fontId="4"/>
  </si>
  <si>
    <t>都道府県交付金</t>
    <rPh sb="0" eb="4">
      <t>トドウフケン</t>
    </rPh>
    <rPh sb="4" eb="7">
      <t>コウフキン</t>
    </rPh>
    <phoneticPr fontId="14"/>
  </si>
  <si>
    <t>（注）実質公債費比率の「計」欄は、単純平均である。</t>
    <rPh sb="1" eb="2">
      <t>チュウ</t>
    </rPh>
    <rPh sb="3" eb="5">
      <t>ジッシツ</t>
    </rPh>
    <rPh sb="5" eb="8">
      <t>コウサイヒ</t>
    </rPh>
    <rPh sb="8" eb="10">
      <t>ヒリツ</t>
    </rPh>
    <rPh sb="12" eb="13">
      <t>ケイ</t>
    </rPh>
    <rPh sb="14" eb="15">
      <t>ラン</t>
    </rPh>
    <rPh sb="17" eb="19">
      <t>タンジュン</t>
    </rPh>
    <rPh sb="19" eb="21">
      <t>ヘイキン</t>
    </rPh>
    <phoneticPr fontId="4"/>
  </si>
  <si>
    <t>元利償還金</t>
    <rPh sb="0" eb="2">
      <t>ガンリ</t>
    </rPh>
    <rPh sb="2" eb="5">
      <t>ショウカンキン</t>
    </rPh>
    <phoneticPr fontId="4"/>
  </si>
  <si>
    <t>※一組が増えたり、減ったりしたときには、別途更新が必要</t>
    <rPh sb="1" eb="2">
      <t>イチ</t>
    </rPh>
    <rPh sb="2" eb="3">
      <t>クミ</t>
    </rPh>
    <rPh sb="4" eb="5">
      <t>フ</t>
    </rPh>
    <rPh sb="9" eb="10">
      <t>ヘ</t>
    </rPh>
    <rPh sb="20" eb="22">
      <t>ベット</t>
    </rPh>
    <rPh sb="22" eb="24">
      <t>コウシン</t>
    </rPh>
    <rPh sb="25" eb="27">
      <t>ヒツヨウ</t>
    </rPh>
    <phoneticPr fontId="14"/>
  </si>
  <si>
    <t>歳　　　　　　　　　　　　　　　　　　　　　　　　　　　　　出　　　　　　　　　　　　　　　　　　　　　　　　　　　　　　（千円）</t>
    <rPh sb="0" eb="1">
      <t>トシ</t>
    </rPh>
    <rPh sb="30" eb="31">
      <t>シュツ</t>
    </rPh>
    <rPh sb="62" eb="64">
      <t>センエン</t>
    </rPh>
    <phoneticPr fontId="4"/>
  </si>
  <si>
    <t>歳　　　　　　　　　　　　　　　　　　　　　　　　　　　　　　　　　　　出　　　　　　　　　　　　　　　　　　　　　　　　　　　　　　　　　　　（千円）</t>
    <rPh sb="0" eb="1">
      <t>トシ</t>
    </rPh>
    <rPh sb="36" eb="37">
      <t>シュツ</t>
    </rPh>
    <rPh sb="73" eb="75">
      <t>センエン</t>
    </rPh>
    <phoneticPr fontId="4"/>
  </si>
  <si>
    <t>五．株式等譲渡所得割交付金</t>
    <rPh sb="0" eb="1">
      <t>ゴ</t>
    </rPh>
    <rPh sb="2" eb="3">
      <t>カブ</t>
    </rPh>
    <rPh sb="3" eb="4">
      <t>シキ</t>
    </rPh>
    <rPh sb="4" eb="5">
      <t>トウ</t>
    </rPh>
    <rPh sb="5" eb="6">
      <t>ユズル</t>
    </rPh>
    <rPh sb="6" eb="7">
      <t>ワタル</t>
    </rPh>
    <rPh sb="7" eb="8">
      <t>ショ</t>
    </rPh>
    <rPh sb="8" eb="9">
      <t>エ</t>
    </rPh>
    <rPh sb="9" eb="10">
      <t>ワリ</t>
    </rPh>
    <rPh sb="10" eb="11">
      <t>コウ</t>
    </rPh>
    <rPh sb="11" eb="12">
      <t>ツキ</t>
    </rPh>
    <rPh sb="12" eb="13">
      <t>キン</t>
    </rPh>
    <phoneticPr fontId="4"/>
  </si>
  <si>
    <t>１　　　　　の　　　　　内　　　　訳</t>
    <rPh sb="12" eb="13">
      <t>ウチ</t>
    </rPh>
    <rPh sb="17" eb="18">
      <t>ヤク</t>
    </rPh>
    <phoneticPr fontId="4"/>
  </si>
  <si>
    <t>一　　　　　　の　　　　　　内　　　　　　訳　　　　　 (千円）</t>
    <rPh sb="0" eb="1">
      <t>1</t>
    </rPh>
    <rPh sb="14" eb="15">
      <t>ウチ</t>
    </rPh>
    <rPh sb="21" eb="22">
      <t>ヤク</t>
    </rPh>
    <phoneticPr fontId="4"/>
  </si>
  <si>
    <t>２　　 の　　 内　　 訳　</t>
    <rPh sb="8" eb="9">
      <t>ウチ</t>
    </rPh>
    <rPh sb="12" eb="13">
      <t>ヤク</t>
    </rPh>
    <phoneticPr fontId="4"/>
  </si>
  <si>
    <t>一　　　　　　　　の　　　　　　　　内　　　　　　　　訳 　　　　　　　（千円）</t>
    <rPh sb="37" eb="39">
      <t>センエン</t>
    </rPh>
    <phoneticPr fontId="14"/>
  </si>
  <si>
    <t>４　　　　　の　　　　　内　　　　　訳　　</t>
    <phoneticPr fontId="14"/>
  </si>
  <si>
    <t>(2)　　　　　の　　　　　内　　　　　訳</t>
    <rPh sb="14" eb="15">
      <t>ウチ</t>
    </rPh>
    <rPh sb="20" eb="21">
      <t>ヤク</t>
    </rPh>
    <phoneticPr fontId="4"/>
  </si>
  <si>
    <t>一　　　　　　　　　の　　　　　　　　　内　　　　　　　　　　訳　　　　　　 （千円）</t>
    <phoneticPr fontId="14"/>
  </si>
  <si>
    <t>４ 　　　　の　　　　 内　　　　 訳</t>
    <phoneticPr fontId="14"/>
  </si>
  <si>
    <t>(2)　　　　の　　　　内　　　　訳</t>
    <phoneticPr fontId="14"/>
  </si>
  <si>
    <t>二．　　　　　物　　　　　件　　　　　費</t>
    <rPh sb="0" eb="1">
      <t>2</t>
    </rPh>
    <rPh sb="7" eb="8">
      <t>モノ</t>
    </rPh>
    <rPh sb="13" eb="14">
      <t>ケン</t>
    </rPh>
    <rPh sb="19" eb="20">
      <t>ヒ</t>
    </rPh>
    <phoneticPr fontId="4"/>
  </si>
  <si>
    <t>四　　　　　の　　　　　内　　　　　訳　　　　　（千円）</t>
    <rPh sb="25" eb="27">
      <t>センエン</t>
    </rPh>
    <phoneticPr fontId="14"/>
  </si>
  <si>
    <t>１　　　　　の　　　　　内　　　　　　訳</t>
    <rPh sb="12" eb="13">
      <t>ウチ</t>
    </rPh>
    <rPh sb="19" eb="20">
      <t>ヤク</t>
    </rPh>
    <phoneticPr fontId="4"/>
  </si>
  <si>
    <t>四　　　　　の　　　　　内　　　　　訳　　　　　（千円）</t>
    <rPh sb="0" eb="1">
      <t>4</t>
    </rPh>
    <rPh sb="12" eb="13">
      <t>ウチ</t>
    </rPh>
    <rPh sb="18" eb="19">
      <t>ヤク</t>
    </rPh>
    <rPh sb="25" eb="27">
      <t>センエン</t>
    </rPh>
    <phoneticPr fontId="4"/>
  </si>
  <si>
    <t>２　　　　の　　　　内　　　　訳　　　　（千円）</t>
    <rPh sb="10" eb="11">
      <t>ウチ</t>
    </rPh>
    <rPh sb="15" eb="16">
      <t>ヤク</t>
    </rPh>
    <rPh sb="21" eb="23">
      <t>センエン</t>
    </rPh>
    <phoneticPr fontId="4"/>
  </si>
  <si>
    <t>六．　　普　通　建　設　事　業　費</t>
    <rPh sb="0" eb="1">
      <t>ロク</t>
    </rPh>
    <rPh sb="4" eb="5">
      <t>ススム</t>
    </rPh>
    <rPh sb="6" eb="7">
      <t>ツウ</t>
    </rPh>
    <rPh sb="8" eb="9">
      <t>ケン</t>
    </rPh>
    <rPh sb="10" eb="11">
      <t>セツ</t>
    </rPh>
    <rPh sb="12" eb="13">
      <t>コト</t>
    </rPh>
    <rPh sb="14" eb="15">
      <t>ギョウ</t>
    </rPh>
    <rPh sb="16" eb="17">
      <t>ヒ</t>
    </rPh>
    <phoneticPr fontId="4"/>
  </si>
  <si>
    <t>七．　災　害　復　　旧　事　業　費</t>
    <rPh sb="0" eb="1">
      <t>シチ</t>
    </rPh>
    <rPh sb="3" eb="4">
      <t>サイ</t>
    </rPh>
    <rPh sb="5" eb="6">
      <t>ガイ</t>
    </rPh>
    <rPh sb="7" eb="8">
      <t>フク</t>
    </rPh>
    <rPh sb="10" eb="11">
      <t>キュウ</t>
    </rPh>
    <rPh sb="12" eb="13">
      <t>コト</t>
    </rPh>
    <rPh sb="14" eb="15">
      <t>ギョウ</t>
    </rPh>
    <rPh sb="16" eb="17">
      <t>ヒ</t>
    </rPh>
    <phoneticPr fontId="4"/>
  </si>
  <si>
    <t>三　　　　　の　　　　　内　　　　　訳　　　（千円）</t>
    <rPh sb="0" eb="1">
      <t>サン</t>
    </rPh>
    <rPh sb="12" eb="13">
      <t>ウチ</t>
    </rPh>
    <rPh sb="18" eb="19">
      <t>ヤク</t>
    </rPh>
    <rPh sb="23" eb="25">
      <t>センエン</t>
    </rPh>
    <phoneticPr fontId="4"/>
  </si>
  <si>
    <r>
      <t>`(</t>
    </r>
    <r>
      <rPr>
        <sz val="11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)</t>
    </r>
    <phoneticPr fontId="4"/>
  </si>
  <si>
    <r>
      <t>`(</t>
    </r>
    <r>
      <rPr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)</t>
    </r>
    <phoneticPr fontId="4"/>
  </si>
  <si>
    <r>
      <t>(</t>
    </r>
    <r>
      <rPr>
        <sz val="11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)</t>
    </r>
    <phoneticPr fontId="4"/>
  </si>
  <si>
    <r>
      <t>(</t>
    </r>
    <r>
      <rPr>
        <sz val="11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)</t>
    </r>
    <phoneticPr fontId="4"/>
  </si>
  <si>
    <r>
      <t>(</t>
    </r>
    <r>
      <rPr>
        <sz val="11"/>
        <rFont val="ＭＳ Ｐ明朝"/>
        <family val="1"/>
        <charset val="128"/>
      </rPr>
      <t>6</t>
    </r>
    <r>
      <rPr>
        <sz val="11"/>
        <rFont val="ＭＳ Ｐ明朝"/>
        <family val="1"/>
        <charset val="128"/>
      </rPr>
      <t>)</t>
    </r>
    <phoneticPr fontId="4"/>
  </si>
  <si>
    <t>(6)　　　の　　　内　　　訳</t>
    <rPh sb="10" eb="15">
      <t>ウチワケ</t>
    </rPh>
    <phoneticPr fontId="4"/>
  </si>
  <si>
    <r>
      <t>(</t>
    </r>
    <r>
      <rPr>
        <sz val="11"/>
        <rFont val="ＭＳ Ｐ明朝"/>
        <family val="1"/>
        <charset val="128"/>
      </rPr>
      <t>7</t>
    </r>
    <r>
      <rPr>
        <sz val="11"/>
        <rFont val="ＭＳ Ｐ明朝"/>
        <family val="1"/>
        <charset val="128"/>
      </rPr>
      <t>)</t>
    </r>
    <phoneticPr fontId="4"/>
  </si>
  <si>
    <r>
      <t>(</t>
    </r>
    <r>
      <rPr>
        <sz val="11"/>
        <rFont val="ＭＳ Ｐ明朝"/>
        <family val="1"/>
        <charset val="128"/>
      </rPr>
      <t>8</t>
    </r>
    <r>
      <rPr>
        <sz val="11"/>
        <rFont val="ＭＳ Ｐ明朝"/>
        <family val="1"/>
        <charset val="128"/>
      </rPr>
      <t>)</t>
    </r>
    <phoneticPr fontId="4"/>
  </si>
  <si>
    <t>機関分</t>
    <rPh sb="0" eb="2">
      <t>キカン</t>
    </rPh>
    <rPh sb="2" eb="3">
      <t>ブン</t>
    </rPh>
    <phoneticPr fontId="14"/>
  </si>
  <si>
    <t>特別支援学校費</t>
    <rPh sb="0" eb="2">
      <t>トクベツ</t>
    </rPh>
    <rPh sb="2" eb="4">
      <t>シエン</t>
    </rPh>
    <rPh sb="4" eb="6">
      <t>ガッコウ</t>
    </rPh>
    <rPh sb="6" eb="7">
      <t>ガクヒ</t>
    </rPh>
    <phoneticPr fontId="4"/>
  </si>
  <si>
    <t>宮津与謝環境組合</t>
    <rPh sb="4" eb="6">
      <t>カンキョウ</t>
    </rPh>
    <rPh sb="6" eb="8">
      <t>クミアイ</t>
    </rPh>
    <phoneticPr fontId="14"/>
  </si>
  <si>
    <t>①　Ｎ年度決算の数値をコピーし、Ｎ－１年度の数値として赤字部分に数値貼付を行う</t>
    <rPh sb="3" eb="5">
      <t>ネンド</t>
    </rPh>
    <rPh sb="5" eb="7">
      <t>ケッサン</t>
    </rPh>
    <rPh sb="8" eb="10">
      <t>スウチ</t>
    </rPh>
    <rPh sb="19" eb="21">
      <t>ネンド</t>
    </rPh>
    <rPh sb="22" eb="24">
      <t>スウチ</t>
    </rPh>
    <rPh sb="27" eb="29">
      <t>アカジ</t>
    </rPh>
    <rPh sb="29" eb="31">
      <t>ブブン</t>
    </rPh>
    <rPh sb="32" eb="34">
      <t>スウチ</t>
    </rPh>
    <rPh sb="34" eb="36">
      <t>ハリツケ</t>
    </rPh>
    <rPh sb="37" eb="38">
      <t>オコナ</t>
    </rPh>
    <phoneticPr fontId="14"/>
  </si>
  <si>
    <t>　（■の付いているシート）</t>
    <phoneticPr fontId="14"/>
  </si>
  <si>
    <t>②　決統データシートのＣ～Ｈ列の更新を行う（国からの主な改正点等を参考）</t>
    <rPh sb="2" eb="4">
      <t>ケットウ</t>
    </rPh>
    <rPh sb="14" eb="15">
      <t>レツ</t>
    </rPh>
    <rPh sb="16" eb="18">
      <t>コウシン</t>
    </rPh>
    <rPh sb="19" eb="20">
      <t>オコナ</t>
    </rPh>
    <rPh sb="22" eb="23">
      <t>クニ</t>
    </rPh>
    <rPh sb="26" eb="27">
      <t>オモ</t>
    </rPh>
    <rPh sb="28" eb="31">
      <t>カイセイテン</t>
    </rPh>
    <rPh sb="31" eb="32">
      <t>トウ</t>
    </rPh>
    <rPh sb="33" eb="35">
      <t>サンコウ</t>
    </rPh>
    <phoneticPr fontId="14"/>
  </si>
  <si>
    <t>③　決統データシートに串刺しデータを行列入れ替えで貼り付ける</t>
    <rPh sb="2" eb="4">
      <t>ケットウ</t>
    </rPh>
    <rPh sb="11" eb="13">
      <t>クシザ</t>
    </rPh>
    <rPh sb="18" eb="20">
      <t>ギョウレツ</t>
    </rPh>
    <rPh sb="20" eb="21">
      <t>イ</t>
    </rPh>
    <rPh sb="22" eb="23">
      <t>カ</t>
    </rPh>
    <rPh sb="25" eb="26">
      <t>ハ</t>
    </rPh>
    <rPh sb="27" eb="28">
      <t>ツ</t>
    </rPh>
    <phoneticPr fontId="14"/>
  </si>
  <si>
    <t>⑤　項目の追加・削除を行う</t>
    <rPh sb="2" eb="4">
      <t>コウモク</t>
    </rPh>
    <rPh sb="5" eb="7">
      <t>ツイカ</t>
    </rPh>
    <rPh sb="8" eb="10">
      <t>サクジョ</t>
    </rPh>
    <rPh sb="11" eb="12">
      <t>オコナ</t>
    </rPh>
    <phoneticPr fontId="14"/>
  </si>
  <si>
    <t>※紫字のＶＬＯＯＫＵＰ関数は、３００００行までにしているので、表が増えたりしてオーバー</t>
    <rPh sb="1" eb="2">
      <t>ムラサキ</t>
    </rPh>
    <rPh sb="2" eb="3">
      <t>ジ</t>
    </rPh>
    <rPh sb="11" eb="13">
      <t>カンスウ</t>
    </rPh>
    <rPh sb="20" eb="21">
      <t>ギョウ</t>
    </rPh>
    <rPh sb="31" eb="32">
      <t>ヒョウ</t>
    </rPh>
    <rPh sb="33" eb="34">
      <t>フ</t>
    </rPh>
    <phoneticPr fontId="14"/>
  </si>
  <si>
    <t>した時は更新が必要。</t>
    <rPh sb="4" eb="6">
      <t>コウシン</t>
    </rPh>
    <rPh sb="7" eb="9">
      <t>ヒツヨウ</t>
    </rPh>
    <phoneticPr fontId="14"/>
  </si>
  <si>
    <t>(6)電気事業　…………………………………………………………………………………</t>
    <rPh sb="3" eb="5">
      <t>デンキ</t>
    </rPh>
    <rPh sb="5" eb="7">
      <t>ジギョウ</t>
    </rPh>
    <phoneticPr fontId="14"/>
  </si>
  <si>
    <t>(7)宅地造成事業　…………………………………………………………………………………………</t>
    <phoneticPr fontId="14"/>
  </si>
  <si>
    <t>(8)駐車場整備事業　…………………………………………………………………………………………</t>
    <phoneticPr fontId="14"/>
  </si>
  <si>
    <t>(9)介護サービス事業　…………………………………………………………………………………………</t>
    <phoneticPr fontId="14"/>
  </si>
  <si>
    <t>児童手当等交付金</t>
    <rPh sb="0" eb="2">
      <t>ジドウ</t>
    </rPh>
    <rPh sb="2" eb="4">
      <t>テアテ</t>
    </rPh>
    <rPh sb="4" eb="5">
      <t>トウ</t>
    </rPh>
    <rPh sb="5" eb="8">
      <t>コウフキン</t>
    </rPh>
    <phoneticPr fontId="4"/>
  </si>
  <si>
    <t>児童手当等交付金</t>
    <rPh sb="0" eb="8">
      <t>ジドウテアテトウコウフキン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</si>
  <si>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</si>
  <si>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軽油引取税交付金</t>
    <rPh sb="0" eb="2">
      <t>ケイユ</t>
    </rPh>
    <rPh sb="2" eb="3">
      <t>イン</t>
    </rPh>
    <rPh sb="4" eb="5">
      <t>ゼイ</t>
    </rPh>
    <rPh sb="5" eb="8">
      <t>コウフキン</t>
    </rPh>
    <phoneticPr fontId="4"/>
  </si>
  <si>
    <t>※「実質的な一般財源」とは、一般財源のほか、減収補てん債特例分及び臨時財政対策債等、一般財源と同様に財源の使途が特定されず、どのような経費にも</t>
    <phoneticPr fontId="14"/>
  </si>
  <si>
    <t>１．法定目的税</t>
    <rPh sb="2" eb="4">
      <t>ホウテイ</t>
    </rPh>
    <rPh sb="4" eb="7">
      <t>モクテキゼイ</t>
    </rPh>
    <phoneticPr fontId="4"/>
  </si>
  <si>
    <t>（１）入湯税</t>
    <rPh sb="3" eb="5">
      <t>ニュウトウ</t>
    </rPh>
    <rPh sb="5" eb="6">
      <t>ゼイ</t>
    </rPh>
    <phoneticPr fontId="4"/>
  </si>
  <si>
    <t>（２）事業所税</t>
    <rPh sb="3" eb="6">
      <t>ジギョウショ</t>
    </rPh>
    <rPh sb="6" eb="7">
      <t>ゼイ</t>
    </rPh>
    <phoneticPr fontId="4"/>
  </si>
  <si>
    <t>（３）都市計画税</t>
    <rPh sb="3" eb="5">
      <t>トシ</t>
    </rPh>
    <rPh sb="5" eb="7">
      <t>ケイカク</t>
    </rPh>
    <rPh sb="7" eb="8">
      <t>ゼイ</t>
    </rPh>
    <phoneticPr fontId="4"/>
  </si>
  <si>
    <t>（ア）土地</t>
    <rPh sb="3" eb="5">
      <t>トチ</t>
    </rPh>
    <phoneticPr fontId="4"/>
  </si>
  <si>
    <t>（イ）家屋</t>
    <rPh sb="3" eb="5">
      <t>カオク</t>
    </rPh>
    <phoneticPr fontId="4"/>
  </si>
  <si>
    <t>２．法定外目的税</t>
    <rPh sb="2" eb="4">
      <t>ホウテイ</t>
    </rPh>
    <rPh sb="4" eb="5">
      <t>ガイ</t>
    </rPh>
    <rPh sb="5" eb="8">
      <t>モクテキゼイ</t>
    </rPh>
    <phoneticPr fontId="4"/>
  </si>
  <si>
    <t>簡易水道事業</t>
    <rPh sb="0" eb="2">
      <t>カンイ</t>
    </rPh>
    <rPh sb="2" eb="4">
      <t>スイドウ</t>
    </rPh>
    <rPh sb="4" eb="6">
      <t>ジギョウ</t>
    </rPh>
    <phoneticPr fontId="4"/>
  </si>
  <si>
    <r>
      <t>2</t>
    </r>
    <r>
      <rPr>
        <sz val="11"/>
        <rFont val="ＭＳ Ｐ明朝"/>
        <family val="1"/>
        <charset val="128"/>
      </rPr>
      <t>8より表記変更（課長オーダー）</t>
    </r>
    <rPh sb="4" eb="6">
      <t>ヒョウキ</t>
    </rPh>
    <rPh sb="6" eb="8">
      <t>ヘンコウ</t>
    </rPh>
    <rPh sb="9" eb="11">
      <t>カチョウ</t>
    </rPh>
    <phoneticPr fontId="14"/>
  </si>
  <si>
    <t>臨時財政対策債以外</t>
    <rPh sb="0" eb="2">
      <t>リンジ</t>
    </rPh>
    <rPh sb="2" eb="4">
      <t>ザイセイ</t>
    </rPh>
    <rPh sb="4" eb="6">
      <t>タイサク</t>
    </rPh>
    <rPh sb="6" eb="7">
      <t>サイ</t>
    </rPh>
    <rPh sb="7" eb="9">
      <t>イガイ</t>
    </rPh>
    <phoneticPr fontId="14"/>
  </si>
  <si>
    <t>地方債現在高内訳</t>
    <rPh sb="0" eb="3">
      <t>チホウサイ</t>
    </rPh>
    <rPh sb="3" eb="5">
      <t>ゲンザイ</t>
    </rPh>
    <rPh sb="5" eb="6">
      <t>コウ</t>
    </rPh>
    <rPh sb="6" eb="8">
      <t>ウチワケ</t>
    </rPh>
    <phoneticPr fontId="14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</si>
  <si>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4"/>
  </si>
  <si>
    <t>うち実質的な一般財源（※）</t>
    <rPh sb="2" eb="5">
      <t>ジッシツテキ</t>
    </rPh>
    <rPh sb="6" eb="8">
      <t>イッパン</t>
    </rPh>
    <rPh sb="8" eb="10">
      <t>ザイゲン</t>
    </rPh>
    <phoneticPr fontId="4"/>
  </si>
  <si>
    <t>　 使用できる財源をあわせたものです。</t>
    <phoneticPr fontId="14"/>
  </si>
  <si>
    <r>
      <t>2</t>
    </r>
    <r>
      <rPr>
        <sz val="11"/>
        <rFont val="ＭＳ Ｐ明朝"/>
        <family val="1"/>
        <charset val="128"/>
      </rPr>
      <t>8より追加</t>
    </r>
    <rPh sb="4" eb="6">
      <t>ツイカ</t>
    </rPh>
    <phoneticPr fontId="14"/>
  </si>
  <si>
    <t>地方創生関係交付金</t>
    <rPh sb="0" eb="2">
      <t>チホウ</t>
    </rPh>
    <rPh sb="2" eb="4">
      <t>ソウセイ</t>
    </rPh>
    <rPh sb="4" eb="6">
      <t>カンケイ</t>
    </rPh>
    <rPh sb="6" eb="9">
      <t>コウフキン</t>
    </rPh>
    <phoneticPr fontId="4"/>
  </si>
  <si>
    <r>
      <t>（</t>
    </r>
    <r>
      <rPr>
        <sz val="11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）</t>
    </r>
    <phoneticPr fontId="4"/>
  </si>
  <si>
    <r>
      <t>（</t>
    </r>
    <r>
      <rPr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4"/>
  </si>
  <si>
    <t>法定目的税</t>
    <rPh sb="0" eb="2">
      <t>ホウテイ</t>
    </rPh>
    <rPh sb="2" eb="5">
      <t>モクテキゼイ</t>
    </rPh>
    <phoneticPr fontId="4"/>
  </si>
  <si>
    <t>法定外目的税</t>
    <rPh sb="0" eb="2">
      <t>ホウテイ</t>
    </rPh>
    <rPh sb="2" eb="3">
      <t>ガイ</t>
    </rPh>
    <rPh sb="3" eb="6">
      <t>モクテキゼイ</t>
    </rPh>
    <phoneticPr fontId="4"/>
  </si>
  <si>
    <t>所得割</t>
    <phoneticPr fontId="14"/>
  </si>
  <si>
    <t>所得割のうち退職所得分</t>
    <rPh sb="0" eb="2">
      <t>ショトク</t>
    </rPh>
    <rPh sb="2" eb="3">
      <t>ワリ</t>
    </rPh>
    <rPh sb="6" eb="8">
      <t>タイショク</t>
    </rPh>
    <rPh sb="8" eb="11">
      <t>ショトクブン</t>
    </rPh>
    <phoneticPr fontId="4"/>
  </si>
  <si>
    <t>⑥　２－１、２－２、４シートのＡ列の更新を行う</t>
    <rPh sb="16" eb="17">
      <t>レツ</t>
    </rPh>
    <rPh sb="18" eb="20">
      <t>コウシン</t>
    </rPh>
    <rPh sb="21" eb="22">
      <t>オコナ</t>
    </rPh>
    <phoneticPr fontId="14"/>
  </si>
  <si>
    <t>④　各ページの紫字について、決統の表行列を年度更新する（３、６、７シートの欄外も忘れずに）</t>
    <rPh sb="2" eb="3">
      <t>カク</t>
    </rPh>
    <rPh sb="7" eb="8">
      <t>ムラサキ</t>
    </rPh>
    <rPh sb="8" eb="9">
      <t>ジ</t>
    </rPh>
    <rPh sb="14" eb="16">
      <t>ケットウ</t>
    </rPh>
    <rPh sb="17" eb="18">
      <t>ヒョウ</t>
    </rPh>
    <rPh sb="18" eb="20">
      <t>ギョウレツ</t>
    </rPh>
    <rPh sb="21" eb="23">
      <t>ネンド</t>
    </rPh>
    <rPh sb="23" eb="25">
      <t>コウシン</t>
    </rPh>
    <rPh sb="37" eb="39">
      <t>ランガイ</t>
    </rPh>
    <rPh sb="40" eb="41">
      <t>ワス</t>
    </rPh>
    <phoneticPr fontId="14"/>
  </si>
  <si>
    <t>手当</t>
    <rPh sb="0" eb="2">
      <t>テアテ</t>
    </rPh>
    <phoneticPr fontId="14"/>
  </si>
  <si>
    <t>六．　分離課税所得割交付金</t>
    <rPh sb="0" eb="1">
      <t>ロク</t>
    </rPh>
    <rPh sb="3" eb="5">
      <t>ブンリ</t>
    </rPh>
    <rPh sb="5" eb="7">
      <t>カゼイ</t>
    </rPh>
    <rPh sb="7" eb="10">
      <t>ショトクワリ</t>
    </rPh>
    <rPh sb="10" eb="13">
      <t>コウフキン</t>
    </rPh>
    <phoneticPr fontId="4"/>
  </si>
  <si>
    <t>七．道府県民税所得割臨時交付金</t>
    <rPh sb="0" eb="1">
      <t>7</t>
    </rPh>
    <rPh sb="2" eb="5">
      <t>ドウフケン</t>
    </rPh>
    <rPh sb="5" eb="6">
      <t>ミン</t>
    </rPh>
    <rPh sb="6" eb="7">
      <t>ゼイ</t>
    </rPh>
    <rPh sb="7" eb="10">
      <t>ショトクワリ</t>
    </rPh>
    <rPh sb="10" eb="12">
      <t>リンジ</t>
    </rPh>
    <rPh sb="12" eb="15">
      <t>コウフキン</t>
    </rPh>
    <phoneticPr fontId="4"/>
  </si>
  <si>
    <t>八．　地　方　消　費　税　交　付　金</t>
    <rPh sb="0" eb="1">
      <t>8</t>
    </rPh>
    <rPh sb="3" eb="4">
      <t>チ</t>
    </rPh>
    <rPh sb="5" eb="6">
      <t>カタ</t>
    </rPh>
    <rPh sb="7" eb="8">
      <t>ショウ</t>
    </rPh>
    <rPh sb="9" eb="10">
      <t>ヒ</t>
    </rPh>
    <rPh sb="11" eb="12">
      <t>ゼイ</t>
    </rPh>
    <rPh sb="13" eb="14">
      <t>コウ</t>
    </rPh>
    <rPh sb="15" eb="16">
      <t>ツキ</t>
    </rPh>
    <rPh sb="17" eb="18">
      <t>キン</t>
    </rPh>
    <phoneticPr fontId="4"/>
  </si>
  <si>
    <t>九．　ゴ　ル　フ　場　利　用　税　交　付　金</t>
    <rPh sb="0" eb="1">
      <t>9</t>
    </rPh>
    <rPh sb="9" eb="10">
      <t>ジョウ</t>
    </rPh>
    <rPh sb="11" eb="12">
      <t>リ</t>
    </rPh>
    <rPh sb="13" eb="14">
      <t>ヨウ</t>
    </rPh>
    <rPh sb="15" eb="16">
      <t>ゼイ</t>
    </rPh>
    <rPh sb="17" eb="18">
      <t>コウ</t>
    </rPh>
    <rPh sb="19" eb="20">
      <t>ツキ</t>
    </rPh>
    <rPh sb="21" eb="22">
      <t>キン</t>
    </rPh>
    <phoneticPr fontId="4"/>
  </si>
  <si>
    <t>十．　特　別　地　方　消　費　税　交　付　金</t>
    <rPh sb="0" eb="1">
      <t>10</t>
    </rPh>
    <rPh sb="3" eb="4">
      <t>トク</t>
    </rPh>
    <rPh sb="5" eb="6">
      <t>ベツ</t>
    </rPh>
    <rPh sb="7" eb="8">
      <t>チ</t>
    </rPh>
    <rPh sb="9" eb="10">
      <t>カタ</t>
    </rPh>
    <rPh sb="11" eb="12">
      <t>ショウ</t>
    </rPh>
    <rPh sb="13" eb="14">
      <t>ヒ</t>
    </rPh>
    <rPh sb="15" eb="16">
      <t>ゼイ</t>
    </rPh>
    <rPh sb="17" eb="18">
      <t>コウ</t>
    </rPh>
    <rPh sb="19" eb="20">
      <t>ツキ</t>
    </rPh>
    <rPh sb="21" eb="22">
      <t>キン</t>
    </rPh>
    <phoneticPr fontId="4"/>
  </si>
  <si>
    <t>十一．　自　動　車　取　得　税　交　付　金</t>
    <rPh sb="0" eb="2">
      <t>ジュウイチ</t>
    </rPh>
    <rPh sb="4" eb="5">
      <t>ジ</t>
    </rPh>
    <rPh sb="6" eb="7">
      <t>ドウ</t>
    </rPh>
    <rPh sb="8" eb="9">
      <t>クルマ</t>
    </rPh>
    <rPh sb="10" eb="11">
      <t>トリ</t>
    </rPh>
    <rPh sb="12" eb="13">
      <t>エ</t>
    </rPh>
    <rPh sb="14" eb="15">
      <t>ゼイ</t>
    </rPh>
    <rPh sb="16" eb="17">
      <t>コウ</t>
    </rPh>
    <rPh sb="18" eb="19">
      <t>ツキ</t>
    </rPh>
    <rPh sb="20" eb="21">
      <t>キン</t>
    </rPh>
    <phoneticPr fontId="4"/>
  </si>
  <si>
    <t>十二．　軽　油　引　取　税　交　付　金</t>
    <rPh sb="0" eb="1">
      <t>ジュウ</t>
    </rPh>
    <rPh sb="1" eb="2">
      <t>2</t>
    </rPh>
    <rPh sb="4" eb="5">
      <t>ケイ</t>
    </rPh>
    <rPh sb="6" eb="7">
      <t>アブラ</t>
    </rPh>
    <rPh sb="8" eb="9">
      <t>イン</t>
    </rPh>
    <rPh sb="10" eb="11">
      <t>トリ</t>
    </rPh>
    <rPh sb="12" eb="13">
      <t>ゼイ</t>
    </rPh>
    <rPh sb="14" eb="15">
      <t>コウ</t>
    </rPh>
    <rPh sb="16" eb="17">
      <t>ツキ</t>
    </rPh>
    <rPh sb="18" eb="19">
      <t>キン</t>
    </rPh>
    <phoneticPr fontId="4"/>
  </si>
  <si>
    <t>十三．　地　方　特　例　交　付　金</t>
    <rPh sb="0" eb="2">
      <t>ジュウサン</t>
    </rPh>
    <rPh sb="4" eb="5">
      <t>チ</t>
    </rPh>
    <rPh sb="6" eb="7">
      <t>カタ</t>
    </rPh>
    <rPh sb="8" eb="9">
      <t>トク</t>
    </rPh>
    <rPh sb="10" eb="11">
      <t>レイ</t>
    </rPh>
    <rPh sb="12" eb="13">
      <t>コウ</t>
    </rPh>
    <rPh sb="14" eb="15">
      <t>ツキ</t>
    </rPh>
    <rPh sb="16" eb="17">
      <t>キン</t>
    </rPh>
    <phoneticPr fontId="4"/>
  </si>
  <si>
    <t>十四．　地　方　交　付　税</t>
    <rPh sb="1" eb="2">
      <t>4</t>
    </rPh>
    <phoneticPr fontId="4"/>
  </si>
  <si>
    <t>十四　の　内　訳　（千円）</t>
    <rPh sb="0" eb="1">
      <t>ジュウ</t>
    </rPh>
    <rPh sb="1" eb="2">
      <t>4</t>
    </rPh>
    <rPh sb="5" eb="6">
      <t>ウチ</t>
    </rPh>
    <rPh sb="7" eb="8">
      <t>ヤク</t>
    </rPh>
    <rPh sb="10" eb="12">
      <t>センエン</t>
    </rPh>
    <phoneticPr fontId="4"/>
  </si>
  <si>
    <t>十五．　交通安全対策特別交付金</t>
    <rPh sb="0" eb="2">
      <t>ジュウゴ</t>
    </rPh>
    <rPh sb="4" eb="6">
      <t>コウツウ</t>
    </rPh>
    <rPh sb="6" eb="8">
      <t>アンゼン</t>
    </rPh>
    <rPh sb="8" eb="10">
      <t>タイサク</t>
    </rPh>
    <rPh sb="10" eb="12">
      <t>トクベツ</t>
    </rPh>
    <rPh sb="12" eb="15">
      <t>コウフキン</t>
    </rPh>
    <phoneticPr fontId="4"/>
  </si>
  <si>
    <t>十六．　分　担　金　及　び　負　担　金</t>
    <rPh sb="0" eb="2">
      <t>ジュウロク</t>
    </rPh>
    <rPh sb="4" eb="5">
      <t>ブン</t>
    </rPh>
    <rPh sb="6" eb="7">
      <t>タン</t>
    </rPh>
    <rPh sb="8" eb="9">
      <t>キン</t>
    </rPh>
    <rPh sb="10" eb="11">
      <t>オヨ</t>
    </rPh>
    <rPh sb="14" eb="15">
      <t>フ</t>
    </rPh>
    <rPh sb="16" eb="17">
      <t>タン</t>
    </rPh>
    <rPh sb="18" eb="19">
      <t>キン</t>
    </rPh>
    <phoneticPr fontId="4"/>
  </si>
  <si>
    <t>十六　　の　　内　　訳　（千円）</t>
    <rPh sb="1" eb="2">
      <t>6</t>
    </rPh>
    <rPh sb="13" eb="15">
      <t>センエン</t>
    </rPh>
    <phoneticPr fontId="14"/>
  </si>
  <si>
    <t>十七．　使　用　料</t>
    <rPh sb="0" eb="2">
      <t>ジュウナナ</t>
    </rPh>
    <rPh sb="4" eb="5">
      <t>ツカ</t>
    </rPh>
    <rPh sb="6" eb="7">
      <t>ヨウ</t>
    </rPh>
    <rPh sb="8" eb="9">
      <t>リョウ</t>
    </rPh>
    <phoneticPr fontId="4"/>
  </si>
  <si>
    <t>十七　　の　　内　　訳　　（千円）</t>
    <rPh sb="0" eb="1">
      <t>ジュッ</t>
    </rPh>
    <rPh sb="1" eb="2">
      <t>7</t>
    </rPh>
    <rPh sb="7" eb="8">
      <t>ウチ</t>
    </rPh>
    <rPh sb="10" eb="11">
      <t>ヤク</t>
    </rPh>
    <phoneticPr fontId="4"/>
  </si>
  <si>
    <t>十八．　手　数　料</t>
    <rPh sb="0" eb="2">
      <t>ジュウハチ</t>
    </rPh>
    <rPh sb="4" eb="5">
      <t>テ</t>
    </rPh>
    <rPh sb="6" eb="7">
      <t>カズ</t>
    </rPh>
    <rPh sb="8" eb="9">
      <t>リョウ</t>
    </rPh>
    <phoneticPr fontId="4"/>
  </si>
  <si>
    <t>十八　の　内　訳　（千円）</t>
    <rPh sb="1" eb="2">
      <t>8</t>
    </rPh>
    <rPh sb="10" eb="12">
      <t>センエン</t>
    </rPh>
    <phoneticPr fontId="4"/>
  </si>
  <si>
    <t>十九．　国　庫　支　出　金</t>
    <rPh sb="0" eb="2">
      <t>ジュウキュウ</t>
    </rPh>
    <rPh sb="4" eb="5">
      <t>クニ</t>
    </rPh>
    <rPh sb="6" eb="7">
      <t>コ</t>
    </rPh>
    <rPh sb="8" eb="9">
      <t>シ</t>
    </rPh>
    <rPh sb="10" eb="11">
      <t>デ</t>
    </rPh>
    <rPh sb="12" eb="13">
      <t>キン</t>
    </rPh>
    <phoneticPr fontId="4"/>
  </si>
  <si>
    <t>十九　　　の　　　内　　　訳　　　（千円）　</t>
    <rPh sb="0" eb="2">
      <t>ジュウキュウ</t>
    </rPh>
    <rPh sb="9" eb="10">
      <t>ウチ</t>
    </rPh>
    <rPh sb="13" eb="14">
      <t>ヤク</t>
    </rPh>
    <rPh sb="18" eb="20">
      <t>センエン</t>
    </rPh>
    <phoneticPr fontId="4"/>
  </si>
  <si>
    <t>十九　　　　　　　の　　　　　　　内　　　　　　　訳　　　　　　　（千円）</t>
    <rPh sb="0" eb="2">
      <t>ジュウキュウ</t>
    </rPh>
    <rPh sb="17" eb="18">
      <t>ウチ</t>
    </rPh>
    <rPh sb="25" eb="26">
      <t>ヤク</t>
    </rPh>
    <rPh sb="34" eb="36">
      <t>センエン</t>
    </rPh>
    <phoneticPr fontId="4"/>
  </si>
  <si>
    <t>二十．　国有提供施設等所在市町村助成交付金</t>
    <rPh sb="0" eb="2">
      <t>20</t>
    </rPh>
    <rPh sb="4" eb="6">
      <t>コクユウ</t>
    </rPh>
    <rPh sb="6" eb="8">
      <t>テイキョウ</t>
    </rPh>
    <rPh sb="8" eb="10">
      <t>シセツ</t>
    </rPh>
    <rPh sb="10" eb="11">
      <t>トウ</t>
    </rPh>
    <rPh sb="11" eb="13">
      <t>ショザイ</t>
    </rPh>
    <rPh sb="13" eb="16">
      <t>シチョウソン</t>
    </rPh>
    <rPh sb="16" eb="18">
      <t>ジョセイ</t>
    </rPh>
    <rPh sb="18" eb="21">
      <t>コウフキン</t>
    </rPh>
    <phoneticPr fontId="4"/>
  </si>
  <si>
    <t>二十一．　都　道　府　県　支　出　金</t>
    <rPh sb="0" eb="3">
      <t>21</t>
    </rPh>
    <rPh sb="5" eb="6">
      <t>ミヤコ</t>
    </rPh>
    <rPh sb="7" eb="8">
      <t>ミチ</t>
    </rPh>
    <rPh sb="9" eb="10">
      <t>フ</t>
    </rPh>
    <rPh sb="11" eb="12">
      <t>ケン</t>
    </rPh>
    <rPh sb="13" eb="14">
      <t>シ</t>
    </rPh>
    <rPh sb="15" eb="16">
      <t>デ</t>
    </rPh>
    <rPh sb="17" eb="18">
      <t>キン</t>
    </rPh>
    <phoneticPr fontId="4"/>
  </si>
  <si>
    <t>二十一　　　　　　　　の　　　　　　　　内　　　　　　　　訳　　　　　　　（千円）</t>
    <rPh sb="0" eb="3">
      <t>21</t>
    </rPh>
    <rPh sb="20" eb="21">
      <t>ウチ</t>
    </rPh>
    <rPh sb="29" eb="30">
      <t>ヤク</t>
    </rPh>
    <rPh sb="38" eb="40">
      <t>センエン</t>
    </rPh>
    <phoneticPr fontId="4"/>
  </si>
  <si>
    <t>二十一　　　　　　の　　　　　　内　　　　　　訳　　　　　　（千円）</t>
    <rPh sb="0" eb="3">
      <t>21</t>
    </rPh>
    <rPh sb="16" eb="17">
      <t>ナイ</t>
    </rPh>
    <rPh sb="23" eb="24">
      <t>ヤク</t>
    </rPh>
    <rPh sb="31" eb="33">
      <t>センエン</t>
    </rPh>
    <phoneticPr fontId="4"/>
  </si>
  <si>
    <t>二十二．　財　産　収　入</t>
    <rPh sb="0" eb="2">
      <t>ニジュウ</t>
    </rPh>
    <rPh sb="2" eb="3">
      <t>2</t>
    </rPh>
    <rPh sb="5" eb="6">
      <t>ザイ</t>
    </rPh>
    <rPh sb="7" eb="8">
      <t>サン</t>
    </rPh>
    <rPh sb="9" eb="10">
      <t>オサム</t>
    </rPh>
    <rPh sb="11" eb="12">
      <t>イ</t>
    </rPh>
    <phoneticPr fontId="4"/>
  </si>
  <si>
    <t>二十二 　　 の 　　 内 　　 訳　　　（千円）</t>
    <rPh sb="0" eb="2">
      <t>ニジュウ</t>
    </rPh>
    <rPh sb="2" eb="3">
      <t>2</t>
    </rPh>
    <rPh sb="12" eb="13">
      <t>ウチ</t>
    </rPh>
    <rPh sb="17" eb="18">
      <t>ヤク</t>
    </rPh>
    <rPh sb="22" eb="24">
      <t>センエン</t>
    </rPh>
    <phoneticPr fontId="4"/>
  </si>
  <si>
    <t>二十三．　寄　　　　附　　　　金</t>
    <rPh sb="0" eb="3">
      <t>ニジュウサン</t>
    </rPh>
    <rPh sb="5" eb="6">
      <t>キ</t>
    </rPh>
    <rPh sb="10" eb="11">
      <t>フ</t>
    </rPh>
    <rPh sb="15" eb="16">
      <t>キン</t>
    </rPh>
    <phoneticPr fontId="4"/>
  </si>
  <si>
    <t>二十四．　繰　　　　入　　　　金</t>
    <rPh sb="0" eb="2">
      <t>20</t>
    </rPh>
    <rPh sb="2" eb="3">
      <t>4</t>
    </rPh>
    <rPh sb="5" eb="6">
      <t>グリ</t>
    </rPh>
    <rPh sb="10" eb="11">
      <t>イ</t>
    </rPh>
    <rPh sb="15" eb="16">
      <t>キン</t>
    </rPh>
    <phoneticPr fontId="4"/>
  </si>
  <si>
    <t>二十五．　繰　　　　越　　　　金</t>
    <rPh sb="0" eb="3">
      <t>ニジュウゴ</t>
    </rPh>
    <rPh sb="5" eb="6">
      <t>ク</t>
    </rPh>
    <rPh sb="10" eb="11">
      <t>コシ</t>
    </rPh>
    <rPh sb="15" eb="16">
      <t>キン</t>
    </rPh>
    <phoneticPr fontId="4"/>
  </si>
  <si>
    <t>二十五　の　内　訳　（千円）</t>
    <rPh sb="0" eb="3">
      <t>ニジュウゴ</t>
    </rPh>
    <rPh sb="6" eb="7">
      <t>ウチ</t>
    </rPh>
    <rPh sb="8" eb="9">
      <t>ヤク</t>
    </rPh>
    <rPh sb="11" eb="13">
      <t>センエン</t>
    </rPh>
    <phoneticPr fontId="4"/>
  </si>
  <si>
    <t>二十六．　諸　　　　収　　　　入</t>
    <rPh sb="0" eb="3">
      <t>ニジュウロク</t>
    </rPh>
    <rPh sb="5" eb="6">
      <t>モロ</t>
    </rPh>
    <rPh sb="10" eb="11">
      <t>オサム</t>
    </rPh>
    <rPh sb="15" eb="16">
      <t>イ</t>
    </rPh>
    <phoneticPr fontId="4"/>
  </si>
  <si>
    <t>　二十六　　　　　　　　の　　　　　　　　内　　　　　　　　訳　　　　　　　　（千円）</t>
    <rPh sb="1" eb="3">
      <t>ニジュウ</t>
    </rPh>
    <rPh sb="3" eb="4">
      <t>6</t>
    </rPh>
    <rPh sb="21" eb="22">
      <t>ナイ</t>
    </rPh>
    <rPh sb="30" eb="31">
      <t>ヤク</t>
    </rPh>
    <rPh sb="40" eb="42">
      <t>センエン</t>
    </rPh>
    <phoneticPr fontId="4"/>
  </si>
  <si>
    <t>二十六　　の　　内　　訳　　（千円）</t>
    <rPh sb="0" eb="3">
      <t>ニジュウロク</t>
    </rPh>
    <rPh sb="8" eb="9">
      <t>ウチ</t>
    </rPh>
    <rPh sb="11" eb="12">
      <t>ヤク</t>
    </rPh>
    <rPh sb="15" eb="17">
      <t>センエン</t>
    </rPh>
    <phoneticPr fontId="14"/>
  </si>
  <si>
    <t>二十七．　地　　方　　債</t>
    <rPh sb="0" eb="3">
      <t>ニジュウナナ</t>
    </rPh>
    <rPh sb="5" eb="6">
      <t>チ</t>
    </rPh>
    <rPh sb="8" eb="9">
      <t>ホウ</t>
    </rPh>
    <rPh sb="11" eb="12">
      <t>サイ</t>
    </rPh>
    <phoneticPr fontId="4"/>
  </si>
  <si>
    <t>二十七のうち減収補てん債特例分</t>
    <rPh sb="0" eb="3">
      <t>ニジュウナナ</t>
    </rPh>
    <rPh sb="6" eb="8">
      <t>ゲンシュウ</t>
    </rPh>
    <rPh sb="8" eb="9">
      <t>ホ</t>
    </rPh>
    <rPh sb="11" eb="12">
      <t>サイ</t>
    </rPh>
    <rPh sb="12" eb="14">
      <t>トクレイ</t>
    </rPh>
    <rPh sb="14" eb="15">
      <t>ブン</t>
    </rPh>
    <phoneticPr fontId="4"/>
  </si>
  <si>
    <t>二十七のうち臨時財政対策債</t>
    <rPh sb="0" eb="3">
      <t>ニジュウナナ</t>
    </rPh>
    <rPh sb="6" eb="8">
      <t>リンジ</t>
    </rPh>
    <rPh sb="8" eb="10">
      <t>ザイセイ</t>
    </rPh>
    <rPh sb="10" eb="12">
      <t>タイサク</t>
    </rPh>
    <rPh sb="12" eb="13">
      <t>サイ</t>
    </rPh>
    <phoneticPr fontId="4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</si>
  <si>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4"/>
  </si>
  <si>
    <t>道府県民税所得割臨時交付金</t>
    <rPh sb="0" eb="5">
      <t>ドウフケンミンゼイ</t>
    </rPh>
    <rPh sb="5" eb="7">
      <t>ショトク</t>
    </rPh>
    <rPh sb="7" eb="8">
      <t>ワリ</t>
    </rPh>
    <rPh sb="8" eb="10">
      <t>リンジ</t>
    </rPh>
    <rPh sb="10" eb="13">
      <t>コウフキン</t>
    </rPh>
    <phoneticPr fontId="4"/>
  </si>
  <si>
    <t>宮津与謝環境組合</t>
  </si>
  <si>
    <t xml:space="preserve"> - </t>
  </si>
  <si>
    <t>皆減</t>
  </si>
  <si>
    <t>-</t>
  </si>
  <si>
    <t>皆減</t>
    <phoneticPr fontId="14"/>
  </si>
  <si>
    <r>
      <t>（</t>
    </r>
    <r>
      <rPr>
        <sz val="10"/>
        <color indexed="10"/>
        <rFont val="ＭＳ Ｐ明朝"/>
        <family val="1"/>
        <charset val="128"/>
      </rPr>
      <t>27.10.1</t>
    </r>
    <r>
      <rPr>
        <sz val="10"/>
        <rFont val="ＭＳ Ｐ明朝"/>
        <family val="1"/>
        <charset val="128"/>
      </rPr>
      <t>現在）</t>
    </r>
    <phoneticPr fontId="4"/>
  </si>
  <si>
    <r>
      <t>（</t>
    </r>
    <r>
      <rPr>
        <sz val="10"/>
        <color rgb="FFFF0000"/>
        <rFont val="ＭＳ Ｐ明朝"/>
        <family val="1"/>
        <charset val="128"/>
      </rPr>
      <t>31.1.1</t>
    </r>
    <r>
      <rPr>
        <sz val="10"/>
        <rFont val="ＭＳ Ｐ明朝"/>
        <family val="1"/>
        <charset val="128"/>
      </rPr>
      <t>現在）</t>
    </r>
    <phoneticPr fontId="4"/>
  </si>
  <si>
    <r>
      <t>（</t>
    </r>
    <r>
      <rPr>
        <sz val="10"/>
        <color rgb="FFFF0000"/>
        <rFont val="ＭＳ Ｐ明朝"/>
        <family val="1"/>
        <charset val="128"/>
      </rPr>
      <t>30</t>
    </r>
    <r>
      <rPr>
        <sz val="10"/>
        <color indexed="10"/>
        <rFont val="ＭＳ Ｐ明朝"/>
        <family val="1"/>
        <charset val="128"/>
      </rPr>
      <t>.10.1</t>
    </r>
    <r>
      <rPr>
        <sz val="10"/>
        <rFont val="ＭＳ Ｐ明朝"/>
        <family val="1"/>
        <charset val="128"/>
      </rPr>
      <t>現在）</t>
    </r>
    <phoneticPr fontId="4"/>
  </si>
  <si>
    <r>
      <t>１４</t>
    </r>
    <r>
      <rPr>
        <sz val="11"/>
        <rFont val="ＭＳ Ｐ明朝"/>
        <family val="1"/>
        <charset val="128"/>
      </rPr>
      <t>市計</t>
    </r>
    <rPh sb="2" eb="3">
      <t>シ</t>
    </rPh>
    <rPh sb="3" eb="4">
      <t>ケイ</t>
    </rPh>
    <phoneticPr fontId="4"/>
  </si>
  <si>
    <t>(4)特定環境保全公共下水道事業　……………………………………………………………</t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phoneticPr fontId="14"/>
  </si>
  <si>
    <t>(5)農業集落排水事業　…………………………………………………………………………</t>
    <rPh sb="3" eb="5">
      <t>ノウギョウ</t>
    </rPh>
    <rPh sb="5" eb="7">
      <t>シュウラク</t>
    </rPh>
    <rPh sb="7" eb="9">
      <t>ハイスイ</t>
    </rPh>
    <rPh sb="9" eb="11">
      <t>ジギョウ</t>
    </rPh>
    <phoneticPr fontId="14"/>
  </si>
  <si>
    <t>(6)漁業集落排水事業　…………………………………………………………………………</t>
    <rPh sb="3" eb="5">
      <t>ギョギョウ</t>
    </rPh>
    <rPh sb="5" eb="7">
      <t>シュウラク</t>
    </rPh>
    <rPh sb="7" eb="9">
      <t>ハイスイ</t>
    </rPh>
    <rPh sb="9" eb="11">
      <t>ジギョウ</t>
    </rPh>
    <phoneticPr fontId="14"/>
  </si>
  <si>
    <t>(8)介護サービス事業　…………………………………………………………………………………………</t>
    <phoneticPr fontId="14"/>
  </si>
  <si>
    <t>(7)特定地域集落集落排水事業　…………………………………………………………………</t>
    <rPh sb="3" eb="5">
      <t>トクテイ</t>
    </rPh>
    <rPh sb="5" eb="7">
      <t>チイキ</t>
    </rPh>
    <rPh sb="7" eb="9">
      <t>シュウラク</t>
    </rPh>
    <rPh sb="9" eb="11">
      <t>シュウラク</t>
    </rPh>
    <rPh sb="11" eb="13">
      <t>ハイスイ</t>
    </rPh>
    <rPh sb="13" eb="15">
      <t>ジギョウ</t>
    </rPh>
    <phoneticPr fontId="14"/>
  </si>
  <si>
    <t>１．平成30年度普通会計市町村決算状況</t>
  </si>
  <si>
    <t>平 成 29 年 度</t>
  </si>
  <si>
    <t>２．平成30年度市町村別決算状況調</t>
  </si>
  <si>
    <t>30年度 (Ａ)</t>
  </si>
  <si>
    <t>29年度 (Ｂ)</t>
  </si>
  <si>
    <t>皆増</t>
  </si>
  <si>
    <t>30年度</t>
  </si>
  <si>
    <t>29年度</t>
  </si>
  <si>
    <t>４．平成30年度市町村税の徴収実績</t>
  </si>
  <si>
    <t>５．平成30年度市町村税の徴収実績（科目別、市町村別）</t>
  </si>
  <si>
    <t>29年度末</t>
  </si>
  <si>
    <t>30年度末</t>
  </si>
  <si>
    <t>平成29年度末</t>
  </si>
  <si>
    <t>平成30年度</t>
  </si>
  <si>
    <t>平成30年度末</t>
  </si>
  <si>
    <t>※平成30年度末現在高に対する年度別元利償還額　（千円）</t>
  </si>
  <si>
    <t>平成31年度</t>
  </si>
  <si>
    <t>平成32年度</t>
  </si>
  <si>
    <t>平成33年度</t>
  </si>
  <si>
    <t>平成34年度</t>
  </si>
  <si>
    <t>平成35年度</t>
  </si>
  <si>
    <t>10．平成30年度公営事業会計（公営企業を除く）決算状況</t>
  </si>
  <si>
    <t>13．平成30年度一部事務組合決算状況</t>
  </si>
  <si>
    <t>平　成　30　年　度</t>
  </si>
  <si>
    <t>平　成　29　年　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</si>
</sst>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0.0"/>
    <numFmt numFmtId="178" formatCode="#,##0.0;&quot;△ &quot;#,##0.0"/>
    <numFmt numFmtId="179" formatCode="_ * #,##0.0_ ;_ * \-#,##0.0_ ;_ * &quot;-&quot;?_ ;_ @_ "/>
    <numFmt numFmtId="180" formatCode="#,##0.0_ "/>
    <numFmt numFmtId="181" formatCode="#,##0_ "/>
    <numFmt numFmtId="182" formatCode="0_ "/>
    <numFmt numFmtId="183" formatCode="0.0_ "/>
    <numFmt numFmtId="184" formatCode="_ * #,##0.0_ ;_ * \-#,##0.0_ ;_ * &quot;-&quot;_ ;_ @_ "/>
    <numFmt numFmtId="185" formatCode="#,##0.0;[Red]\-#,##0.0"/>
    <numFmt numFmtId="186" formatCode="0_);[Red]\(0\)"/>
    <numFmt numFmtId="187" formatCode="_ * #,##0.00_ ;_ * \-#,##0.00_ ;_ * &quot;-&quot;???_ ;_ @_ "/>
    <numFmt numFmtId="188" formatCode="0.0_);[Red]\(0.0\)"/>
    <numFmt numFmtId="189" formatCode="#,##0.000_ "/>
  </numFmts>
  <fonts count="48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color indexed="12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7030A0"/>
      <name val="ＭＳ Ｐ明朝"/>
      <family val="1"/>
      <charset val="128"/>
    </font>
    <font>
      <sz val="11"/>
      <color rgb="FF7030A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0000FF"/>
      <name val="ＭＳ Ｐ明朝"/>
      <family val="1"/>
      <charset val="128"/>
    </font>
    <font>
      <sz val="20"/>
      <name val="HG丸ｺﾞｼｯｸM-PRO"/>
      <family val="3"/>
      <charset val="128"/>
    </font>
    <font>
      <sz val="28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</font>
    <font>
      <sz val="22"/>
      <color rgb="FF0000FF"/>
      <name val="HG丸ｺﾞｼｯｸM-PRO"/>
      <family val="3"/>
      <charset val="128"/>
    </font>
    <font>
      <sz val="11"/>
      <color rgb="FF0000FF"/>
      <name val="ＭＳ Ｐ明朝"/>
      <family val="1"/>
      <charset val="128"/>
    </font>
    <font>
      <b/>
      <sz val="14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7030A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indexed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1732">
    <xf numFmtId="0" fontId="0" fillId="0" borderId="0" xfId="0"/>
    <xf numFmtId="176" fontId="0" fillId="0" borderId="0" xfId="0" quotePrefix="1" applyNumberForma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0" fillId="0" borderId="0" xfId="0" quotePrefix="1" applyNumberForma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41" fontId="13" fillId="0" borderId="9" xfId="0" applyNumberFormat="1" applyFont="1" applyFill="1" applyBorder="1" applyAlignment="1">
      <alignment vertical="center"/>
    </xf>
    <xf numFmtId="43" fontId="13" fillId="0" borderId="9" xfId="0" applyNumberFormat="1" applyFont="1" applyFill="1" applyBorder="1" applyAlignment="1">
      <alignment vertical="center"/>
    </xf>
    <xf numFmtId="41" fontId="13" fillId="0" borderId="4" xfId="0" applyNumberFormat="1" applyFont="1" applyFill="1" applyBorder="1" applyAlignment="1">
      <alignment vertical="center"/>
    </xf>
    <xf numFmtId="43" fontId="13" fillId="0" borderId="4" xfId="0" applyNumberFormat="1" applyFont="1" applyFill="1" applyBorder="1" applyAlignment="1">
      <alignment vertical="center"/>
    </xf>
    <xf numFmtId="41" fontId="13" fillId="0" borderId="8" xfId="0" applyNumberFormat="1" applyFont="1" applyFill="1" applyBorder="1" applyAlignment="1">
      <alignment vertical="center"/>
    </xf>
    <xf numFmtId="43" fontId="13" fillId="0" borderId="8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quotePrefix="1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11" fillId="0" borderId="0" xfId="0" quotePrefix="1" applyNumberFormat="1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/>
    </xf>
    <xf numFmtId="176" fontId="5" fillId="2" borderId="3" xfId="0" applyNumberFormat="1" applyFont="1" applyFill="1" applyBorder="1" applyAlignment="1">
      <alignment horizontal="center"/>
    </xf>
    <xf numFmtId="176" fontId="5" fillId="2" borderId="3" xfId="0" applyNumberFormat="1" applyFont="1" applyFill="1" applyBorder="1" applyAlignment="1">
      <alignment horizontal="center" wrapText="1"/>
    </xf>
    <xf numFmtId="176" fontId="5" fillId="2" borderId="0" xfId="0" applyNumberFormat="1" applyFont="1" applyFill="1" applyBorder="1" applyAlignment="1">
      <alignment horizontal="center" wrapText="1"/>
    </xf>
    <xf numFmtId="176" fontId="5" fillId="2" borderId="14" xfId="0" applyNumberFormat="1" applyFont="1" applyFill="1" applyBorder="1" applyAlignment="1">
      <alignment horizontal="center" vertical="center" shrinkToFit="1"/>
    </xf>
    <xf numFmtId="176" fontId="5" fillId="2" borderId="3" xfId="0" applyNumberFormat="1" applyFont="1" applyFill="1" applyBorder="1" applyAlignment="1">
      <alignment horizontal="center" vertical="center" shrinkToFit="1"/>
    </xf>
    <xf numFmtId="176" fontId="5" fillId="2" borderId="0" xfId="0" quotePrefix="1" applyNumberFormat="1" applyFont="1" applyFill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right" vertical="center" wrapText="1"/>
    </xf>
    <xf numFmtId="176" fontId="7" fillId="2" borderId="6" xfId="0" applyNumberFormat="1" applyFont="1" applyFill="1" applyBorder="1" applyAlignment="1">
      <alignment horizontal="right" vertical="center" wrapText="1"/>
    </xf>
    <xf numFmtId="176" fontId="7" fillId="2" borderId="7" xfId="0" quotePrefix="1" applyNumberFormat="1" applyFont="1" applyFill="1" applyBorder="1" applyAlignment="1">
      <alignment horizontal="right"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right" vertical="center"/>
    </xf>
    <xf numFmtId="176" fontId="7" fillId="2" borderId="6" xfId="0" applyNumberFormat="1" applyFont="1" applyFill="1" applyBorder="1" applyAlignment="1">
      <alignment horizontal="right" vertical="center"/>
    </xf>
    <xf numFmtId="176" fontId="7" fillId="2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178" fontId="6" fillId="0" borderId="0" xfId="3" applyNumberFormat="1" applyFont="1" applyFill="1" applyAlignment="1">
      <alignment vertical="center"/>
    </xf>
    <xf numFmtId="178" fontId="9" fillId="0" borderId="0" xfId="3" applyNumberFormat="1" applyFont="1" applyFill="1" applyAlignment="1">
      <alignment vertical="center"/>
    </xf>
    <xf numFmtId="176" fontId="10" fillId="0" borderId="0" xfId="3" applyNumberFormat="1" applyFont="1" applyFill="1" applyAlignment="1">
      <alignment vertical="center"/>
    </xf>
    <xf numFmtId="41" fontId="17" fillId="0" borderId="6" xfId="3" applyNumberFormat="1" applyFont="1" applyFill="1" applyBorder="1" applyAlignment="1">
      <alignment vertical="center"/>
    </xf>
    <xf numFmtId="179" fontId="17" fillId="0" borderId="16" xfId="3" applyNumberFormat="1" applyFont="1" applyFill="1" applyBorder="1" applyAlignment="1">
      <alignment vertical="center"/>
    </xf>
    <xf numFmtId="41" fontId="17" fillId="0" borderId="22" xfId="3" applyNumberFormat="1" applyFont="1" applyFill="1" applyBorder="1" applyAlignment="1">
      <alignment vertical="center"/>
    </xf>
    <xf numFmtId="179" fontId="17" fillId="0" borderId="6" xfId="3" applyNumberFormat="1" applyFont="1" applyFill="1" applyBorder="1" applyAlignment="1">
      <alignment horizontal="right" vertical="center"/>
    </xf>
    <xf numFmtId="179" fontId="17" fillId="0" borderId="6" xfId="3" applyNumberFormat="1" applyFont="1" applyFill="1" applyBorder="1" applyAlignment="1">
      <alignment vertical="center"/>
    </xf>
    <xf numFmtId="41" fontId="17" fillId="0" borderId="7" xfId="3" applyNumberFormat="1" applyFont="1" applyFill="1" applyBorder="1" applyAlignment="1">
      <alignment vertical="center"/>
    </xf>
    <xf numFmtId="41" fontId="17" fillId="0" borderId="8" xfId="3" applyNumberFormat="1" applyFont="1" applyFill="1" applyBorder="1" applyAlignment="1">
      <alignment vertical="center"/>
    </xf>
    <xf numFmtId="41" fontId="17" fillId="0" borderId="26" xfId="3" applyNumberFormat="1" applyFont="1" applyFill="1" applyBorder="1" applyAlignment="1">
      <alignment vertical="center"/>
    </xf>
    <xf numFmtId="179" fontId="17" fillId="0" borderId="8" xfId="3" applyNumberFormat="1" applyFont="1" applyFill="1" applyBorder="1" applyAlignment="1">
      <alignment horizontal="right" vertical="center"/>
    </xf>
    <xf numFmtId="179" fontId="17" fillId="0" borderId="8" xfId="3" applyNumberFormat="1" applyFont="1" applyFill="1" applyBorder="1" applyAlignment="1">
      <alignment vertical="center"/>
    </xf>
    <xf numFmtId="41" fontId="17" fillId="0" borderId="28" xfId="3" applyNumberFormat="1" applyFont="1" applyFill="1" applyBorder="1" applyAlignment="1">
      <alignment vertical="center"/>
    </xf>
    <xf numFmtId="179" fontId="17" fillId="0" borderId="18" xfId="3" applyNumberFormat="1" applyFont="1" applyFill="1" applyBorder="1" applyAlignment="1">
      <alignment vertical="center"/>
    </xf>
    <xf numFmtId="179" fontId="17" fillId="0" borderId="12" xfId="3" applyNumberFormat="1" applyFont="1" applyFill="1" applyBorder="1" applyAlignment="1">
      <alignment horizontal="right" vertical="center"/>
    </xf>
    <xf numFmtId="179" fontId="17" fillId="0" borderId="12" xfId="3" applyNumberFormat="1" applyFont="1" applyFill="1" applyBorder="1" applyAlignment="1">
      <alignment vertical="center"/>
    </xf>
    <xf numFmtId="179" fontId="17" fillId="0" borderId="18" xfId="3" applyNumberFormat="1" applyFont="1" applyFill="1" applyBorder="1" applyAlignment="1">
      <alignment horizontal="right" vertical="center"/>
    </xf>
    <xf numFmtId="176" fontId="18" fillId="0" borderId="0" xfId="3" applyNumberFormat="1" applyFont="1" applyFill="1" applyAlignment="1">
      <alignment vertical="center"/>
    </xf>
    <xf numFmtId="176" fontId="7" fillId="0" borderId="0" xfId="3" quotePrefix="1" applyNumberFormat="1" applyFont="1" applyFill="1" applyAlignment="1">
      <alignment horizontal="center" vertical="center"/>
    </xf>
    <xf numFmtId="176" fontId="6" fillId="0" borderId="0" xfId="3" applyNumberFormat="1" applyFont="1" applyAlignment="1">
      <alignment vertical="center" shrinkToFit="1"/>
    </xf>
    <xf numFmtId="178" fontId="6" fillId="0" borderId="0" xfId="3" applyNumberFormat="1" applyFont="1" applyAlignment="1">
      <alignment vertical="center" shrinkToFit="1"/>
    </xf>
    <xf numFmtId="176" fontId="5" fillId="0" borderId="0" xfId="3" applyNumberFormat="1" applyFont="1" applyAlignment="1">
      <alignment vertical="center" shrinkToFit="1"/>
    </xf>
    <xf numFmtId="0" fontId="10" fillId="0" borderId="0" xfId="3" applyNumberFormat="1" applyFont="1" applyBorder="1" applyAlignment="1">
      <alignment vertical="center"/>
    </xf>
    <xf numFmtId="0" fontId="10" fillId="0" borderId="17" xfId="3" applyNumberFormat="1" applyFont="1" applyBorder="1" applyAlignment="1">
      <alignment vertical="center"/>
    </xf>
    <xf numFmtId="176" fontId="9" fillId="0" borderId="0" xfId="3" applyNumberFormat="1" applyFont="1" applyAlignment="1">
      <alignment vertical="center" shrinkToFit="1"/>
    </xf>
    <xf numFmtId="41" fontId="17" fillId="0" borderId="8" xfId="3" applyNumberFormat="1" applyFont="1" applyBorder="1" applyAlignment="1">
      <alignment vertical="center" shrinkToFit="1"/>
    </xf>
    <xf numFmtId="179" fontId="17" fillId="0" borderId="25" xfId="3" applyNumberFormat="1" applyFont="1" applyBorder="1" applyAlignment="1">
      <alignment vertical="center" shrinkToFit="1"/>
    </xf>
    <xf numFmtId="41" fontId="17" fillId="0" borderId="33" xfId="3" applyNumberFormat="1" applyFont="1" applyBorder="1" applyAlignment="1">
      <alignment vertical="center" shrinkToFit="1"/>
    </xf>
    <xf numFmtId="41" fontId="17" fillId="0" borderId="25" xfId="3" applyNumberFormat="1" applyFont="1" applyBorder="1" applyAlignment="1">
      <alignment vertical="center" shrinkToFit="1"/>
    </xf>
    <xf numFmtId="179" fontId="17" fillId="0" borderId="8" xfId="3" applyNumberFormat="1" applyFont="1" applyBorder="1" applyAlignment="1">
      <alignment vertical="center" shrinkToFit="1"/>
    </xf>
    <xf numFmtId="176" fontId="9" fillId="0" borderId="16" xfId="3" applyNumberFormat="1" applyFont="1" applyBorder="1" applyAlignment="1">
      <alignment horizontal="center" vertical="center" shrinkToFit="1"/>
    </xf>
    <xf numFmtId="178" fontId="6" fillId="0" borderId="0" xfId="3" applyNumberFormat="1" applyFont="1" applyBorder="1" applyAlignment="1">
      <alignment vertical="center" shrinkToFit="1"/>
    </xf>
    <xf numFmtId="176" fontId="6" fillId="0" borderId="0" xfId="3" applyNumberFormat="1" applyFont="1" applyBorder="1" applyAlignment="1">
      <alignment vertical="center" shrinkToFit="1"/>
    </xf>
    <xf numFmtId="176" fontId="18" fillId="0" borderId="0" xfId="3" applyNumberFormat="1" applyFont="1" applyBorder="1" applyAlignment="1">
      <alignment vertical="center"/>
    </xf>
    <xf numFmtId="176" fontId="18" fillId="0" borderId="0" xfId="3" applyNumberFormat="1" applyFont="1" applyAlignment="1">
      <alignment vertical="center"/>
    </xf>
    <xf numFmtId="176" fontId="6" fillId="0" borderId="0" xfId="3" applyNumberFormat="1" applyFont="1" applyAlignment="1">
      <alignment vertical="center"/>
    </xf>
    <xf numFmtId="41" fontId="13" fillId="0" borderId="8" xfId="3" applyNumberFormat="1" applyFont="1" applyBorder="1" applyAlignment="1">
      <alignment vertical="center"/>
    </xf>
    <xf numFmtId="41" fontId="13" fillId="0" borderId="9" xfId="3" applyNumberFormat="1" applyFont="1" applyBorder="1" applyAlignment="1">
      <alignment vertical="center"/>
    </xf>
    <xf numFmtId="41" fontId="10" fillId="0" borderId="14" xfId="3" applyNumberFormat="1" applyFont="1" applyBorder="1" applyAlignment="1">
      <alignment vertical="center"/>
    </xf>
    <xf numFmtId="41" fontId="13" fillId="0" borderId="3" xfId="3" applyNumberFormat="1" applyFont="1" applyBorder="1" applyAlignment="1">
      <alignment vertical="center"/>
    </xf>
    <xf numFmtId="41" fontId="10" fillId="0" borderId="18" xfId="3" applyNumberFormat="1" applyFont="1" applyBorder="1" applyAlignment="1">
      <alignment vertical="center"/>
    </xf>
    <xf numFmtId="41" fontId="13" fillId="0" borderId="12" xfId="3" applyNumberFormat="1" applyFont="1" applyBorder="1" applyAlignment="1">
      <alignment vertical="center"/>
    </xf>
    <xf numFmtId="41" fontId="10" fillId="0" borderId="16" xfId="3" applyNumberFormat="1" applyFont="1" applyBorder="1" applyAlignment="1">
      <alignment vertical="center"/>
    </xf>
    <xf numFmtId="41" fontId="13" fillId="0" borderId="16" xfId="3" applyNumberFormat="1" applyFont="1" applyBorder="1" applyAlignment="1">
      <alignment vertical="center"/>
    </xf>
    <xf numFmtId="41" fontId="13" fillId="0" borderId="6" xfId="3" applyNumberFormat="1" applyFont="1" applyBorder="1" applyAlignment="1">
      <alignment vertical="center"/>
    </xf>
    <xf numFmtId="41" fontId="10" fillId="0" borderId="25" xfId="3" applyNumberFormat="1" applyFont="1" applyBorder="1" applyAlignment="1">
      <alignment vertical="center"/>
    </xf>
    <xf numFmtId="41" fontId="13" fillId="0" borderId="25" xfId="3" applyNumberFormat="1" applyFont="1" applyBorder="1" applyAlignment="1">
      <alignment vertical="center"/>
    </xf>
    <xf numFmtId="41" fontId="10" fillId="0" borderId="15" xfId="3" applyNumberFormat="1" applyFont="1" applyBorder="1" applyAlignment="1">
      <alignment vertical="center"/>
    </xf>
    <xf numFmtId="41" fontId="13" fillId="0" borderId="15" xfId="3" applyNumberFormat="1" applyFont="1" applyBorder="1" applyAlignment="1">
      <alignment vertical="center"/>
    </xf>
    <xf numFmtId="41" fontId="13" fillId="0" borderId="4" xfId="3" applyNumberFormat="1" applyFont="1" applyBorder="1" applyAlignment="1">
      <alignment vertical="center"/>
    </xf>
    <xf numFmtId="41" fontId="13" fillId="0" borderId="3" xfId="2" applyNumberFormat="1" applyFont="1" applyBorder="1" applyAlignment="1">
      <alignment vertical="center"/>
    </xf>
    <xf numFmtId="41" fontId="13" fillId="0" borderId="1" xfId="3" applyNumberFormat="1" applyFont="1" applyBorder="1" applyAlignment="1">
      <alignment vertical="center"/>
    </xf>
    <xf numFmtId="41" fontId="13" fillId="0" borderId="1" xfId="2" applyNumberFormat="1" applyFont="1" applyBorder="1" applyAlignment="1">
      <alignment vertical="center"/>
    </xf>
    <xf numFmtId="176" fontId="6" fillId="2" borderId="38" xfId="3" applyNumberFormat="1" applyFont="1" applyFill="1" applyBorder="1" applyAlignment="1">
      <alignment horizontal="center" vertical="center"/>
    </xf>
    <xf numFmtId="176" fontId="6" fillId="2" borderId="20" xfId="3" applyNumberFormat="1" applyFont="1" applyFill="1" applyBorder="1" applyAlignment="1">
      <alignment horizontal="center" vertical="center"/>
    </xf>
    <xf numFmtId="176" fontId="6" fillId="2" borderId="24" xfId="3" applyNumberFormat="1" applyFont="1" applyFill="1" applyBorder="1" applyAlignment="1">
      <alignment horizontal="center" vertical="center"/>
    </xf>
    <xf numFmtId="178" fontId="17" fillId="2" borderId="12" xfId="3" applyNumberFormat="1" applyFont="1" applyFill="1" applyBorder="1" applyAlignment="1">
      <alignment horizontal="center" vertical="center"/>
    </xf>
    <xf numFmtId="178" fontId="13" fillId="2" borderId="23" xfId="3" applyNumberFormat="1" applyFont="1" applyFill="1" applyBorder="1" applyAlignment="1">
      <alignment horizontal="center" vertical="center" shrinkToFit="1"/>
    </xf>
    <xf numFmtId="176" fontId="13" fillId="2" borderId="40" xfId="3" applyNumberFormat="1" applyFont="1" applyFill="1" applyBorder="1" applyAlignment="1">
      <alignment horizontal="center" vertical="center" shrinkToFit="1"/>
    </xf>
    <xf numFmtId="176" fontId="13" fillId="2" borderId="23" xfId="3" applyNumberFormat="1" applyFont="1" applyFill="1" applyBorder="1" applyAlignment="1">
      <alignment horizontal="center" vertical="center" shrinkToFit="1"/>
    </xf>
    <xf numFmtId="178" fontId="17" fillId="2" borderId="18" xfId="3" applyNumberFormat="1" applyFont="1" applyFill="1" applyBorder="1" applyAlignment="1">
      <alignment horizontal="center" vertical="center"/>
    </xf>
    <xf numFmtId="176" fontId="13" fillId="2" borderId="12" xfId="3" applyNumberFormat="1" applyFont="1" applyFill="1" applyBorder="1" applyAlignment="1">
      <alignment horizontal="center" vertical="center" shrinkToFit="1"/>
    </xf>
    <xf numFmtId="176" fontId="6" fillId="2" borderId="18" xfId="3" applyNumberFormat="1" applyFont="1" applyFill="1" applyBorder="1" applyAlignment="1">
      <alignment horizontal="center" vertical="center" shrinkToFit="1"/>
    </xf>
    <xf numFmtId="178" fontId="17" fillId="2" borderId="12" xfId="3" applyNumberFormat="1" applyFont="1" applyFill="1" applyBorder="1" applyAlignment="1">
      <alignment horizontal="center" vertical="center" shrinkToFit="1"/>
    </xf>
    <xf numFmtId="178" fontId="13" fillId="2" borderId="27" xfId="3" applyNumberFormat="1" applyFont="1" applyFill="1" applyBorder="1" applyAlignment="1">
      <alignment horizontal="center" vertical="center" shrinkToFit="1"/>
    </xf>
    <xf numFmtId="178" fontId="17" fillId="2" borderId="18" xfId="3" applyNumberFormat="1" applyFont="1" applyFill="1" applyBorder="1" applyAlignment="1">
      <alignment horizontal="center" vertical="center" shrinkToFit="1"/>
    </xf>
    <xf numFmtId="178" fontId="13" fillId="2" borderId="12" xfId="3" applyNumberFormat="1" applyFont="1" applyFill="1" applyBorder="1" applyAlignment="1">
      <alignment horizontal="center" vertical="center" shrinkToFit="1"/>
    </xf>
    <xf numFmtId="176" fontId="6" fillId="2" borderId="17" xfId="3" applyNumberFormat="1" applyFont="1" applyFill="1" applyBorder="1" applyAlignment="1">
      <alignment vertical="center"/>
    </xf>
    <xf numFmtId="176" fontId="6" fillId="2" borderId="38" xfId="3" applyNumberFormat="1" applyFont="1" applyFill="1" applyBorder="1" applyAlignment="1">
      <alignment vertical="center"/>
    </xf>
    <xf numFmtId="176" fontId="6" fillId="2" borderId="6" xfId="3" applyNumberFormat="1" applyFont="1" applyFill="1" applyBorder="1" applyAlignment="1">
      <alignment horizontal="center" vertical="center"/>
    </xf>
    <xf numFmtId="176" fontId="5" fillId="2" borderId="20" xfId="3" applyNumberFormat="1" applyFont="1" applyFill="1" applyBorder="1" applyAlignment="1">
      <alignment vertical="center"/>
    </xf>
    <xf numFmtId="176" fontId="6" fillId="2" borderId="19" xfId="3" applyNumberFormat="1" applyFont="1" applyFill="1" applyBorder="1" applyAlignment="1">
      <alignment horizontal="center" vertical="center"/>
    </xf>
    <xf numFmtId="0" fontId="2" fillId="2" borderId="18" xfId="3" applyFill="1" applyBorder="1" applyAlignment="1">
      <alignment horizontal="center" vertical="center"/>
    </xf>
    <xf numFmtId="0" fontId="2" fillId="2" borderId="19" xfId="3" applyFill="1" applyBorder="1" applyAlignment="1">
      <alignment horizontal="center" vertical="center"/>
    </xf>
    <xf numFmtId="176" fontId="5" fillId="2" borderId="12" xfId="3" applyNumberFormat="1" applyFont="1" applyFill="1" applyBorder="1" applyAlignment="1">
      <alignment horizontal="center" vertical="center"/>
    </xf>
    <xf numFmtId="176" fontId="5" fillId="2" borderId="6" xfId="3" applyNumberFormat="1" applyFont="1" applyFill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vertical="center"/>
    </xf>
    <xf numFmtId="38" fontId="6" fillId="0" borderId="0" xfId="2" applyFont="1" applyAlignment="1">
      <alignment vertical="center"/>
    </xf>
    <xf numFmtId="180" fontId="6" fillId="0" borderId="0" xfId="4" applyNumberFormat="1" applyFont="1" applyAlignment="1">
      <alignment vertical="center"/>
    </xf>
    <xf numFmtId="41" fontId="13" fillId="0" borderId="7" xfId="4" applyNumberFormat="1" applyFont="1" applyBorder="1" applyAlignment="1">
      <alignment vertical="center"/>
    </xf>
    <xf numFmtId="41" fontId="13" fillId="0" borderId="16" xfId="4" applyNumberFormat="1" applyFont="1" applyBorder="1" applyAlignment="1">
      <alignment vertical="center"/>
    </xf>
    <xf numFmtId="179" fontId="13" fillId="0" borderId="6" xfId="4" applyNumberFormat="1" applyFont="1" applyBorder="1" applyAlignment="1">
      <alignment vertical="center"/>
    </xf>
    <xf numFmtId="41" fontId="13" fillId="0" borderId="24" xfId="2" applyNumberFormat="1" applyFont="1" applyBorder="1" applyAlignment="1">
      <alignment vertical="center"/>
    </xf>
    <xf numFmtId="41" fontId="13" fillId="0" borderId="42" xfId="4" applyNumberFormat="1" applyFont="1" applyBorder="1" applyAlignment="1">
      <alignment vertical="center"/>
    </xf>
    <xf numFmtId="41" fontId="13" fillId="0" borderId="15" xfId="4" applyNumberFormat="1" applyFont="1" applyBorder="1" applyAlignment="1">
      <alignment vertical="center"/>
    </xf>
    <xf numFmtId="179" fontId="13" fillId="0" borderId="4" xfId="4" applyNumberFormat="1" applyFont="1" applyBorder="1" applyAlignment="1">
      <alignment vertical="center"/>
    </xf>
    <xf numFmtId="41" fontId="13" fillId="0" borderId="31" xfId="2" applyNumberFormat="1" applyFont="1" applyBorder="1" applyAlignment="1">
      <alignment vertical="center"/>
    </xf>
    <xf numFmtId="179" fontId="13" fillId="0" borderId="9" xfId="4" applyNumberFormat="1" applyFont="1" applyBorder="1" applyAlignment="1">
      <alignment vertical="center"/>
    </xf>
    <xf numFmtId="41" fontId="13" fillId="0" borderId="41" xfId="2" applyNumberFormat="1" applyFont="1" applyBorder="1" applyAlignment="1">
      <alignment vertical="center"/>
    </xf>
    <xf numFmtId="41" fontId="13" fillId="0" borderId="9" xfId="2" applyNumberFormat="1" applyFont="1" applyBorder="1" applyAlignment="1">
      <alignment vertical="center"/>
    </xf>
    <xf numFmtId="41" fontId="5" fillId="0" borderId="14" xfId="2" applyNumberFormat="1" applyFont="1" applyBorder="1" applyAlignment="1">
      <alignment horizontal="right" vertical="center"/>
    </xf>
    <xf numFmtId="41" fontId="5" fillId="0" borderId="0" xfId="4" applyNumberFormat="1" applyFont="1" applyBorder="1" applyAlignment="1">
      <alignment vertical="center"/>
    </xf>
    <xf numFmtId="41" fontId="5" fillId="0" borderId="14" xfId="4" applyNumberFormat="1" applyFont="1" applyBorder="1" applyAlignment="1">
      <alignment vertical="center"/>
    </xf>
    <xf numFmtId="179" fontId="13" fillId="0" borderId="3" xfId="4" applyNumberFormat="1" applyFont="1" applyBorder="1" applyAlignment="1">
      <alignment vertical="center"/>
    </xf>
    <xf numFmtId="41" fontId="5" fillId="0" borderId="18" xfId="2" applyNumberFormat="1" applyFont="1" applyBorder="1" applyAlignment="1">
      <alignment horizontal="right" vertical="center"/>
    </xf>
    <xf numFmtId="41" fontId="5" fillId="0" borderId="19" xfId="4" applyNumberFormat="1" applyFont="1" applyBorder="1" applyAlignment="1">
      <alignment vertical="center"/>
    </xf>
    <xf numFmtId="41" fontId="5" fillId="0" borderId="18" xfId="4" applyNumberFormat="1" applyFont="1" applyBorder="1" applyAlignment="1">
      <alignment vertical="center"/>
    </xf>
    <xf numFmtId="179" fontId="13" fillId="0" borderId="12" xfId="4" applyNumberFormat="1" applyFont="1" applyBorder="1" applyAlignment="1">
      <alignment vertical="center"/>
    </xf>
    <xf numFmtId="41" fontId="13" fillId="0" borderId="12" xfId="2" applyNumberFormat="1" applyFont="1" applyBorder="1" applyAlignment="1">
      <alignment vertical="center"/>
    </xf>
    <xf numFmtId="41" fontId="5" fillId="0" borderId="16" xfId="2" applyNumberFormat="1" applyFont="1" applyBorder="1" applyAlignment="1">
      <alignment horizontal="right" vertical="center"/>
    </xf>
    <xf numFmtId="41" fontId="5" fillId="0" borderId="7" xfId="4" applyNumberFormat="1" applyFont="1" applyBorder="1" applyAlignment="1">
      <alignment vertical="center"/>
    </xf>
    <xf numFmtId="41" fontId="5" fillId="0" borderId="16" xfId="4" applyNumberFormat="1" applyFont="1" applyBorder="1" applyAlignment="1">
      <alignment vertical="center"/>
    </xf>
    <xf numFmtId="41" fontId="13" fillId="0" borderId="6" xfId="2" applyNumberFormat="1" applyFont="1" applyBorder="1" applyAlignment="1">
      <alignment vertical="center"/>
    </xf>
    <xf numFmtId="41" fontId="5" fillId="0" borderId="25" xfId="2" applyNumberFormat="1" applyFont="1" applyBorder="1" applyAlignment="1">
      <alignment horizontal="right" vertical="center"/>
    </xf>
    <xf numFmtId="41" fontId="5" fillId="0" borderId="28" xfId="4" applyNumberFormat="1" applyFont="1" applyBorder="1" applyAlignment="1">
      <alignment vertical="center"/>
    </xf>
    <xf numFmtId="41" fontId="5" fillId="0" borderId="25" xfId="4" applyNumberFormat="1" applyFont="1" applyBorder="1" applyAlignment="1">
      <alignment vertical="center"/>
    </xf>
    <xf numFmtId="179" fontId="13" fillId="0" borderId="8" xfId="4" applyNumberFormat="1" applyFont="1" applyBorder="1" applyAlignment="1">
      <alignment vertical="center"/>
    </xf>
    <xf numFmtId="41" fontId="5" fillId="0" borderId="15" xfId="2" applyNumberFormat="1" applyFont="1" applyBorder="1" applyAlignment="1">
      <alignment horizontal="right" vertical="center"/>
    </xf>
    <xf numFmtId="41" fontId="5" fillId="0" borderId="5" xfId="4" applyNumberFormat="1" applyFont="1" applyBorder="1" applyAlignment="1">
      <alignment vertical="center"/>
    </xf>
    <xf numFmtId="41" fontId="5" fillId="0" borderId="15" xfId="4" applyNumberFormat="1" applyFont="1" applyBorder="1" applyAlignment="1">
      <alignment vertical="center"/>
    </xf>
    <xf numFmtId="41" fontId="13" fillId="0" borderId="4" xfId="2" applyNumberFormat="1" applyFont="1" applyBorder="1" applyAlignment="1">
      <alignment vertical="center"/>
    </xf>
    <xf numFmtId="41" fontId="5" fillId="0" borderId="45" xfId="2" applyNumberFormat="1" applyFont="1" applyBorder="1" applyAlignment="1">
      <alignment horizontal="right" vertical="center"/>
    </xf>
    <xf numFmtId="41" fontId="13" fillId="0" borderId="11" xfId="2" applyNumberFormat="1" applyFont="1" applyBorder="1" applyAlignment="1">
      <alignment vertical="center"/>
    </xf>
    <xf numFmtId="0" fontId="6" fillId="0" borderId="0" xfId="4" quotePrefix="1" applyFont="1" applyAlignment="1">
      <alignment vertical="center"/>
    </xf>
    <xf numFmtId="38" fontId="6" fillId="0" borderId="0" xfId="2" quotePrefix="1" applyFont="1" applyAlignment="1">
      <alignment vertical="center"/>
    </xf>
    <xf numFmtId="0" fontId="12" fillId="0" borderId="0" xfId="4" applyFont="1" applyAlignment="1">
      <alignment vertical="center"/>
    </xf>
    <xf numFmtId="41" fontId="13" fillId="0" borderId="8" xfId="2" applyNumberFormat="1" applyFont="1" applyBorder="1" applyAlignment="1">
      <alignment vertical="center"/>
    </xf>
    <xf numFmtId="41" fontId="13" fillId="0" borderId="6" xfId="4" applyNumberFormat="1" applyFont="1" applyBorder="1" applyAlignment="1">
      <alignment vertical="center"/>
    </xf>
    <xf numFmtId="41" fontId="13" fillId="0" borderId="10" xfId="2" applyNumberFormat="1" applyFont="1" applyBorder="1" applyAlignment="1">
      <alignment vertical="center"/>
    </xf>
    <xf numFmtId="179" fontId="13" fillId="0" borderId="4" xfId="4" applyNumberFormat="1" applyFont="1" applyBorder="1" applyAlignment="1">
      <alignment horizontal="right" vertical="center"/>
    </xf>
    <xf numFmtId="179" fontId="13" fillId="0" borderId="9" xfId="4" applyNumberFormat="1" applyFont="1" applyBorder="1" applyAlignment="1">
      <alignment horizontal="right" vertical="center"/>
    </xf>
    <xf numFmtId="179" fontId="13" fillId="0" borderId="3" xfId="4" applyNumberFormat="1" applyFont="1" applyBorder="1" applyAlignment="1">
      <alignment horizontal="right" vertical="center"/>
    </xf>
    <xf numFmtId="179" fontId="13" fillId="0" borderId="12" xfId="4" applyNumberFormat="1" applyFont="1" applyBorder="1" applyAlignment="1">
      <alignment horizontal="right" vertical="center"/>
    </xf>
    <xf numFmtId="179" fontId="13" fillId="0" borderId="6" xfId="4" applyNumberFormat="1" applyFont="1" applyBorder="1" applyAlignment="1">
      <alignment horizontal="right" vertical="center"/>
    </xf>
    <xf numFmtId="179" fontId="13" fillId="0" borderId="8" xfId="4" applyNumberFormat="1" applyFont="1" applyBorder="1" applyAlignment="1">
      <alignment horizontal="right" vertical="center"/>
    </xf>
    <xf numFmtId="181" fontId="13" fillId="0" borderId="3" xfId="2" applyNumberFormat="1" applyFont="1" applyBorder="1" applyAlignment="1">
      <alignment vertical="center"/>
    </xf>
    <xf numFmtId="179" fontId="13" fillId="0" borderId="31" xfId="4" applyNumberFormat="1" applyFont="1" applyBorder="1" applyAlignment="1">
      <alignment vertical="center"/>
    </xf>
    <xf numFmtId="41" fontId="5" fillId="0" borderId="14" xfId="2" applyNumberFormat="1" applyFont="1" applyBorder="1" applyAlignment="1">
      <alignment vertical="center"/>
    </xf>
    <xf numFmtId="41" fontId="5" fillId="0" borderId="18" xfId="2" applyNumberFormat="1" applyFont="1" applyBorder="1" applyAlignment="1">
      <alignment vertical="center"/>
    </xf>
    <xf numFmtId="41" fontId="5" fillId="0" borderId="16" xfId="2" applyNumberFormat="1" applyFont="1" applyBorder="1" applyAlignment="1">
      <alignment vertical="center"/>
    </xf>
    <xf numFmtId="41" fontId="5" fillId="0" borderId="15" xfId="2" applyNumberFormat="1" applyFont="1" applyBorder="1" applyAlignment="1">
      <alignment vertical="center"/>
    </xf>
    <xf numFmtId="41" fontId="5" fillId="0" borderId="13" xfId="2" applyNumberFormat="1" applyFont="1" applyBorder="1" applyAlignment="1">
      <alignment vertical="center"/>
    </xf>
    <xf numFmtId="41" fontId="13" fillId="0" borderId="29" xfId="2" applyNumberFormat="1" applyFont="1" applyBorder="1" applyAlignment="1">
      <alignment vertical="center"/>
    </xf>
    <xf numFmtId="41" fontId="13" fillId="0" borderId="25" xfId="2" applyNumberFormat="1" applyFont="1" applyBorder="1" applyAlignment="1">
      <alignment vertical="center"/>
    </xf>
    <xf numFmtId="41" fontId="13" fillId="0" borderId="7" xfId="2" applyNumberFormat="1" applyFont="1" applyBorder="1" applyAlignment="1">
      <alignment vertical="center"/>
    </xf>
    <xf numFmtId="41" fontId="13" fillId="0" borderId="42" xfId="2" applyNumberFormat="1" applyFont="1" applyBorder="1" applyAlignment="1">
      <alignment vertical="center"/>
    </xf>
    <xf numFmtId="41" fontId="13" fillId="0" borderId="5" xfId="2" applyNumberFormat="1" applyFont="1" applyBorder="1" applyAlignment="1">
      <alignment vertical="center"/>
    </xf>
    <xf numFmtId="41" fontId="13" fillId="0" borderId="43" xfId="2" applyNumberFormat="1" applyFont="1" applyBorder="1" applyAlignment="1">
      <alignment vertical="center"/>
    </xf>
    <xf numFmtId="41" fontId="5" fillId="0" borderId="45" xfId="4" applyNumberFormat="1" applyFont="1" applyBorder="1" applyAlignment="1">
      <alignment vertical="center"/>
    </xf>
    <xf numFmtId="41" fontId="13" fillId="0" borderId="16" xfId="4" applyNumberFormat="1" applyFont="1" applyBorder="1" applyAlignment="1">
      <alignment horizontal="distributed" vertical="center"/>
    </xf>
    <xf numFmtId="41" fontId="13" fillId="0" borderId="15" xfId="4" applyNumberFormat="1" applyFont="1" applyBorder="1" applyAlignment="1">
      <alignment horizontal="distributed" vertical="center"/>
    </xf>
    <xf numFmtId="41" fontId="13" fillId="0" borderId="42" xfId="4" applyNumberFormat="1" applyFont="1" applyBorder="1" applyAlignment="1">
      <alignment horizontal="distributed" vertical="center"/>
    </xf>
    <xf numFmtId="0" fontId="6" fillId="0" borderId="0" xfId="4" applyFont="1" applyBorder="1" applyAlignment="1">
      <alignment vertical="center"/>
    </xf>
    <xf numFmtId="41" fontId="13" fillId="0" borderId="20" xfId="2" applyNumberFormat="1" applyFont="1" applyBorder="1" applyAlignment="1">
      <alignment vertical="center"/>
    </xf>
    <xf numFmtId="41" fontId="13" fillId="0" borderId="36" xfId="2" applyNumberFormat="1" applyFont="1" applyBorder="1" applyAlignment="1">
      <alignment vertical="center"/>
    </xf>
    <xf numFmtId="41" fontId="5" fillId="0" borderId="2" xfId="2" applyNumberFormat="1" applyFont="1" applyBorder="1" applyAlignment="1">
      <alignment vertical="center"/>
    </xf>
    <xf numFmtId="41" fontId="13" fillId="0" borderId="29" xfId="4" applyNumberFormat="1" applyFont="1" applyBorder="1" applyAlignment="1">
      <alignment horizontal="right" vertical="center"/>
    </xf>
    <xf numFmtId="41" fontId="13" fillId="0" borderId="41" xfId="4" applyNumberFormat="1" applyFont="1" applyBorder="1" applyAlignment="1">
      <alignment horizontal="right" vertical="center"/>
    </xf>
    <xf numFmtId="41" fontId="13" fillId="0" borderId="43" xfId="4" applyNumberFormat="1" applyFont="1" applyBorder="1" applyAlignment="1">
      <alignment horizontal="right" vertical="center"/>
    </xf>
    <xf numFmtId="41" fontId="5" fillId="0" borderId="15" xfId="4" applyNumberFormat="1" applyFont="1" applyBorder="1" applyAlignment="1">
      <alignment horizontal="right" vertical="center"/>
    </xf>
    <xf numFmtId="14" fontId="6" fillId="0" borderId="0" xfId="4" quotePrefix="1" applyNumberFormat="1" applyFont="1" applyAlignment="1">
      <alignment vertical="center"/>
    </xf>
    <xf numFmtId="179" fontId="13" fillId="0" borderId="11" xfId="4" applyNumberFormat="1" applyFont="1" applyBorder="1" applyAlignment="1">
      <alignment vertical="center"/>
    </xf>
    <xf numFmtId="41" fontId="13" fillId="0" borderId="7" xfId="4" applyNumberFormat="1" applyFont="1" applyBorder="1" applyAlignment="1">
      <alignment horizontal="right" vertical="center"/>
    </xf>
    <xf numFmtId="41" fontId="13" fillId="0" borderId="25" xfId="4" applyNumberFormat="1" applyFont="1" applyBorder="1" applyAlignment="1">
      <alignment horizontal="distributed" vertical="center"/>
    </xf>
    <xf numFmtId="41" fontId="13" fillId="0" borderId="5" xfId="4" applyNumberFormat="1" applyFont="1" applyBorder="1" applyAlignment="1">
      <alignment horizontal="right" vertical="center"/>
    </xf>
    <xf numFmtId="0" fontId="6" fillId="2" borderId="18" xfId="3" applyFont="1" applyFill="1" applyBorder="1" applyAlignment="1">
      <alignment horizontal="center" vertical="center"/>
    </xf>
    <xf numFmtId="178" fontId="6" fillId="0" borderId="0" xfId="3" applyNumberFormat="1" applyFont="1" applyAlignment="1">
      <alignment vertical="center"/>
    </xf>
    <xf numFmtId="176" fontId="6" fillId="0" borderId="0" xfId="3" applyNumberFormat="1" applyFont="1" applyAlignment="1">
      <alignment horizontal="left" vertical="center"/>
    </xf>
    <xf numFmtId="176" fontId="6" fillId="0" borderId="0" xfId="3" applyNumberFormat="1" applyFont="1" applyBorder="1" applyAlignment="1">
      <alignment horizontal="left" vertical="center"/>
    </xf>
    <xf numFmtId="41" fontId="9" fillId="0" borderId="7" xfId="3" applyNumberFormat="1" applyFont="1" applyBorder="1" applyAlignment="1">
      <alignment vertical="center"/>
    </xf>
    <xf numFmtId="41" fontId="9" fillId="0" borderId="0" xfId="3" applyNumberFormat="1" applyFont="1" applyBorder="1" applyAlignment="1">
      <alignment vertical="center"/>
    </xf>
    <xf numFmtId="41" fontId="9" fillId="0" borderId="19" xfId="3" applyNumberFormat="1" applyFont="1" applyBorder="1" applyAlignment="1">
      <alignment vertical="center"/>
    </xf>
    <xf numFmtId="176" fontId="5" fillId="0" borderId="0" xfId="3" quotePrefix="1" applyNumberFormat="1" applyFont="1" applyAlignment="1">
      <alignment horizontal="left" vertical="center"/>
    </xf>
    <xf numFmtId="176" fontId="12" fillId="0" borderId="0" xfId="3" applyNumberFormat="1" applyFont="1" applyBorder="1" applyAlignment="1">
      <alignment horizontal="left" vertical="center"/>
    </xf>
    <xf numFmtId="0" fontId="6" fillId="0" borderId="0" xfId="3" applyFont="1" applyAlignment="1">
      <alignment vertical="center"/>
    </xf>
    <xf numFmtId="14" fontId="6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179" fontId="13" fillId="0" borderId="6" xfId="3" applyNumberFormat="1" applyFont="1" applyBorder="1" applyAlignment="1">
      <alignment horizontal="right" vertical="center"/>
    </xf>
    <xf numFmtId="41" fontId="13" fillId="0" borderId="6" xfId="3" applyNumberFormat="1" applyFont="1" applyBorder="1" applyAlignment="1">
      <alignment horizontal="right" vertical="center"/>
    </xf>
    <xf numFmtId="179" fontId="13" fillId="0" borderId="4" xfId="3" applyNumberFormat="1" applyFont="1" applyBorder="1" applyAlignment="1">
      <alignment horizontal="right" vertical="center"/>
    </xf>
    <xf numFmtId="41" fontId="13" fillId="0" borderId="4" xfId="3" applyNumberFormat="1" applyFont="1" applyBorder="1" applyAlignment="1">
      <alignment horizontal="right" vertical="center"/>
    </xf>
    <xf numFmtId="179" fontId="13" fillId="0" borderId="9" xfId="3" applyNumberFormat="1" applyFont="1" applyBorder="1" applyAlignment="1">
      <alignment horizontal="right" vertical="center"/>
    </xf>
    <xf numFmtId="41" fontId="13" fillId="0" borderId="9" xfId="3" applyNumberFormat="1" applyFont="1" applyBorder="1" applyAlignment="1">
      <alignment horizontal="right" vertical="center"/>
    </xf>
    <xf numFmtId="179" fontId="13" fillId="0" borderId="3" xfId="3" applyNumberFormat="1" applyFont="1" applyBorder="1" applyAlignment="1">
      <alignment horizontal="right" vertical="center"/>
    </xf>
    <xf numFmtId="179" fontId="13" fillId="0" borderId="12" xfId="3" applyNumberFormat="1" applyFont="1" applyBorder="1" applyAlignment="1">
      <alignment horizontal="right" vertical="center"/>
    </xf>
    <xf numFmtId="179" fontId="13" fillId="0" borderId="8" xfId="3" applyNumberFormat="1" applyFont="1" applyBorder="1" applyAlignment="1">
      <alignment horizontal="right" vertical="center"/>
    </xf>
    <xf numFmtId="179" fontId="13" fillId="0" borderId="1" xfId="3" applyNumberFormat="1" applyFont="1" applyBorder="1" applyAlignment="1">
      <alignment horizontal="right" vertical="center"/>
    </xf>
    <xf numFmtId="0" fontId="18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183" fontId="6" fillId="0" borderId="0" xfId="3" applyNumberFormat="1" applyFont="1" applyAlignment="1">
      <alignment vertical="center"/>
    </xf>
    <xf numFmtId="38" fontId="18" fillId="0" borderId="0" xfId="2" applyFont="1" applyAlignment="1">
      <alignment vertical="center"/>
    </xf>
    <xf numFmtId="179" fontId="13" fillId="0" borderId="3" xfId="3" applyNumberFormat="1" applyFont="1" applyFill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18" fillId="0" borderId="0" xfId="3" applyFont="1" applyAlignment="1">
      <alignment horizontal="left" vertical="center"/>
    </xf>
    <xf numFmtId="184" fontId="13" fillId="0" borderId="3" xfId="3" applyNumberFormat="1" applyFont="1" applyBorder="1" applyAlignment="1">
      <alignment horizontal="right" vertical="center"/>
    </xf>
    <xf numFmtId="41" fontId="13" fillId="0" borderId="3" xfId="3" applyNumberFormat="1" applyFont="1" applyBorder="1" applyAlignment="1">
      <alignment horizontal="right" vertical="center"/>
    </xf>
    <xf numFmtId="38" fontId="6" fillId="0" borderId="0" xfId="2" applyFont="1" applyBorder="1" applyAlignment="1">
      <alignment vertical="center"/>
    </xf>
    <xf numFmtId="184" fontId="13" fillId="0" borderId="6" xfId="3" applyNumberFormat="1" applyFont="1" applyBorder="1" applyAlignment="1">
      <alignment horizontal="right" vertical="center"/>
    </xf>
    <xf numFmtId="183" fontId="6" fillId="0" borderId="0" xfId="3" applyNumberFormat="1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41" fontId="13" fillId="0" borderId="8" xfId="3" applyNumberFormat="1" applyFont="1" applyBorder="1" applyAlignment="1">
      <alignment horizontal="right" vertical="center"/>
    </xf>
    <xf numFmtId="41" fontId="13" fillId="0" borderId="12" xfId="3" applyNumberFormat="1" applyFont="1" applyBorder="1" applyAlignment="1">
      <alignment horizontal="right" vertical="center"/>
    </xf>
    <xf numFmtId="0" fontId="6" fillId="0" borderId="0" xfId="3" applyFont="1" applyAlignment="1">
      <alignment horizontal="center" vertical="center"/>
    </xf>
    <xf numFmtId="176" fontId="6" fillId="2" borderId="12" xfId="3" applyNumberFormat="1" applyFont="1" applyFill="1" applyBorder="1" applyAlignment="1">
      <alignment horizontal="center" vertical="center" shrinkToFit="1"/>
    </xf>
    <xf numFmtId="178" fontId="5" fillId="2" borderId="40" xfId="3" applyNumberFormat="1" applyFont="1" applyFill="1" applyBorder="1" applyAlignment="1">
      <alignment horizontal="center" vertical="center" shrinkToFit="1"/>
    </xf>
    <xf numFmtId="178" fontId="5" fillId="2" borderId="39" xfId="3" applyNumberFormat="1" applyFont="1" applyFill="1" applyBorder="1" applyAlignment="1">
      <alignment horizontal="center" vertical="center" shrinkToFit="1"/>
    </xf>
    <xf numFmtId="178" fontId="5" fillId="2" borderId="23" xfId="3" applyNumberFormat="1" applyFont="1" applyFill="1" applyBorder="1" applyAlignment="1">
      <alignment horizontal="center" vertical="center" shrinkToFit="1"/>
    </xf>
    <xf numFmtId="178" fontId="5" fillId="2" borderId="12" xfId="3" applyNumberFormat="1" applyFont="1" applyFill="1" applyBorder="1" applyAlignment="1">
      <alignment horizontal="center" vertical="center" shrinkToFit="1"/>
    </xf>
    <xf numFmtId="0" fontId="6" fillId="2" borderId="21" xfId="4" applyFont="1" applyFill="1" applyBorder="1" applyAlignment="1">
      <alignment horizontal="center" vertical="center" wrapText="1"/>
    </xf>
    <xf numFmtId="0" fontId="6" fillId="2" borderId="17" xfId="4" applyFont="1" applyFill="1" applyBorder="1" applyAlignment="1">
      <alignment horizontal="center" vertical="center" wrapText="1"/>
    </xf>
    <xf numFmtId="0" fontId="6" fillId="2" borderId="17" xfId="4" applyFont="1" applyFill="1" applyBorder="1" applyAlignment="1">
      <alignment horizontal="center" vertical="center" shrinkToFit="1"/>
    </xf>
    <xf numFmtId="0" fontId="6" fillId="2" borderId="21" xfId="4" applyFont="1" applyFill="1" applyBorder="1" applyAlignment="1">
      <alignment horizontal="center"/>
    </xf>
    <xf numFmtId="0" fontId="6" fillId="2" borderId="21" xfId="4" applyFont="1" applyFill="1" applyBorder="1" applyAlignment="1">
      <alignment horizontal="center" wrapText="1"/>
    </xf>
    <xf numFmtId="0" fontId="6" fillId="2" borderId="21" xfId="4" applyFont="1" applyFill="1" applyBorder="1" applyAlignment="1">
      <alignment horizontal="center" shrinkToFit="1"/>
    </xf>
    <xf numFmtId="0" fontId="6" fillId="2" borderId="14" xfId="4" applyFont="1" applyFill="1" applyBorder="1" applyAlignment="1">
      <alignment horizontal="center" wrapText="1"/>
    </xf>
    <xf numFmtId="0" fontId="6" fillId="2" borderId="0" xfId="4" applyFont="1" applyFill="1" applyBorder="1" applyAlignment="1">
      <alignment horizontal="center" wrapText="1"/>
    </xf>
    <xf numFmtId="0" fontId="6" fillId="2" borderId="21" xfId="4" applyFont="1" applyFill="1" applyBorder="1" applyAlignment="1">
      <alignment wrapText="1"/>
    </xf>
    <xf numFmtId="0" fontId="6" fillId="2" borderId="14" xfId="4" applyFont="1" applyFill="1" applyBorder="1" applyAlignment="1">
      <alignment wrapText="1"/>
    </xf>
    <xf numFmtId="0" fontId="6" fillId="2" borderId="0" xfId="4" applyFont="1" applyFill="1" applyBorder="1" applyAlignment="1">
      <alignment wrapText="1"/>
    </xf>
    <xf numFmtId="182" fontId="6" fillId="2" borderId="21" xfId="4" quotePrefix="1" applyNumberFormat="1" applyFont="1" applyFill="1" applyBorder="1" applyAlignment="1">
      <alignment horizontal="center"/>
    </xf>
    <xf numFmtId="0" fontId="6" fillId="2" borderId="17" xfId="4" applyFont="1" applyFill="1" applyBorder="1" applyAlignment="1">
      <alignment horizontal="center" wrapText="1"/>
    </xf>
    <xf numFmtId="0" fontId="6" fillId="2" borderId="14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shrinkToFit="1"/>
    </xf>
    <xf numFmtId="0" fontId="6" fillId="2" borderId="14" xfId="4" applyFont="1" applyFill="1" applyBorder="1" applyAlignment="1">
      <alignment horizontal="center" vertical="center" shrinkToFit="1"/>
    </xf>
    <xf numFmtId="0" fontId="6" fillId="2" borderId="14" xfId="4" applyFont="1" applyFill="1" applyBorder="1" applyAlignment="1">
      <alignment vertical="center"/>
    </xf>
    <xf numFmtId="0" fontId="5" fillId="2" borderId="16" xfId="4" applyFont="1" applyFill="1" applyBorder="1" applyAlignment="1">
      <alignment horizontal="right" vertical="center"/>
    </xf>
    <xf numFmtId="0" fontId="13" fillId="2" borderId="6" xfId="4" applyFont="1" applyFill="1" applyBorder="1" applyAlignment="1">
      <alignment horizontal="right" vertical="center"/>
    </xf>
    <xf numFmtId="0" fontId="13" fillId="2" borderId="7" xfId="4" applyFont="1" applyFill="1" applyBorder="1" applyAlignment="1">
      <alignment horizontal="right" vertical="center"/>
    </xf>
    <xf numFmtId="0" fontId="5" fillId="2" borderId="6" xfId="4" applyFont="1" applyFill="1" applyBorder="1" applyAlignment="1">
      <alignment horizontal="right" vertical="center"/>
    </xf>
    <xf numFmtId="180" fontId="13" fillId="2" borderId="6" xfId="4" applyNumberFormat="1" applyFont="1" applyFill="1" applyBorder="1" applyAlignment="1">
      <alignment horizontal="right" vertical="center"/>
    </xf>
    <xf numFmtId="0" fontId="6" fillId="2" borderId="16" xfId="4" applyFont="1" applyFill="1" applyBorder="1" applyAlignment="1">
      <alignment horizontal="right" vertical="center"/>
    </xf>
    <xf numFmtId="0" fontId="6" fillId="2" borderId="7" xfId="4" applyFont="1" applyFill="1" applyBorder="1" applyAlignment="1">
      <alignment horizontal="center" vertical="center" wrapText="1"/>
    </xf>
    <xf numFmtId="0" fontId="6" fillId="2" borderId="16" xfId="4" applyFont="1" applyFill="1" applyBorder="1" applyAlignment="1">
      <alignment horizontal="center" vertical="center" wrapText="1"/>
    </xf>
    <xf numFmtId="0" fontId="13" fillId="2" borderId="24" xfId="4" applyFont="1" applyFill="1" applyBorder="1" applyAlignment="1">
      <alignment horizontal="right" vertical="center"/>
    </xf>
    <xf numFmtId="0" fontId="5" fillId="2" borderId="24" xfId="4" applyFont="1" applyFill="1" applyBorder="1" applyAlignment="1">
      <alignment horizontal="right" vertical="center"/>
    </xf>
    <xf numFmtId="0" fontId="6" fillId="2" borderId="7" xfId="4" applyFont="1" applyFill="1" applyBorder="1" applyAlignment="1">
      <alignment horizontal="right" vertical="center"/>
    </xf>
    <xf numFmtId="0" fontId="5" fillId="2" borderId="16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/>
    </xf>
    <xf numFmtId="0" fontId="6" fillId="2" borderId="16" xfId="4" quotePrefix="1" applyFont="1" applyFill="1" applyBorder="1" applyAlignment="1">
      <alignment horizontal="right" vertical="center"/>
    </xf>
    <xf numFmtId="0" fontId="17" fillId="2" borderId="6" xfId="4" applyFont="1" applyFill="1" applyBorder="1" applyAlignment="1">
      <alignment horizontal="right" vertical="center"/>
    </xf>
    <xf numFmtId="0" fontId="17" fillId="2" borderId="7" xfId="4" applyFont="1" applyFill="1" applyBorder="1" applyAlignment="1">
      <alignment horizontal="right" vertical="center"/>
    </xf>
    <xf numFmtId="0" fontId="13" fillId="2" borderId="16" xfId="4" applyFont="1" applyFill="1" applyBorder="1" applyAlignment="1">
      <alignment horizontal="right" vertical="center"/>
    </xf>
    <xf numFmtId="0" fontId="6" fillId="2" borderId="20" xfId="3" applyFont="1" applyFill="1" applyBorder="1" applyAlignment="1">
      <alignment horizontal="center" vertical="center"/>
    </xf>
    <xf numFmtId="0" fontId="6" fillId="0" borderId="0" xfId="3" applyFont="1"/>
    <xf numFmtId="0" fontId="18" fillId="0" borderId="0" xfId="3" applyFont="1"/>
    <xf numFmtId="0" fontId="17" fillId="0" borderId="0" xfId="3" applyFont="1"/>
    <xf numFmtId="41" fontId="13" fillId="0" borderId="6" xfId="2" applyNumberFormat="1" applyFont="1" applyBorder="1" applyAlignment="1">
      <alignment horizontal="right" vertical="center"/>
    </xf>
    <xf numFmtId="41" fontId="13" fillId="0" borderId="4" xfId="2" applyNumberFormat="1" applyFont="1" applyBorder="1" applyAlignment="1">
      <alignment horizontal="right" vertical="center"/>
    </xf>
    <xf numFmtId="41" fontId="13" fillId="0" borderId="9" xfId="2" applyNumberFormat="1" applyFont="1" applyBorder="1" applyAlignment="1">
      <alignment horizontal="right" vertical="center"/>
    </xf>
    <xf numFmtId="38" fontId="6" fillId="0" borderId="0" xfId="2" applyFont="1"/>
    <xf numFmtId="41" fontId="13" fillId="0" borderId="7" xfId="3" applyNumberFormat="1" applyFont="1" applyBorder="1" applyAlignment="1">
      <alignment vertical="center"/>
    </xf>
    <xf numFmtId="179" fontId="13" fillId="0" borderId="6" xfId="3" applyNumberFormat="1" applyFont="1" applyBorder="1" applyAlignment="1">
      <alignment vertical="center"/>
    </xf>
    <xf numFmtId="41" fontId="13" fillId="0" borderId="5" xfId="3" applyNumberFormat="1" applyFont="1" applyBorder="1" applyAlignment="1">
      <alignment vertical="center"/>
    </xf>
    <xf numFmtId="179" fontId="13" fillId="0" borderId="4" xfId="3" applyNumberFormat="1" applyFont="1" applyBorder="1" applyAlignment="1">
      <alignment vertical="center"/>
    </xf>
    <xf numFmtId="179" fontId="13" fillId="0" borderId="4" xfId="3" applyNumberFormat="1" applyFont="1" applyFill="1" applyBorder="1" applyAlignment="1">
      <alignment vertical="center"/>
    </xf>
    <xf numFmtId="41" fontId="13" fillId="0" borderId="31" xfId="2" applyNumberFormat="1" applyFont="1" applyFill="1" applyBorder="1" applyAlignment="1">
      <alignment vertical="center"/>
    </xf>
    <xf numFmtId="41" fontId="13" fillId="0" borderId="43" xfId="3" applyNumberFormat="1" applyFont="1" applyBorder="1" applyAlignment="1">
      <alignment vertical="center"/>
    </xf>
    <xf numFmtId="41" fontId="13" fillId="0" borderId="42" xfId="3" applyNumberFormat="1" applyFont="1" applyBorder="1" applyAlignment="1">
      <alignment vertical="center"/>
    </xf>
    <xf numFmtId="179" fontId="13" fillId="0" borderId="9" xfId="3" applyNumberFormat="1" applyFont="1" applyFill="1" applyBorder="1" applyAlignment="1">
      <alignment vertical="center"/>
    </xf>
    <xf numFmtId="41" fontId="13" fillId="0" borderId="41" xfId="2" applyNumberFormat="1" applyFont="1" applyFill="1" applyBorder="1" applyAlignment="1">
      <alignment vertical="center"/>
    </xf>
    <xf numFmtId="41" fontId="9" fillId="0" borderId="14" xfId="3" applyNumberFormat="1" applyFont="1" applyBorder="1" applyAlignment="1">
      <alignment vertical="center"/>
    </xf>
    <xf numFmtId="41" fontId="5" fillId="0" borderId="14" xfId="3" applyNumberFormat="1" applyFont="1" applyBorder="1" applyAlignment="1">
      <alignment vertical="center"/>
    </xf>
    <xf numFmtId="179" fontId="13" fillId="0" borderId="3" xfId="3" applyNumberFormat="1" applyFont="1" applyBorder="1" applyAlignment="1">
      <alignment vertical="center"/>
    </xf>
    <xf numFmtId="41" fontId="13" fillId="0" borderId="44" xfId="2" applyNumberFormat="1" applyFont="1" applyBorder="1" applyAlignment="1">
      <alignment vertical="center"/>
    </xf>
    <xf numFmtId="41" fontId="9" fillId="0" borderId="18" xfId="3" applyNumberFormat="1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179" fontId="13" fillId="0" borderId="12" xfId="3" applyNumberFormat="1" applyFont="1" applyBorder="1" applyAlignment="1">
      <alignment vertical="center"/>
    </xf>
    <xf numFmtId="41" fontId="9" fillId="0" borderId="16" xfId="3" applyNumberFormat="1" applyFont="1" applyBorder="1" applyAlignment="1">
      <alignment vertical="center"/>
    </xf>
    <xf numFmtId="41" fontId="5" fillId="0" borderId="16" xfId="3" applyNumberFormat="1" applyFont="1" applyBorder="1" applyAlignment="1">
      <alignment vertical="center"/>
    </xf>
    <xf numFmtId="41" fontId="9" fillId="0" borderId="17" xfId="3" applyNumberFormat="1" applyFont="1" applyBorder="1" applyAlignment="1">
      <alignment vertical="center"/>
    </xf>
    <xf numFmtId="41" fontId="9" fillId="0" borderId="21" xfId="3" applyNumberFormat="1" applyFont="1" applyBorder="1" applyAlignment="1">
      <alignment vertical="center"/>
    </xf>
    <xf numFmtId="41" fontId="5" fillId="0" borderId="21" xfId="3" applyNumberFormat="1" applyFont="1" applyBorder="1" applyAlignment="1">
      <alignment vertical="center"/>
    </xf>
    <xf numFmtId="179" fontId="13" fillId="0" borderId="10" xfId="3" applyNumberFormat="1" applyFont="1" applyBorder="1" applyAlignment="1">
      <alignment vertical="center"/>
    </xf>
    <xf numFmtId="41" fontId="13" fillId="0" borderId="38" xfId="2" applyNumberFormat="1" applyFont="1" applyBorder="1" applyAlignment="1">
      <alignment vertical="center"/>
    </xf>
    <xf numFmtId="41" fontId="9" fillId="0" borderId="5" xfId="3" applyNumberFormat="1" applyFont="1" applyBorder="1" applyAlignment="1">
      <alignment vertical="center"/>
    </xf>
    <xf numFmtId="41" fontId="9" fillId="0" borderId="15" xfId="3" applyNumberFormat="1" applyFont="1" applyBorder="1" applyAlignment="1">
      <alignment vertical="center"/>
    </xf>
    <xf numFmtId="41" fontId="9" fillId="0" borderId="5" xfId="2" applyNumberFormat="1" applyFont="1" applyBorder="1" applyAlignment="1">
      <alignment vertical="center"/>
    </xf>
    <xf numFmtId="41" fontId="9" fillId="0" borderId="15" xfId="2" applyNumberFormat="1" applyFont="1" applyBorder="1" applyAlignment="1">
      <alignment vertical="center"/>
    </xf>
    <xf numFmtId="41" fontId="5" fillId="0" borderId="15" xfId="3" applyNumberFormat="1" applyFont="1" applyBorder="1" applyAlignment="1">
      <alignment vertical="center"/>
    </xf>
    <xf numFmtId="41" fontId="9" fillId="0" borderId="2" xfId="3" applyNumberFormat="1" applyFont="1" applyBorder="1" applyAlignment="1">
      <alignment vertical="center"/>
    </xf>
    <xf numFmtId="41" fontId="9" fillId="0" borderId="13" xfId="3" applyNumberFormat="1" applyFont="1" applyBorder="1" applyAlignment="1">
      <alignment vertical="center"/>
    </xf>
    <xf numFmtId="41" fontId="5" fillId="0" borderId="13" xfId="3" applyNumberFormat="1" applyFont="1" applyBorder="1" applyAlignment="1">
      <alignment vertical="center"/>
    </xf>
    <xf numFmtId="179" fontId="13" fillId="0" borderId="36" xfId="3" applyNumberFormat="1" applyFont="1" applyBorder="1" applyAlignment="1">
      <alignment vertical="center"/>
    </xf>
    <xf numFmtId="0" fontId="12" fillId="0" borderId="0" xfId="3" quotePrefix="1" applyFont="1" applyAlignment="1">
      <alignment horizontal="left"/>
    </xf>
    <xf numFmtId="41" fontId="13" fillId="0" borderId="4" xfId="3" applyNumberFormat="1" applyFont="1" applyFill="1" applyBorder="1" applyAlignment="1">
      <alignment vertical="center"/>
    </xf>
    <xf numFmtId="41" fontId="13" fillId="0" borderId="9" xfId="3" applyNumberFormat="1" applyFont="1" applyFill="1" applyBorder="1" applyAlignment="1">
      <alignment vertical="center"/>
    </xf>
    <xf numFmtId="41" fontId="13" fillId="0" borderId="24" xfId="3" applyNumberFormat="1" applyFont="1" applyBorder="1" applyAlignment="1">
      <alignment vertical="center"/>
    </xf>
    <xf numFmtId="41" fontId="13" fillId="0" borderId="16" xfId="3" applyNumberFormat="1" applyFont="1" applyBorder="1" applyAlignment="1">
      <alignment horizontal="distributed" vertical="center"/>
    </xf>
    <xf numFmtId="41" fontId="10" fillId="0" borderId="16" xfId="3" applyNumberFormat="1" applyFont="1" applyBorder="1" applyAlignment="1">
      <alignment horizontal="distributed" vertical="center"/>
    </xf>
    <xf numFmtId="41" fontId="13" fillId="0" borderId="31" xfId="3" applyNumberFormat="1" applyFont="1" applyBorder="1" applyAlignment="1">
      <alignment vertical="center"/>
    </xf>
    <xf numFmtId="41" fontId="13" fillId="0" borderId="15" xfId="3" applyNumberFormat="1" applyFont="1" applyBorder="1" applyAlignment="1">
      <alignment horizontal="distributed" vertical="center"/>
    </xf>
    <xf numFmtId="41" fontId="10" fillId="0" borderId="15" xfId="3" applyNumberFormat="1" applyFont="1" applyBorder="1" applyAlignment="1">
      <alignment horizontal="distributed" vertical="center"/>
    </xf>
    <xf numFmtId="41" fontId="13" fillId="0" borderId="9" xfId="2" applyNumberFormat="1" applyFont="1" applyFill="1" applyBorder="1" applyAlignment="1">
      <alignment vertical="center"/>
    </xf>
    <xf numFmtId="41" fontId="13" fillId="0" borderId="41" xfId="3" applyNumberFormat="1" applyFont="1" applyBorder="1" applyAlignment="1">
      <alignment vertical="center"/>
    </xf>
    <xf numFmtId="41" fontId="13" fillId="0" borderId="42" xfId="3" applyNumberFormat="1" applyFont="1" applyBorder="1" applyAlignment="1">
      <alignment horizontal="distributed" vertical="center"/>
    </xf>
    <xf numFmtId="41" fontId="10" fillId="0" borderId="42" xfId="3" applyNumberFormat="1" applyFont="1" applyBorder="1" applyAlignment="1">
      <alignment horizontal="distributed" vertical="center"/>
    </xf>
    <xf numFmtId="41" fontId="9" fillId="0" borderId="14" xfId="3" applyNumberFormat="1" applyFont="1" applyBorder="1" applyAlignment="1">
      <alignment horizontal="distributed" vertical="center"/>
    </xf>
    <xf numFmtId="41" fontId="9" fillId="0" borderId="15" xfId="3" applyNumberFormat="1" applyFont="1" applyBorder="1" applyAlignment="1">
      <alignment horizontal="distributed" vertical="center"/>
    </xf>
    <xf numFmtId="41" fontId="9" fillId="0" borderId="19" xfId="3" applyNumberFormat="1" applyFont="1" applyBorder="1" applyAlignment="1">
      <alignment horizontal="distributed" vertical="center"/>
    </xf>
    <xf numFmtId="41" fontId="9" fillId="0" borderId="16" xfId="3" applyNumberFormat="1" applyFont="1" applyBorder="1" applyAlignment="1">
      <alignment horizontal="distributed" vertical="center"/>
    </xf>
    <xf numFmtId="41" fontId="9" fillId="0" borderId="18" xfId="3" applyNumberFormat="1" applyFont="1" applyBorder="1" applyAlignment="1">
      <alignment horizontal="distributed" vertical="center"/>
    </xf>
    <xf numFmtId="41" fontId="9" fillId="0" borderId="7" xfId="3" applyNumberFormat="1" applyFont="1" applyBorder="1" applyAlignment="1">
      <alignment horizontal="distributed" vertical="center"/>
    </xf>
    <xf numFmtId="41" fontId="9" fillId="0" borderId="0" xfId="3" applyNumberFormat="1" applyFont="1" applyBorder="1" applyAlignment="1">
      <alignment horizontal="distributed" vertical="center"/>
    </xf>
    <xf numFmtId="41" fontId="9" fillId="0" borderId="17" xfId="3" applyNumberFormat="1" applyFont="1" applyBorder="1" applyAlignment="1">
      <alignment horizontal="distributed" vertical="center"/>
    </xf>
    <xf numFmtId="41" fontId="9" fillId="0" borderId="21" xfId="3" applyNumberFormat="1" applyFont="1" applyBorder="1" applyAlignment="1">
      <alignment horizontal="distributed" vertical="center"/>
    </xf>
    <xf numFmtId="41" fontId="9" fillId="0" borderId="25" xfId="3" applyNumberFormat="1" applyFont="1" applyBorder="1" applyAlignment="1">
      <alignment horizontal="distributed" vertical="center"/>
    </xf>
    <xf numFmtId="41" fontId="9" fillId="0" borderId="45" xfId="3" applyNumberFormat="1" applyFont="1" applyBorder="1" applyAlignment="1">
      <alignment horizontal="distributed" vertical="center"/>
    </xf>
    <xf numFmtId="41" fontId="9" fillId="0" borderId="13" xfId="3" applyNumberFormat="1" applyFont="1" applyBorder="1" applyAlignment="1">
      <alignment horizontal="distributed" vertical="center"/>
    </xf>
    <xf numFmtId="41" fontId="5" fillId="0" borderId="42" xfId="3" applyNumberFormat="1" applyFont="1" applyBorder="1" applyAlignment="1">
      <alignment vertical="center"/>
    </xf>
    <xf numFmtId="41" fontId="10" fillId="0" borderId="0" xfId="3" applyNumberFormat="1" applyFont="1" applyBorder="1" applyAlignment="1">
      <alignment vertical="center"/>
    </xf>
    <xf numFmtId="41" fontId="10" fillId="0" borderId="19" xfId="3" applyNumberFormat="1" applyFont="1" applyBorder="1" applyAlignment="1">
      <alignment vertical="center"/>
    </xf>
    <xf numFmtId="41" fontId="10" fillId="0" borderId="7" xfId="3" applyNumberFormat="1" applyFont="1" applyBorder="1" applyAlignment="1">
      <alignment vertical="center"/>
    </xf>
    <xf numFmtId="41" fontId="10" fillId="0" borderId="21" xfId="3" applyNumberFormat="1" applyFont="1" applyBorder="1" applyAlignment="1">
      <alignment vertical="center"/>
    </xf>
    <xf numFmtId="41" fontId="10" fillId="0" borderId="17" xfId="3" applyNumberFormat="1" applyFont="1" applyBorder="1" applyAlignment="1">
      <alignment vertical="center"/>
    </xf>
    <xf numFmtId="179" fontId="13" fillId="0" borderId="31" xfId="3" applyNumberFormat="1" applyFont="1" applyBorder="1" applyAlignment="1">
      <alignment vertical="center"/>
    </xf>
    <xf numFmtId="41" fontId="10" fillId="0" borderId="5" xfId="3" applyNumberFormat="1" applyFont="1" applyBorder="1" applyAlignment="1">
      <alignment vertical="center"/>
    </xf>
    <xf numFmtId="179" fontId="13" fillId="0" borderId="44" xfId="3" applyNumberFormat="1" applyFont="1" applyBorder="1" applyAlignment="1">
      <alignment vertical="center"/>
    </xf>
    <xf numFmtId="41" fontId="5" fillId="0" borderId="0" xfId="3" applyNumberFormat="1" applyFont="1" applyBorder="1" applyAlignment="1">
      <alignment vertical="center"/>
    </xf>
    <xf numFmtId="179" fontId="13" fillId="0" borderId="1" xfId="3" applyNumberFormat="1" applyFont="1" applyBorder="1" applyAlignment="1">
      <alignment vertical="center"/>
    </xf>
    <xf numFmtId="41" fontId="10" fillId="0" borderId="13" xfId="3" applyNumberFormat="1" applyFont="1" applyBorder="1" applyAlignment="1">
      <alignment vertical="center"/>
    </xf>
    <xf numFmtId="41" fontId="10" fillId="0" borderId="2" xfId="3" applyNumberFormat="1" applyFont="1" applyBorder="1" applyAlignment="1">
      <alignment vertical="center"/>
    </xf>
    <xf numFmtId="41" fontId="13" fillId="0" borderId="29" xfId="3" applyNumberFormat="1" applyFont="1" applyBorder="1" applyAlignment="1">
      <alignment vertical="center"/>
    </xf>
    <xf numFmtId="41" fontId="13" fillId="0" borderId="28" xfId="3" applyNumberFormat="1" applyFont="1" applyBorder="1" applyAlignment="1">
      <alignment vertical="center"/>
    </xf>
    <xf numFmtId="41" fontId="5" fillId="0" borderId="25" xfId="3" applyNumberFormat="1" applyFont="1" applyBorder="1" applyAlignment="1">
      <alignment vertical="center"/>
    </xf>
    <xf numFmtId="179" fontId="13" fillId="0" borderId="8" xfId="3" applyNumberFormat="1" applyFont="1" applyBorder="1" applyAlignment="1">
      <alignment vertical="center"/>
    </xf>
    <xf numFmtId="41" fontId="13" fillId="0" borderId="8" xfId="2" applyNumberFormat="1" applyFont="1" applyFill="1" applyBorder="1" applyAlignment="1">
      <alignment vertical="center"/>
    </xf>
    <xf numFmtId="41" fontId="13" fillId="0" borderId="4" xfId="2" applyNumberFormat="1" applyFont="1" applyFill="1" applyBorder="1" applyAlignment="1">
      <alignment vertical="center"/>
    </xf>
    <xf numFmtId="179" fontId="13" fillId="0" borderId="9" xfId="3" applyNumberFormat="1" applyFont="1" applyBorder="1" applyAlignment="1">
      <alignment vertical="center"/>
    </xf>
    <xf numFmtId="41" fontId="13" fillId="0" borderId="3" xfId="2" applyNumberFormat="1" applyFont="1" applyFill="1" applyBorder="1" applyAlignment="1">
      <alignment vertical="center"/>
    </xf>
    <xf numFmtId="41" fontId="13" fillId="0" borderId="12" xfId="2" applyNumberFormat="1" applyFont="1" applyFill="1" applyBorder="1" applyAlignment="1">
      <alignment vertical="center"/>
    </xf>
    <xf numFmtId="41" fontId="13" fillId="0" borderId="6" xfId="2" applyNumberFormat="1" applyFont="1" applyFill="1" applyBorder="1" applyAlignment="1">
      <alignment vertical="center"/>
    </xf>
    <xf numFmtId="41" fontId="13" fillId="0" borderId="11" xfId="2" applyNumberFormat="1" applyFont="1" applyFill="1" applyBorder="1" applyAlignment="1">
      <alignment vertical="center"/>
    </xf>
    <xf numFmtId="41" fontId="13" fillId="0" borderId="10" xfId="2" applyNumberFormat="1" applyFont="1" applyFill="1" applyBorder="1" applyAlignment="1">
      <alignment vertical="center"/>
    </xf>
    <xf numFmtId="41" fontId="10" fillId="0" borderId="0" xfId="3" applyNumberFormat="1" applyFont="1" applyAlignment="1">
      <alignment vertical="center"/>
    </xf>
    <xf numFmtId="41" fontId="6" fillId="0" borderId="16" xfId="3" applyNumberFormat="1" applyFont="1" applyBorder="1" applyAlignment="1">
      <alignment vertical="center"/>
    </xf>
    <xf numFmtId="41" fontId="6" fillId="0" borderId="15" xfId="3" applyNumberFormat="1" applyFont="1" applyBorder="1" applyAlignment="1">
      <alignment vertical="center"/>
    </xf>
    <xf numFmtId="41" fontId="6" fillId="0" borderId="42" xfId="3" applyNumberFormat="1" applyFont="1" applyBorder="1" applyAlignment="1">
      <alignment vertical="center"/>
    </xf>
    <xf numFmtId="41" fontId="6" fillId="0" borderId="14" xfId="3" applyNumberFormat="1" applyFont="1" applyBorder="1" applyAlignment="1">
      <alignment vertical="center"/>
    </xf>
    <xf numFmtId="41" fontId="6" fillId="0" borderId="18" xfId="3" applyNumberFormat="1" applyFont="1" applyBorder="1" applyAlignment="1">
      <alignment vertical="center"/>
    </xf>
    <xf numFmtId="179" fontId="13" fillId="0" borderId="10" xfId="3" applyNumberFormat="1" applyFont="1" applyBorder="1" applyAlignment="1">
      <alignment horizontal="right" vertical="center"/>
    </xf>
    <xf numFmtId="41" fontId="6" fillId="0" borderId="21" xfId="3" applyNumberFormat="1" applyFont="1" applyBorder="1" applyAlignment="1">
      <alignment vertical="center"/>
    </xf>
    <xf numFmtId="41" fontId="6" fillId="0" borderId="13" xfId="3" applyNumberFormat="1" applyFont="1" applyBorder="1" applyAlignment="1">
      <alignment vertical="center"/>
    </xf>
    <xf numFmtId="41" fontId="13" fillId="0" borderId="10" xfId="3" applyNumberFormat="1" applyFont="1" applyBorder="1" applyAlignment="1">
      <alignment vertical="center"/>
    </xf>
    <xf numFmtId="179" fontId="13" fillId="0" borderId="31" xfId="3" applyNumberFormat="1" applyFont="1" applyBorder="1" applyAlignment="1">
      <alignment horizontal="right" vertical="center"/>
    </xf>
    <xf numFmtId="179" fontId="13" fillId="0" borderId="44" xfId="3" applyNumberFormat="1" applyFont="1" applyBorder="1" applyAlignment="1">
      <alignment horizontal="right" vertical="center"/>
    </xf>
    <xf numFmtId="41" fontId="13" fillId="0" borderId="44" xfId="3" applyNumberFormat="1" applyFont="1" applyBorder="1" applyAlignment="1">
      <alignment vertical="center"/>
    </xf>
    <xf numFmtId="41" fontId="9" fillId="0" borderId="0" xfId="3" applyNumberFormat="1" applyFont="1" applyAlignment="1">
      <alignment vertical="center"/>
    </xf>
    <xf numFmtId="41" fontId="13" fillId="0" borderId="44" xfId="2" applyNumberFormat="1" applyFont="1" applyFill="1" applyBorder="1" applyAlignment="1">
      <alignment vertical="center"/>
    </xf>
    <xf numFmtId="41" fontId="13" fillId="0" borderId="1" xfId="2" applyNumberFormat="1" applyFont="1" applyFill="1" applyBorder="1" applyAlignment="1">
      <alignment vertical="center"/>
    </xf>
    <xf numFmtId="177" fontId="6" fillId="0" borderId="0" xfId="3" applyNumberFormat="1" applyFont="1"/>
    <xf numFmtId="49" fontId="6" fillId="0" borderId="0" xfId="3" applyNumberFormat="1" applyFont="1"/>
    <xf numFmtId="179" fontId="13" fillId="0" borderId="0" xfId="3" applyNumberFormat="1" applyFont="1" applyBorder="1" applyAlignment="1">
      <alignment vertical="center"/>
    </xf>
    <xf numFmtId="41" fontId="5" fillId="0" borderId="0" xfId="3" applyNumberFormat="1" applyFont="1" applyAlignment="1">
      <alignment vertical="center"/>
    </xf>
    <xf numFmtId="179" fontId="13" fillId="0" borderId="0" xfId="3" applyNumberFormat="1" applyFont="1" applyAlignment="1">
      <alignment vertical="center"/>
    </xf>
    <xf numFmtId="41" fontId="5" fillId="0" borderId="19" xfId="3" applyNumberFormat="1" applyFont="1" applyBorder="1" applyAlignment="1">
      <alignment vertical="center"/>
    </xf>
    <xf numFmtId="179" fontId="13" fillId="0" borderId="20" xfId="3" applyNumberFormat="1" applyFont="1" applyBorder="1" applyAlignment="1">
      <alignment vertical="center"/>
    </xf>
    <xf numFmtId="179" fontId="13" fillId="0" borderId="19" xfId="3" applyNumberFormat="1" applyFont="1" applyBorder="1" applyAlignment="1">
      <alignment vertical="center"/>
    </xf>
    <xf numFmtId="41" fontId="5" fillId="0" borderId="7" xfId="3" applyNumberFormat="1" applyFont="1" applyBorder="1" applyAlignment="1">
      <alignment vertical="center"/>
    </xf>
    <xf numFmtId="179" fontId="13" fillId="0" borderId="24" xfId="3" applyNumberFormat="1" applyFont="1" applyBorder="1" applyAlignment="1">
      <alignment vertical="center"/>
    </xf>
    <xf numFmtId="179" fontId="13" fillId="0" borderId="7" xfId="3" applyNumberFormat="1" applyFont="1" applyBorder="1" applyAlignment="1">
      <alignment vertical="center"/>
    </xf>
    <xf numFmtId="41" fontId="5" fillId="0" borderId="5" xfId="3" applyNumberFormat="1" applyFont="1" applyBorder="1" applyAlignment="1">
      <alignment vertical="center"/>
    </xf>
    <xf numFmtId="179" fontId="13" fillId="0" borderId="5" xfId="3" applyNumberFormat="1" applyFont="1" applyBorder="1" applyAlignment="1">
      <alignment vertical="center"/>
    </xf>
    <xf numFmtId="41" fontId="5" fillId="0" borderId="2" xfId="3" applyNumberFormat="1" applyFont="1" applyBorder="1" applyAlignment="1">
      <alignment vertical="center"/>
    </xf>
    <xf numFmtId="179" fontId="13" fillId="0" borderId="2" xfId="3" applyNumberFormat="1" applyFont="1" applyBorder="1" applyAlignment="1">
      <alignment vertical="center"/>
    </xf>
    <xf numFmtId="0" fontId="12" fillId="0" borderId="0" xfId="3" applyFont="1"/>
    <xf numFmtId="41" fontId="10" fillId="0" borderId="42" xfId="3" applyNumberFormat="1" applyFont="1" applyBorder="1" applyAlignment="1">
      <alignment vertical="center"/>
    </xf>
    <xf numFmtId="185" fontId="6" fillId="0" borderId="0" xfId="2" applyNumberFormat="1" applyFont="1"/>
    <xf numFmtId="41" fontId="13" fillId="0" borderId="16" xfId="2" applyNumberFormat="1" applyFont="1" applyBorder="1" applyAlignment="1">
      <alignment vertical="center"/>
    </xf>
    <xf numFmtId="41" fontId="6" fillId="0" borderId="16" xfId="2" applyNumberFormat="1" applyFont="1" applyBorder="1" applyAlignment="1">
      <alignment vertical="center"/>
    </xf>
    <xf numFmtId="41" fontId="13" fillId="0" borderId="15" xfId="2" applyNumberFormat="1" applyFont="1" applyBorder="1" applyAlignment="1">
      <alignment vertical="center"/>
    </xf>
    <xf numFmtId="41" fontId="6" fillId="0" borderId="15" xfId="2" applyNumberFormat="1" applyFont="1" applyBorder="1" applyAlignment="1">
      <alignment vertical="center"/>
    </xf>
    <xf numFmtId="41" fontId="6" fillId="0" borderId="42" xfId="2" applyNumberFormat="1" applyFont="1" applyBorder="1" applyAlignment="1">
      <alignment vertical="center"/>
    </xf>
    <xf numFmtId="41" fontId="5" fillId="0" borderId="0" xfId="2" applyNumberFormat="1" applyFont="1" applyBorder="1" applyAlignment="1">
      <alignment vertical="center"/>
    </xf>
    <xf numFmtId="41" fontId="6" fillId="0" borderId="14" xfId="2" applyNumberFormat="1" applyFont="1" applyBorder="1" applyAlignment="1">
      <alignment vertical="center"/>
    </xf>
    <xf numFmtId="41" fontId="5" fillId="0" borderId="0" xfId="2" applyNumberFormat="1" applyFont="1" applyAlignment="1">
      <alignment vertical="center"/>
    </xf>
    <xf numFmtId="41" fontId="5" fillId="0" borderId="19" xfId="2" applyNumberFormat="1" applyFont="1" applyBorder="1" applyAlignment="1">
      <alignment vertical="center"/>
    </xf>
    <xf numFmtId="41" fontId="6" fillId="0" borderId="18" xfId="2" applyNumberFormat="1" applyFont="1" applyBorder="1" applyAlignment="1">
      <alignment vertical="center"/>
    </xf>
    <xf numFmtId="41" fontId="5" fillId="0" borderId="7" xfId="2" applyNumberFormat="1" applyFont="1" applyBorder="1" applyAlignment="1">
      <alignment vertical="center"/>
    </xf>
    <xf numFmtId="41" fontId="5" fillId="0" borderId="5" xfId="2" applyNumberFormat="1" applyFont="1" applyBorder="1" applyAlignment="1">
      <alignment vertical="center"/>
    </xf>
    <xf numFmtId="41" fontId="6" fillId="0" borderId="13" xfId="2" applyNumberFormat="1" applyFont="1" applyBorder="1" applyAlignment="1">
      <alignment vertical="center"/>
    </xf>
    <xf numFmtId="41" fontId="5" fillId="0" borderId="14" xfId="3" applyNumberFormat="1" applyFont="1" applyBorder="1" applyAlignment="1">
      <alignment horizontal="distributed" vertical="center"/>
    </xf>
    <xf numFmtId="41" fontId="5" fillId="0" borderId="18" xfId="3" applyNumberFormat="1" applyFont="1" applyBorder="1" applyAlignment="1">
      <alignment horizontal="distributed" vertical="center"/>
    </xf>
    <xf numFmtId="41" fontId="5" fillId="0" borderId="16" xfId="3" applyNumberFormat="1" applyFont="1" applyBorder="1" applyAlignment="1">
      <alignment horizontal="distributed" vertical="center"/>
    </xf>
    <xf numFmtId="41" fontId="5" fillId="0" borderId="15" xfId="3" applyNumberFormat="1" applyFont="1" applyBorder="1" applyAlignment="1">
      <alignment horizontal="distributed" vertical="center"/>
    </xf>
    <xf numFmtId="41" fontId="5" fillId="0" borderId="45" xfId="3" applyNumberFormat="1" applyFont="1" applyBorder="1" applyAlignment="1">
      <alignment horizontal="distributed" vertical="center"/>
    </xf>
    <xf numFmtId="41" fontId="5" fillId="0" borderId="2" xfId="3" applyNumberFormat="1" applyFont="1" applyBorder="1" applyAlignment="1">
      <alignment horizontal="distributed" vertical="center"/>
    </xf>
    <xf numFmtId="41" fontId="5" fillId="0" borderId="13" xfId="3" applyNumberFormat="1" applyFont="1" applyBorder="1" applyAlignment="1">
      <alignment horizontal="distributed" vertical="center"/>
    </xf>
    <xf numFmtId="41" fontId="5" fillId="0" borderId="28" xfId="3" applyNumberFormat="1" applyFont="1" applyBorder="1" applyAlignment="1">
      <alignment vertical="center"/>
    </xf>
    <xf numFmtId="0" fontId="5" fillId="0" borderId="0" xfId="3" applyFont="1" applyAlignment="1">
      <alignment vertical="center"/>
    </xf>
    <xf numFmtId="41" fontId="13" fillId="0" borderId="14" xfId="2" applyNumberFormat="1" applyFont="1" applyBorder="1" applyAlignment="1">
      <alignment vertical="center"/>
    </xf>
    <xf numFmtId="41" fontId="13" fillId="0" borderId="18" xfId="2" applyNumberFormat="1" applyFont="1" applyBorder="1" applyAlignment="1">
      <alignment vertical="center"/>
    </xf>
    <xf numFmtId="0" fontId="6" fillId="0" borderId="0" xfId="3" quotePrefix="1" applyFont="1" applyAlignment="1">
      <alignment horizontal="right" vertical="center"/>
    </xf>
    <xf numFmtId="0" fontId="5" fillId="0" borderId="0" xfId="3" quotePrefix="1" applyFont="1" applyAlignment="1">
      <alignment horizontal="left" vertical="center"/>
    </xf>
    <xf numFmtId="41" fontId="6" fillId="0" borderId="0" xfId="3" applyNumberFormat="1" applyFont="1" applyAlignment="1">
      <alignment vertical="center"/>
    </xf>
    <xf numFmtId="38" fontId="6" fillId="2" borderId="18" xfId="2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left" vertical="center" shrinkToFit="1"/>
    </xf>
    <xf numFmtId="0" fontId="6" fillId="2" borderId="38" xfId="3" applyFont="1" applyFill="1" applyBorder="1" applyAlignment="1">
      <alignment horizontal="distributed" vertical="center"/>
    </xf>
    <xf numFmtId="0" fontId="6" fillId="2" borderId="21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shrinkToFit="1"/>
    </xf>
    <xf numFmtId="0" fontId="17" fillId="2" borderId="17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distributed" vertical="center" wrapText="1"/>
    </xf>
    <xf numFmtId="0" fontId="6" fillId="2" borderId="38" xfId="3" applyFont="1" applyFill="1" applyBorder="1" applyAlignment="1">
      <alignment horizontal="center" vertical="center"/>
    </xf>
    <xf numFmtId="0" fontId="6" fillId="2" borderId="38" xfId="3" applyFont="1" applyFill="1" applyBorder="1" applyAlignment="1">
      <alignment horizontal="center" vertical="center" wrapText="1"/>
    </xf>
    <xf numFmtId="0" fontId="17" fillId="2" borderId="17" xfId="3" applyFont="1" applyFill="1" applyBorder="1" applyAlignment="1">
      <alignment horizontal="center" vertical="center" shrinkToFit="1"/>
    </xf>
    <xf numFmtId="38" fontId="6" fillId="2" borderId="21" xfId="2" applyFont="1" applyFill="1" applyBorder="1" applyAlignment="1">
      <alignment horizontal="center" vertical="center" wrapText="1"/>
    </xf>
    <xf numFmtId="38" fontId="6" fillId="2" borderId="38" xfId="2" applyFont="1" applyFill="1" applyBorder="1" applyAlignment="1">
      <alignment horizontal="distributed" vertical="center"/>
    </xf>
    <xf numFmtId="38" fontId="6" fillId="2" borderId="17" xfId="2" applyFont="1" applyFill="1" applyBorder="1" applyAlignment="1">
      <alignment horizontal="center" vertical="center" wrapText="1"/>
    </xf>
    <xf numFmtId="38" fontId="6" fillId="2" borderId="38" xfId="2" applyFont="1" applyFill="1" applyBorder="1" applyAlignment="1">
      <alignment horizontal="center" vertical="center"/>
    </xf>
    <xf numFmtId="38" fontId="17" fillId="2" borderId="10" xfId="2" applyFont="1" applyFill="1" applyBorder="1" applyAlignment="1">
      <alignment horizontal="center" vertical="center" shrinkToFit="1"/>
    </xf>
    <xf numFmtId="185" fontId="17" fillId="2" borderId="10" xfId="2" applyNumberFormat="1" applyFont="1" applyFill="1" applyBorder="1" applyAlignment="1">
      <alignment horizontal="center" vertical="center" wrapText="1"/>
    </xf>
    <xf numFmtId="38" fontId="6" fillId="2" borderId="10" xfId="2" applyFont="1" applyFill="1" applyBorder="1" applyAlignment="1">
      <alignment horizontal="center" vertical="center" wrapText="1"/>
    </xf>
    <xf numFmtId="38" fontId="17" fillId="2" borderId="17" xfId="2" applyFont="1" applyFill="1" applyBorder="1" applyAlignment="1">
      <alignment horizontal="center" vertical="center" shrinkToFit="1"/>
    </xf>
    <xf numFmtId="0" fontId="6" fillId="2" borderId="14" xfId="3" applyFont="1" applyFill="1" applyBorder="1" applyAlignment="1">
      <alignment horizontal="center" vertical="center" wrapText="1"/>
    </xf>
    <xf numFmtId="0" fontId="5" fillId="2" borderId="38" xfId="3" applyFont="1" applyFill="1" applyBorder="1" applyAlignment="1">
      <alignment horizontal="distributed" vertical="center" shrinkToFit="1"/>
    </xf>
    <xf numFmtId="0" fontId="19" fillId="2" borderId="14" xfId="3" applyFont="1" applyFill="1" applyBorder="1" applyAlignment="1">
      <alignment horizontal="distributed" vertical="center"/>
    </xf>
    <xf numFmtId="0" fontId="6" fillId="2" borderId="44" xfId="3" applyFont="1" applyFill="1" applyBorder="1" applyAlignment="1">
      <alignment horizontal="distributed" vertical="center" shrinkToFit="1"/>
    </xf>
    <xf numFmtId="0" fontId="17" fillId="2" borderId="3" xfId="3" applyFont="1" applyFill="1" applyBorder="1" applyAlignment="1">
      <alignment horizontal="center" vertical="center" shrinkToFit="1"/>
    </xf>
    <xf numFmtId="0" fontId="17" fillId="2" borderId="0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0" fontId="6" fillId="2" borderId="44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 wrapText="1"/>
    </xf>
    <xf numFmtId="0" fontId="6" fillId="2" borderId="44" xfId="3" applyFont="1" applyFill="1" applyBorder="1" applyAlignment="1">
      <alignment horizontal="distributed" vertical="center"/>
    </xf>
    <xf numFmtId="0" fontId="6" fillId="2" borderId="44" xfId="3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 vertical="center" shrinkToFit="1"/>
    </xf>
    <xf numFmtId="38" fontId="6" fillId="2" borderId="14" xfId="2" applyFont="1" applyFill="1" applyBorder="1" applyAlignment="1">
      <alignment horizontal="center" vertical="center" wrapText="1"/>
    </xf>
    <xf numFmtId="38" fontId="6" fillId="2" borderId="44" xfId="2" applyFont="1" applyFill="1" applyBorder="1" applyAlignment="1">
      <alignment horizontal="distributed" vertical="center"/>
    </xf>
    <xf numFmtId="38" fontId="6" fillId="2" borderId="0" xfId="2" applyFont="1" applyFill="1" applyBorder="1" applyAlignment="1">
      <alignment horizontal="center" vertical="center" wrapText="1"/>
    </xf>
    <xf numFmtId="38" fontId="6" fillId="2" borderId="44" xfId="2" applyFont="1" applyFill="1" applyBorder="1" applyAlignment="1">
      <alignment vertical="center"/>
    </xf>
    <xf numFmtId="38" fontId="17" fillId="2" borderId="3" xfId="2" applyFont="1" applyFill="1" applyBorder="1" applyAlignment="1">
      <alignment horizontal="center" vertical="center" shrinkToFit="1"/>
    </xf>
    <xf numFmtId="185" fontId="17" fillId="2" borderId="3" xfId="2" applyNumberFormat="1" applyFont="1" applyFill="1" applyBorder="1" applyAlignment="1">
      <alignment horizontal="center" vertical="center" wrapText="1"/>
    </xf>
    <xf numFmtId="38" fontId="6" fillId="2" borderId="3" xfId="2" applyFont="1" applyFill="1" applyBorder="1" applyAlignment="1">
      <alignment horizontal="center" vertical="center" wrapText="1"/>
    </xf>
    <xf numFmtId="38" fontId="17" fillId="2" borderId="0" xfId="2" applyFont="1" applyFill="1" applyBorder="1" applyAlignment="1">
      <alignment horizontal="center" vertical="center" shrinkToFit="1"/>
    </xf>
    <xf numFmtId="0" fontId="5" fillId="2" borderId="44" xfId="3" applyFont="1" applyFill="1" applyBorder="1" applyAlignment="1">
      <alignment horizontal="distributed" vertical="center" shrinkToFit="1"/>
    </xf>
    <xf numFmtId="0" fontId="6" fillId="2" borderId="14" xfId="3" applyFont="1" applyFill="1" applyBorder="1" applyAlignment="1">
      <alignment vertical="center"/>
    </xf>
    <xf numFmtId="0" fontId="6" fillId="2" borderId="16" xfId="3" applyFont="1" applyFill="1" applyBorder="1" applyAlignment="1">
      <alignment horizontal="right" vertical="center"/>
    </xf>
    <xf numFmtId="0" fontId="17" fillId="2" borderId="6" xfId="3" applyFont="1" applyFill="1" applyBorder="1" applyAlignment="1">
      <alignment horizontal="right" vertical="center"/>
    </xf>
    <xf numFmtId="0" fontId="17" fillId="2" borderId="7" xfId="3" applyFont="1" applyFill="1" applyBorder="1" applyAlignment="1">
      <alignment horizontal="right" vertical="center"/>
    </xf>
    <xf numFmtId="0" fontId="6" fillId="2" borderId="6" xfId="3" applyFont="1" applyFill="1" applyBorder="1" applyAlignment="1">
      <alignment horizontal="right" vertical="center"/>
    </xf>
    <xf numFmtId="0" fontId="6" fillId="2" borderId="24" xfId="3" applyFont="1" applyFill="1" applyBorder="1" applyAlignment="1">
      <alignment vertical="center"/>
    </xf>
    <xf numFmtId="0" fontId="6" fillId="2" borderId="7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right" vertical="center"/>
    </xf>
    <xf numFmtId="38" fontId="6" fillId="2" borderId="16" xfId="2" applyFont="1" applyFill="1" applyBorder="1" applyAlignment="1">
      <alignment horizontal="right" vertical="center"/>
    </xf>
    <xf numFmtId="38" fontId="6" fillId="2" borderId="24" xfId="2" applyFont="1" applyFill="1" applyBorder="1" applyAlignment="1">
      <alignment horizontal="distributed" vertical="center"/>
    </xf>
    <xf numFmtId="38" fontId="6" fillId="2" borderId="7" xfId="2" applyFont="1" applyFill="1" applyBorder="1" applyAlignment="1">
      <alignment horizontal="center" vertical="center" wrapText="1"/>
    </xf>
    <xf numFmtId="38" fontId="6" fillId="2" borderId="24" xfId="2" applyFont="1" applyFill="1" applyBorder="1" applyAlignment="1">
      <alignment vertical="center"/>
    </xf>
    <xf numFmtId="38" fontId="17" fillId="2" borderId="6" xfId="2" applyFont="1" applyFill="1" applyBorder="1" applyAlignment="1">
      <alignment horizontal="right" vertical="center"/>
    </xf>
    <xf numFmtId="185" fontId="17" fillId="2" borderId="6" xfId="2" applyNumberFormat="1" applyFont="1" applyFill="1" applyBorder="1" applyAlignment="1">
      <alignment horizontal="right" vertical="center"/>
    </xf>
    <xf numFmtId="38" fontId="6" fillId="2" borderId="6" xfId="2" applyFont="1" applyFill="1" applyBorder="1" applyAlignment="1">
      <alignment horizontal="right" vertical="center"/>
    </xf>
    <xf numFmtId="38" fontId="17" fillId="2" borderId="7" xfId="2" applyFont="1" applyFill="1" applyBorder="1" applyAlignment="1">
      <alignment horizontal="right" vertical="center"/>
    </xf>
    <xf numFmtId="38" fontId="6" fillId="2" borderId="16" xfId="2" applyFont="1" applyFill="1" applyBorder="1" applyAlignment="1">
      <alignment horizontal="center" vertical="center" wrapText="1"/>
    </xf>
    <xf numFmtId="0" fontId="5" fillId="2" borderId="24" xfId="3" applyFont="1" applyFill="1" applyBorder="1" applyAlignment="1">
      <alignment horizontal="distributed" vertical="center"/>
    </xf>
    <xf numFmtId="0" fontId="6" fillId="2" borderId="24" xfId="3" applyFont="1" applyFill="1" applyBorder="1" applyAlignment="1">
      <alignment horizontal="distributed" vertical="center"/>
    </xf>
    <xf numFmtId="0" fontId="19" fillId="2" borderId="16" xfId="3" applyFont="1" applyFill="1" applyBorder="1" applyAlignment="1">
      <alignment horizontal="distributed" vertical="center" wrapText="1"/>
    </xf>
    <xf numFmtId="0" fontId="6" fillId="2" borderId="16" xfId="3" applyFont="1" applyFill="1" applyBorder="1" applyAlignment="1">
      <alignment vertical="center"/>
    </xf>
    <xf numFmtId="0" fontId="6" fillId="2" borderId="17" xfId="3" applyFont="1" applyFill="1" applyBorder="1" applyAlignment="1">
      <alignment horizontal="distributed" vertical="center"/>
    </xf>
    <xf numFmtId="0" fontId="6" fillId="2" borderId="12" xfId="3" applyFont="1" applyFill="1" applyBorder="1" applyAlignment="1">
      <alignment horizontal="center" vertical="center"/>
    </xf>
    <xf numFmtId="0" fontId="6" fillId="2" borderId="17" xfId="3" applyFont="1" applyFill="1" applyBorder="1" applyAlignment="1">
      <alignment horizontal="distributed" vertical="center" wrapText="1"/>
    </xf>
    <xf numFmtId="0" fontId="6" fillId="2" borderId="21" xfId="3" applyFont="1" applyFill="1" applyBorder="1" applyAlignment="1">
      <alignment horizontal="center" vertical="center"/>
    </xf>
    <xf numFmtId="0" fontId="6" fillId="2" borderId="38" xfId="3" applyFont="1" applyFill="1" applyBorder="1" applyAlignment="1">
      <alignment horizontal="distributed" vertical="center" shrinkToFit="1"/>
    </xf>
    <xf numFmtId="0" fontId="6" fillId="2" borderId="38" xfId="3" applyFont="1" applyFill="1" applyBorder="1" applyAlignment="1">
      <alignment horizontal="center" vertical="center" shrinkToFit="1"/>
    </xf>
    <xf numFmtId="0" fontId="6" fillId="2" borderId="17" xfId="3" applyFont="1" applyFill="1" applyBorder="1" applyAlignment="1">
      <alignment horizontal="center" vertical="center" shrinkToFit="1"/>
    </xf>
    <xf numFmtId="0" fontId="6" fillId="2" borderId="17" xfId="3" applyFont="1" applyFill="1" applyBorder="1" applyAlignment="1">
      <alignment horizontal="center" vertical="center"/>
    </xf>
    <xf numFmtId="0" fontId="17" fillId="2" borderId="38" xfId="3" applyFont="1" applyFill="1" applyBorder="1" applyAlignment="1">
      <alignment horizontal="center" vertical="center" wrapText="1"/>
    </xf>
    <xf numFmtId="177" fontId="17" fillId="2" borderId="10" xfId="3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distributed" vertical="center" wrapText="1"/>
    </xf>
    <xf numFmtId="0" fontId="6" fillId="2" borderId="44" xfId="3" applyFont="1" applyFill="1" applyBorder="1" applyAlignment="1">
      <alignment horizontal="distributed" vertical="center" wrapText="1"/>
    </xf>
    <xf numFmtId="0" fontId="6" fillId="2" borderId="14" xfId="3" applyFont="1" applyFill="1" applyBorder="1" applyAlignment="1">
      <alignment horizontal="center" vertical="center"/>
    </xf>
    <xf numFmtId="0" fontId="6" fillId="2" borderId="44" xfId="3" applyFont="1" applyFill="1" applyBorder="1" applyAlignment="1">
      <alignment horizontal="center" vertical="center" shrinkToFit="1"/>
    </xf>
    <xf numFmtId="0" fontId="21" fillId="2" borderId="38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shrinkToFit="1"/>
    </xf>
    <xf numFmtId="0" fontId="17" fillId="2" borderId="14" xfId="3" applyFont="1" applyFill="1" applyBorder="1" applyAlignment="1">
      <alignment horizontal="center" vertical="center" wrapText="1"/>
    </xf>
    <xf numFmtId="0" fontId="6" fillId="2" borderId="4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14" xfId="3" quotePrefix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distributed" vertical="center"/>
    </xf>
    <xf numFmtId="0" fontId="6" fillId="2" borderId="10" xfId="3" applyFont="1" applyFill="1" applyBorder="1" applyAlignment="1">
      <alignment horizontal="distributed" vertical="center"/>
    </xf>
    <xf numFmtId="0" fontId="17" fillId="2" borderId="44" xfId="3" applyFont="1" applyFill="1" applyBorder="1" applyAlignment="1">
      <alignment horizontal="center" vertical="center" wrapText="1"/>
    </xf>
    <xf numFmtId="177" fontId="17" fillId="2" borderId="3" xfId="3" applyNumberFormat="1" applyFont="1" applyFill="1" applyBorder="1" applyAlignment="1">
      <alignment horizontal="center" vertical="center" wrapText="1"/>
    </xf>
    <xf numFmtId="38" fontId="17" fillId="2" borderId="0" xfId="2" applyFont="1" applyFill="1" applyBorder="1" applyAlignment="1">
      <alignment horizontal="right" vertical="center"/>
    </xf>
    <xf numFmtId="0" fontId="6" fillId="2" borderId="24" xfId="3" applyFont="1" applyFill="1" applyBorder="1" applyAlignment="1">
      <alignment horizontal="distributed" vertical="center" wrapText="1"/>
    </xf>
    <xf numFmtId="0" fontId="6" fillId="2" borderId="16" xfId="3" quotePrefix="1" applyFont="1" applyFill="1" applyBorder="1" applyAlignment="1">
      <alignment horizontal="center" vertical="center" shrinkToFit="1"/>
    </xf>
    <xf numFmtId="0" fontId="6" fillId="2" borderId="24" xfId="3" applyFont="1" applyFill="1" applyBorder="1" applyAlignment="1">
      <alignment horizontal="distributed" vertical="center" shrinkToFit="1"/>
    </xf>
    <xf numFmtId="0" fontId="6" fillId="2" borderId="12" xfId="3" applyFont="1" applyFill="1" applyBorder="1" applyAlignment="1">
      <alignment horizontal="center" vertical="center" shrinkToFit="1"/>
    </xf>
    <xf numFmtId="0" fontId="7" fillId="2" borderId="20" xfId="3" applyFont="1" applyFill="1" applyBorder="1" applyAlignment="1">
      <alignment horizontal="center" vertical="center" shrinkToFit="1"/>
    </xf>
    <xf numFmtId="0" fontId="7" fillId="2" borderId="12" xfId="3" applyFont="1" applyFill="1" applyBorder="1" applyAlignment="1">
      <alignment horizontal="center" vertical="center" shrinkToFit="1"/>
    </xf>
    <xf numFmtId="0" fontId="6" fillId="2" borderId="16" xfId="3" applyFont="1" applyFill="1" applyBorder="1" applyAlignment="1">
      <alignment horizontal="center" vertical="center" shrinkToFit="1"/>
    </xf>
    <xf numFmtId="0" fontId="6" fillId="2" borderId="24" xfId="3" applyFont="1" applyFill="1" applyBorder="1" applyAlignment="1">
      <alignment vertical="center" shrinkToFit="1"/>
    </xf>
    <xf numFmtId="0" fontId="21" fillId="2" borderId="24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vertical="center" wrapText="1"/>
    </xf>
    <xf numFmtId="0" fontId="17" fillId="2" borderId="3" xfId="3" applyFont="1" applyFill="1" applyBorder="1" applyAlignment="1">
      <alignment horizontal="right" vertical="center"/>
    </xf>
    <xf numFmtId="0" fontId="6" fillId="2" borderId="24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distributed" vertical="center"/>
    </xf>
    <xf numFmtId="0" fontId="6" fillId="2" borderId="7" xfId="3" applyFont="1" applyFill="1" applyBorder="1" applyAlignment="1">
      <alignment horizontal="distributed" vertical="center" wrapText="1"/>
    </xf>
    <xf numFmtId="0" fontId="6" fillId="2" borderId="24" xfId="3" applyFont="1" applyFill="1" applyBorder="1" applyAlignment="1">
      <alignment horizontal="center" vertical="center" shrinkToFit="1"/>
    </xf>
    <xf numFmtId="0" fontId="17" fillId="2" borderId="24" xfId="3" applyFont="1" applyFill="1" applyBorder="1" applyAlignment="1">
      <alignment horizontal="right" vertical="center"/>
    </xf>
    <xf numFmtId="177" fontId="17" fillId="2" borderId="6" xfId="3" applyNumberFormat="1" applyFont="1" applyFill="1" applyBorder="1" applyAlignment="1">
      <alignment horizontal="right" vertical="center"/>
    </xf>
    <xf numFmtId="0" fontId="6" fillId="2" borderId="16" xfId="3" applyFont="1" applyFill="1" applyBorder="1" applyAlignment="1">
      <alignment horizontal="distributed" vertical="center"/>
    </xf>
    <xf numFmtId="0" fontId="6" fillId="2" borderId="3" xfId="3" applyFont="1" applyFill="1" applyBorder="1" applyAlignment="1">
      <alignment horizontal="center" vertical="center" shrinkToFit="1"/>
    </xf>
    <xf numFmtId="0" fontId="6" fillId="2" borderId="3" xfId="3" applyFont="1" applyFill="1" applyBorder="1" applyAlignment="1">
      <alignment horizontal="center" vertical="center" shrinkToFit="1"/>
    </xf>
    <xf numFmtId="176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176" fontId="6" fillId="0" borderId="0" xfId="2" applyNumberFormat="1" applyFont="1" applyAlignment="1">
      <alignment horizontal="right" vertical="center"/>
    </xf>
    <xf numFmtId="176" fontId="18" fillId="0" borderId="0" xfId="2" applyNumberFormat="1" applyFont="1" applyAlignment="1">
      <alignment vertical="center"/>
    </xf>
    <xf numFmtId="176" fontId="2" fillId="0" borderId="0" xfId="2" applyNumberFormat="1" applyFont="1" applyAlignment="1">
      <alignment vertical="center"/>
    </xf>
    <xf numFmtId="38" fontId="6" fillId="0" borderId="0" xfId="2" applyFont="1" applyBorder="1" applyAlignment="1">
      <alignment horizontal="center" vertical="center"/>
    </xf>
    <xf numFmtId="38" fontId="6" fillId="0" borderId="0" xfId="2" applyFont="1" applyBorder="1" applyAlignment="1">
      <alignment horizontal="distributed" vertical="center"/>
    </xf>
    <xf numFmtId="186" fontId="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horizontal="distributed" vertical="center"/>
    </xf>
    <xf numFmtId="38" fontId="6" fillId="0" borderId="0" xfId="2" applyFont="1" applyAlignment="1">
      <alignment horizontal="right" vertical="center"/>
    </xf>
    <xf numFmtId="38" fontId="18" fillId="0" borderId="0" xfId="2" applyFont="1" applyBorder="1" applyAlignment="1">
      <alignment vertical="center"/>
    </xf>
    <xf numFmtId="176" fontId="24" fillId="0" borderId="0" xfId="2" applyNumberFormat="1" applyFont="1" applyAlignment="1">
      <alignment vertical="center"/>
    </xf>
    <xf numFmtId="49" fontId="24" fillId="0" borderId="0" xfId="2" applyNumberFormat="1" applyFont="1" applyAlignment="1">
      <alignment vertical="center"/>
    </xf>
    <xf numFmtId="49" fontId="24" fillId="0" borderId="0" xfId="2" quotePrefix="1" applyNumberFormat="1" applyFont="1" applyAlignment="1">
      <alignment vertical="center"/>
    </xf>
    <xf numFmtId="176" fontId="24" fillId="0" borderId="0" xfId="2" quotePrefix="1" applyNumberFormat="1" applyFont="1" applyAlignment="1">
      <alignment vertical="center"/>
    </xf>
    <xf numFmtId="176" fontId="6" fillId="2" borderId="20" xfId="2" applyNumberFormat="1" applyFont="1" applyFill="1" applyBorder="1" applyAlignment="1">
      <alignment horizontal="distributed" vertical="center"/>
    </xf>
    <xf numFmtId="176" fontId="6" fillId="2" borderId="18" xfId="2" applyNumberFormat="1" applyFont="1" applyFill="1" applyBorder="1" applyAlignment="1">
      <alignment horizontal="distributed" vertical="center"/>
    </xf>
    <xf numFmtId="176" fontId="6" fillId="2" borderId="12" xfId="2" applyNumberFormat="1" applyFont="1" applyFill="1" applyBorder="1" applyAlignment="1">
      <alignment horizontal="distributed" vertical="center"/>
    </xf>
    <xf numFmtId="176" fontId="6" fillId="2" borderId="19" xfId="2" applyNumberFormat="1" applyFont="1" applyFill="1" applyBorder="1" applyAlignment="1">
      <alignment horizontal="center" vertical="center" shrinkToFit="1"/>
    </xf>
    <xf numFmtId="176" fontId="5" fillId="2" borderId="12" xfId="2" applyNumberFormat="1" applyFont="1" applyFill="1" applyBorder="1" applyAlignment="1">
      <alignment horizontal="distributed" vertical="center"/>
    </xf>
    <xf numFmtId="176" fontId="5" fillId="2" borderId="16" xfId="2" applyNumberFormat="1" applyFont="1" applyFill="1" applyBorder="1" applyAlignment="1">
      <alignment horizontal="distributed" vertical="center"/>
    </xf>
    <xf numFmtId="176" fontId="6" fillId="2" borderId="6" xfId="2" applyNumberFormat="1" applyFont="1" applyFill="1" applyBorder="1" applyAlignment="1">
      <alignment horizontal="distributed" vertical="center"/>
    </xf>
    <xf numFmtId="176" fontId="6" fillId="2" borderId="20" xfId="3" applyNumberFormat="1" applyFont="1" applyFill="1" applyBorder="1" applyAlignment="1">
      <alignment horizontal="left" vertical="center"/>
    </xf>
    <xf numFmtId="176" fontId="23" fillId="0" borderId="0" xfId="3" applyNumberFormat="1" applyFont="1" applyAlignment="1">
      <alignment vertical="center"/>
    </xf>
    <xf numFmtId="176" fontId="23" fillId="0" borderId="0" xfId="3" quotePrefix="1" applyNumberFormat="1" applyFont="1" applyAlignment="1">
      <alignment vertical="center"/>
    </xf>
    <xf numFmtId="176" fontId="6" fillId="2" borderId="1" xfId="3" applyNumberFormat="1" applyFont="1" applyFill="1" applyBorder="1" applyAlignment="1">
      <alignment horizontal="left" vertical="center"/>
    </xf>
    <xf numFmtId="176" fontId="6" fillId="2" borderId="3" xfId="3" applyNumberFormat="1" applyFont="1" applyFill="1" applyBorder="1" applyAlignment="1">
      <alignment horizontal="left" vertical="center"/>
    </xf>
    <xf numFmtId="176" fontId="6" fillId="2" borderId="6" xfId="3" applyNumberFormat="1" applyFont="1" applyFill="1" applyBorder="1" applyAlignment="1">
      <alignment horizontal="left" vertical="center"/>
    </xf>
    <xf numFmtId="176" fontId="6" fillId="2" borderId="12" xfId="3" applyNumberFormat="1" applyFont="1" applyFill="1" applyBorder="1" applyAlignment="1">
      <alignment horizontal="left" vertical="center"/>
    </xf>
    <xf numFmtId="176" fontId="6" fillId="2" borderId="10" xfId="3" applyNumberFormat="1" applyFont="1" applyFill="1" applyBorder="1" applyAlignment="1">
      <alignment horizontal="left" vertical="center"/>
    </xf>
    <xf numFmtId="176" fontId="9" fillId="2" borderId="9" xfId="3" applyNumberFormat="1" applyFont="1" applyFill="1" applyBorder="1" applyAlignment="1">
      <alignment horizontal="center" vertical="center"/>
    </xf>
    <xf numFmtId="176" fontId="6" fillId="2" borderId="4" xfId="3" applyNumberFormat="1" applyFont="1" applyFill="1" applyBorder="1" applyAlignment="1">
      <alignment horizontal="center" vertical="center"/>
    </xf>
    <xf numFmtId="176" fontId="6" fillId="2" borderId="4" xfId="3" applyNumberFormat="1" applyFont="1" applyFill="1" applyBorder="1" applyAlignment="1">
      <alignment horizontal="left" vertical="center"/>
    </xf>
    <xf numFmtId="41" fontId="25" fillId="0" borderId="0" xfId="2" applyNumberFormat="1" applyFont="1" applyAlignment="1">
      <alignment vertical="center"/>
    </xf>
    <xf numFmtId="41" fontId="25" fillId="0" borderId="0" xfId="2" applyNumberFormat="1" applyFont="1" applyBorder="1" applyAlignment="1">
      <alignment vertical="center"/>
    </xf>
    <xf numFmtId="41" fontId="25" fillId="0" borderId="5" xfId="2" applyNumberFormat="1" applyFont="1" applyBorder="1" applyAlignment="1">
      <alignment vertical="center"/>
    </xf>
    <xf numFmtId="41" fontId="25" fillId="0" borderId="7" xfId="2" applyNumberFormat="1" applyFont="1" applyBorder="1" applyAlignment="1">
      <alignment vertical="center"/>
    </xf>
    <xf numFmtId="41" fontId="25" fillId="0" borderId="19" xfId="2" applyNumberFormat="1" applyFont="1" applyBorder="1" applyAlignment="1">
      <alignment vertical="center"/>
    </xf>
    <xf numFmtId="41" fontId="25" fillId="0" borderId="1" xfId="2" applyNumberFormat="1" applyFont="1" applyBorder="1" applyAlignment="1">
      <alignment vertical="center"/>
    </xf>
    <xf numFmtId="41" fontId="25" fillId="0" borderId="3" xfId="2" applyNumberFormat="1" applyFont="1" applyBorder="1" applyAlignment="1">
      <alignment vertical="center"/>
    </xf>
    <xf numFmtId="41" fontId="25" fillId="0" borderId="4" xfId="2" applyNumberFormat="1" applyFont="1" applyBorder="1" applyAlignment="1">
      <alignment vertical="center"/>
    </xf>
    <xf numFmtId="41" fontId="25" fillId="0" borderId="6" xfId="2" applyNumberFormat="1" applyFont="1" applyBorder="1" applyAlignment="1">
      <alignment vertical="center"/>
    </xf>
    <xf numFmtId="41" fontId="25" fillId="0" borderId="12" xfId="2" applyNumberFormat="1" applyFont="1" applyBorder="1" applyAlignment="1">
      <alignment vertical="center"/>
    </xf>
    <xf numFmtId="41" fontId="25" fillId="0" borderId="10" xfId="2" applyNumberFormat="1" applyFont="1" applyBorder="1" applyAlignment="1">
      <alignment vertical="center"/>
    </xf>
    <xf numFmtId="41" fontId="25" fillId="0" borderId="36" xfId="2" applyNumberFormat="1" applyFont="1" applyBorder="1" applyAlignment="1">
      <alignment vertical="center"/>
    </xf>
    <xf numFmtId="41" fontId="25" fillId="0" borderId="44" xfId="2" applyNumberFormat="1" applyFont="1" applyBorder="1" applyAlignment="1">
      <alignment vertical="center"/>
    </xf>
    <xf numFmtId="41" fontId="25" fillId="0" borderId="31" xfId="2" applyNumberFormat="1" applyFont="1" applyBorder="1" applyAlignment="1">
      <alignment vertical="center"/>
    </xf>
    <xf numFmtId="41" fontId="25" fillId="0" borderId="24" xfId="2" applyNumberFormat="1" applyFont="1" applyBorder="1" applyAlignment="1">
      <alignment vertical="center"/>
    </xf>
    <xf numFmtId="41" fontId="25" fillId="0" borderId="20" xfId="2" applyNumberFormat="1" applyFont="1" applyBorder="1" applyAlignment="1">
      <alignment vertical="center"/>
    </xf>
    <xf numFmtId="41" fontId="25" fillId="0" borderId="38" xfId="2" applyNumberFormat="1" applyFont="1" applyBorder="1" applyAlignment="1">
      <alignment vertical="center"/>
    </xf>
    <xf numFmtId="0" fontId="6" fillId="2" borderId="1" xfId="3" applyFont="1" applyFill="1" applyBorder="1" applyAlignment="1">
      <alignment horizontal="left" vertical="center"/>
    </xf>
    <xf numFmtId="0" fontId="6" fillId="2" borderId="3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12" xfId="3" applyFont="1" applyFill="1" applyBorder="1" applyAlignment="1">
      <alignment horizontal="left" vertical="center"/>
    </xf>
    <xf numFmtId="0" fontId="6" fillId="2" borderId="6" xfId="3" applyFont="1" applyFill="1" applyBorder="1" applyAlignment="1">
      <alignment horizontal="left" vertical="center"/>
    </xf>
    <xf numFmtId="0" fontId="9" fillId="2" borderId="9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0" fillId="0" borderId="0" xfId="3" quotePrefix="1" applyFont="1" applyAlignment="1">
      <alignment vertical="center"/>
    </xf>
    <xf numFmtId="0" fontId="23" fillId="0" borderId="0" xfId="3" applyFont="1" applyAlignment="1">
      <alignment vertical="center"/>
    </xf>
    <xf numFmtId="0" fontId="23" fillId="0" borderId="0" xfId="3" quotePrefix="1" applyFont="1" applyAlignment="1">
      <alignment vertical="center"/>
    </xf>
    <xf numFmtId="0" fontId="6" fillId="2" borderId="18" xfId="3" applyFont="1" applyFill="1" applyBorder="1" applyAlignment="1">
      <alignment horizontal="left" vertical="center"/>
    </xf>
    <xf numFmtId="0" fontId="6" fillId="2" borderId="19" xfId="3" applyFont="1" applyFill="1" applyBorder="1" applyAlignment="1">
      <alignment horizontal="left" vertical="center"/>
    </xf>
    <xf numFmtId="0" fontId="6" fillId="2" borderId="20" xfId="3" applyFont="1" applyFill="1" applyBorder="1" applyAlignment="1">
      <alignment horizontal="left" vertical="center"/>
    </xf>
    <xf numFmtId="41" fontId="25" fillId="0" borderId="3" xfId="2" applyNumberFormat="1" applyFont="1" applyFill="1" applyBorder="1" applyAlignment="1">
      <alignment vertical="center"/>
    </xf>
    <xf numFmtId="41" fontId="25" fillId="0" borderId="8" xfId="2" applyNumberFormat="1" applyFont="1" applyFill="1" applyBorder="1" applyAlignment="1">
      <alignment vertical="center"/>
    </xf>
    <xf numFmtId="41" fontId="25" fillId="0" borderId="12" xfId="2" applyNumberFormat="1" applyFont="1" applyFill="1" applyBorder="1" applyAlignment="1">
      <alignment vertical="center"/>
    </xf>
    <xf numFmtId="41" fontId="25" fillId="0" borderId="6" xfId="2" applyNumberFormat="1" applyFont="1" applyFill="1" applyBorder="1" applyAlignment="1">
      <alignment vertical="center"/>
    </xf>
    <xf numFmtId="41" fontId="25" fillId="0" borderId="4" xfId="2" applyNumberFormat="1" applyFont="1" applyFill="1" applyBorder="1" applyAlignment="1">
      <alignment vertical="center"/>
    </xf>
    <xf numFmtId="0" fontId="17" fillId="2" borderId="4" xfId="3" applyFont="1" applyFill="1" applyBorder="1" applyAlignment="1">
      <alignment horizontal="center" vertical="center"/>
    </xf>
    <xf numFmtId="0" fontId="17" fillId="2" borderId="6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left" vertical="center"/>
    </xf>
    <xf numFmtId="176" fontId="6" fillId="2" borderId="12" xfId="2" applyNumberFormat="1" applyFont="1" applyFill="1" applyBorder="1" applyAlignment="1">
      <alignment horizontal="left" vertical="center"/>
    </xf>
    <xf numFmtId="176" fontId="6" fillId="2" borderId="12" xfId="2" quotePrefix="1" applyNumberFormat="1" applyFont="1" applyFill="1" applyBorder="1" applyAlignment="1">
      <alignment horizontal="left" vertical="center"/>
    </xf>
    <xf numFmtId="176" fontId="6" fillId="2" borderId="12" xfId="2" applyNumberFormat="1" applyFont="1" applyFill="1" applyBorder="1" applyAlignment="1">
      <alignment horizontal="left" vertical="center" justifyLastLine="1" shrinkToFit="1"/>
    </xf>
    <xf numFmtId="176" fontId="6" fillId="2" borderId="12" xfId="2" applyNumberFormat="1" applyFont="1" applyFill="1" applyBorder="1" applyAlignment="1">
      <alignment horizontal="left" vertical="center" shrinkToFit="1"/>
    </xf>
    <xf numFmtId="176" fontId="17" fillId="2" borderId="6" xfId="2" applyNumberFormat="1" applyFont="1" applyFill="1" applyBorder="1" applyAlignment="1">
      <alignment horizontal="center" vertical="center"/>
    </xf>
    <xf numFmtId="178" fontId="23" fillId="0" borderId="0" xfId="3" applyNumberFormat="1" applyFont="1" applyAlignment="1">
      <alignment vertical="center"/>
    </xf>
    <xf numFmtId="178" fontId="23" fillId="0" borderId="0" xfId="3" quotePrefix="1" applyNumberFormat="1" applyFont="1" applyAlignment="1">
      <alignment vertical="center"/>
    </xf>
    <xf numFmtId="41" fontId="25" fillId="0" borderId="8" xfId="2" applyNumberFormat="1" applyFont="1" applyBorder="1" applyAlignment="1">
      <alignment vertical="center"/>
    </xf>
    <xf numFmtId="0" fontId="23" fillId="0" borderId="0" xfId="3" applyFont="1"/>
    <xf numFmtId="0" fontId="23" fillId="0" borderId="0" xfId="3" quotePrefix="1" applyFont="1"/>
    <xf numFmtId="38" fontId="23" fillId="0" borderId="0" xfId="2" applyFont="1"/>
    <xf numFmtId="185" fontId="23" fillId="0" borderId="0" xfId="2" applyNumberFormat="1" applyFont="1"/>
    <xf numFmtId="38" fontId="23" fillId="0" borderId="0" xfId="2" quotePrefix="1" applyFont="1"/>
    <xf numFmtId="179" fontId="13" fillId="0" borderId="42" xfId="3" applyNumberFormat="1" applyFont="1" applyBorder="1" applyAlignment="1">
      <alignment vertical="center"/>
    </xf>
    <xf numFmtId="179" fontId="13" fillId="0" borderId="15" xfId="3" applyNumberFormat="1" applyFont="1" applyBorder="1" applyAlignment="1">
      <alignment vertical="center"/>
    </xf>
    <xf numFmtId="179" fontId="13" fillId="0" borderId="16" xfId="3" applyNumberFormat="1" applyFont="1" applyBorder="1" applyAlignment="1">
      <alignment vertical="center"/>
    </xf>
    <xf numFmtId="0" fontId="6" fillId="2" borderId="13" xfId="3" applyFont="1" applyFill="1" applyBorder="1" applyAlignment="1">
      <alignment horizontal="left" vertical="center"/>
    </xf>
    <xf numFmtId="0" fontId="6" fillId="2" borderId="14" xfId="3" applyFont="1" applyFill="1" applyBorder="1" applyAlignment="1">
      <alignment horizontal="left" vertical="center"/>
    </xf>
    <xf numFmtId="0" fontId="6" fillId="2" borderId="25" xfId="3" applyFont="1" applyFill="1" applyBorder="1" applyAlignment="1">
      <alignment horizontal="left" vertical="center"/>
    </xf>
    <xf numFmtId="0" fontId="6" fillId="2" borderId="16" xfId="3" applyFont="1" applyFill="1" applyBorder="1" applyAlignment="1">
      <alignment horizontal="left" vertical="center"/>
    </xf>
    <xf numFmtId="0" fontId="6" fillId="2" borderId="15" xfId="3" applyFont="1" applyFill="1" applyBorder="1" applyAlignment="1">
      <alignment horizontal="left" vertical="center"/>
    </xf>
    <xf numFmtId="0" fontId="9" fillId="2" borderId="42" xfId="3" applyFont="1" applyFill="1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  <xf numFmtId="177" fontId="23" fillId="0" borderId="0" xfId="3" applyNumberFormat="1" applyFont="1"/>
    <xf numFmtId="0" fontId="6" fillId="2" borderId="7" xfId="3" applyFont="1" applyFill="1" applyBorder="1" applyAlignment="1">
      <alignment horizontal="right" vertical="center"/>
    </xf>
    <xf numFmtId="0" fontId="6" fillId="2" borderId="20" xfId="3" applyFont="1" applyFill="1" applyBorder="1" applyAlignment="1">
      <alignment horizontal="center" vertical="center" shrinkToFit="1"/>
    </xf>
    <xf numFmtId="183" fontId="23" fillId="0" borderId="0" xfId="3" applyNumberFormat="1" applyFont="1" applyAlignment="1">
      <alignment vertical="center"/>
    </xf>
    <xf numFmtId="41" fontId="25" fillId="0" borderId="3" xfId="3" applyNumberFormat="1" applyFont="1" applyBorder="1" applyAlignment="1">
      <alignment horizontal="right" vertical="center"/>
    </xf>
    <xf numFmtId="41" fontId="25" fillId="0" borderId="8" xfId="3" applyNumberFormat="1" applyFont="1" applyBorder="1" applyAlignment="1">
      <alignment horizontal="right" vertical="center"/>
    </xf>
    <xf numFmtId="41" fontId="25" fillId="0" borderId="12" xfId="3" applyNumberFormat="1" applyFont="1" applyBorder="1" applyAlignment="1">
      <alignment horizontal="right" vertical="center"/>
    </xf>
    <xf numFmtId="41" fontId="25" fillId="0" borderId="6" xfId="3" applyNumberFormat="1" applyFont="1" applyBorder="1" applyAlignment="1">
      <alignment horizontal="right" vertical="center"/>
    </xf>
    <xf numFmtId="41" fontId="25" fillId="0" borderId="3" xfId="2" applyNumberFormat="1" applyFont="1" applyBorder="1" applyAlignment="1">
      <alignment horizontal="right" vertical="center"/>
    </xf>
    <xf numFmtId="41" fontId="25" fillId="0" borderId="6" xfId="2" applyNumberFormat="1" applyFont="1" applyBorder="1" applyAlignment="1">
      <alignment horizontal="right" vertical="center"/>
    </xf>
    <xf numFmtId="41" fontId="25" fillId="0" borderId="4" xfId="3" applyNumberFormat="1" applyFont="1" applyBorder="1" applyAlignment="1">
      <alignment horizontal="right" vertical="center"/>
    </xf>
    <xf numFmtId="38" fontId="23" fillId="0" borderId="0" xfId="2" applyFont="1" applyAlignment="1">
      <alignment vertical="center"/>
    </xf>
    <xf numFmtId="38" fontId="23" fillId="0" borderId="0" xfId="2" quotePrefix="1" applyFont="1" applyAlignment="1">
      <alignment vertical="center"/>
    </xf>
    <xf numFmtId="0" fontId="23" fillId="0" borderId="0" xfId="4" applyFont="1" applyAlignment="1">
      <alignment vertical="center"/>
    </xf>
    <xf numFmtId="180" fontId="23" fillId="0" borderId="0" xfId="4" applyNumberFormat="1" applyFont="1" applyAlignment="1">
      <alignment vertical="center"/>
    </xf>
    <xf numFmtId="0" fontId="23" fillId="0" borderId="0" xfId="4" applyFont="1" applyBorder="1" applyAlignment="1">
      <alignment vertical="center"/>
    </xf>
    <xf numFmtId="0" fontId="6" fillId="2" borderId="3" xfId="4" applyFont="1" applyFill="1" applyBorder="1" applyAlignment="1">
      <alignment horizontal="left" vertical="center"/>
    </xf>
    <xf numFmtId="0" fontId="6" fillId="2" borderId="8" xfId="4" applyFont="1" applyFill="1" applyBorder="1" applyAlignment="1">
      <alignment horizontal="left" vertical="center"/>
    </xf>
    <xf numFmtId="0" fontId="6" fillId="2" borderId="12" xfId="4" applyFont="1" applyFill="1" applyBorder="1" applyAlignment="1">
      <alignment horizontal="left" vertical="center"/>
    </xf>
    <xf numFmtId="0" fontId="6" fillId="2" borderId="6" xfId="4" applyFont="1" applyFill="1" applyBorder="1" applyAlignment="1">
      <alignment horizontal="left" vertical="center"/>
    </xf>
    <xf numFmtId="0" fontId="6" fillId="2" borderId="4" xfId="4" applyFont="1" applyFill="1" applyBorder="1" applyAlignment="1">
      <alignment horizontal="left" vertical="center"/>
    </xf>
    <xf numFmtId="0" fontId="9" fillId="2" borderId="9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41" fontId="25" fillId="0" borderId="29" xfId="2" applyNumberFormat="1" applyFont="1" applyBorder="1" applyAlignment="1">
      <alignment vertical="center"/>
    </xf>
    <xf numFmtId="176" fontId="23" fillId="0" borderId="0" xfId="3" applyNumberFormat="1" applyFont="1" applyFill="1" applyAlignment="1">
      <alignment vertical="center"/>
    </xf>
    <xf numFmtId="176" fontId="23" fillId="0" borderId="0" xfId="3" quotePrefix="1" applyNumberFormat="1" applyFont="1" applyFill="1" applyAlignment="1">
      <alignment vertical="center"/>
    </xf>
    <xf numFmtId="176" fontId="17" fillId="0" borderId="24" xfId="3" applyNumberFormat="1" applyFont="1" applyBorder="1" applyAlignment="1">
      <alignment horizontal="center" vertical="center" shrinkToFit="1"/>
    </xf>
    <xf numFmtId="176" fontId="23" fillId="0" borderId="0" xfId="3" applyNumberFormat="1" applyFont="1" applyAlignment="1">
      <alignment vertical="center" shrinkToFit="1"/>
    </xf>
    <xf numFmtId="0" fontId="29" fillId="0" borderId="0" xfId="3" applyNumberFormat="1" applyFont="1" applyBorder="1" applyAlignment="1">
      <alignment vertical="center"/>
    </xf>
    <xf numFmtId="176" fontId="29" fillId="0" borderId="0" xfId="3" applyNumberFormat="1" applyFont="1" applyAlignment="1">
      <alignment vertical="center" shrinkToFit="1"/>
    </xf>
    <xf numFmtId="178" fontId="23" fillId="0" borderId="0" xfId="3" applyNumberFormat="1" applyFont="1" applyAlignment="1">
      <alignment vertical="center" shrinkToFit="1"/>
    </xf>
    <xf numFmtId="176" fontId="6" fillId="2" borderId="18" xfId="3" applyNumberFormat="1" applyFont="1" applyFill="1" applyBorder="1" applyAlignment="1">
      <alignment horizontal="center" vertical="center" wrapText="1"/>
    </xf>
    <xf numFmtId="176" fontId="6" fillId="2" borderId="20" xfId="3" applyNumberFormat="1" applyFont="1" applyFill="1" applyBorder="1" applyAlignment="1">
      <alignment horizontal="left" vertical="center" wrapText="1"/>
    </xf>
    <xf numFmtId="176" fontId="6" fillId="2" borderId="15" xfId="3" applyNumberFormat="1" applyFont="1" applyFill="1" applyBorder="1" applyAlignment="1">
      <alignment horizontal="center" vertical="center" wrapText="1"/>
    </xf>
    <xf numFmtId="176" fontId="6" fillId="2" borderId="25" xfId="3" applyNumberFormat="1" applyFont="1" applyFill="1" applyBorder="1" applyAlignment="1">
      <alignment vertical="center" wrapText="1"/>
    </xf>
    <xf numFmtId="176" fontId="6" fillId="2" borderId="18" xfId="3" applyNumberFormat="1" applyFont="1" applyFill="1" applyBorder="1" applyAlignment="1">
      <alignment vertical="center" wrapText="1"/>
    </xf>
    <xf numFmtId="176" fontId="0" fillId="0" borderId="0" xfId="3" applyNumberFormat="1" applyFont="1" applyFill="1" applyAlignment="1">
      <alignment vertical="center"/>
    </xf>
    <xf numFmtId="178" fontId="23" fillId="0" borderId="0" xfId="3" applyNumberFormat="1" applyFont="1" applyFill="1" applyAlignment="1">
      <alignment vertical="center"/>
    </xf>
    <xf numFmtId="176" fontId="0" fillId="2" borderId="20" xfId="3" applyNumberFormat="1" applyFont="1" applyFill="1" applyBorder="1" applyAlignment="1">
      <alignment horizontal="left" vertical="center" wrapText="1"/>
    </xf>
    <xf numFmtId="41" fontId="27" fillId="0" borderId="19" xfId="3" applyNumberFormat="1" applyFont="1" applyFill="1" applyBorder="1" applyAlignment="1">
      <alignment vertical="center"/>
    </xf>
    <xf numFmtId="41" fontId="27" fillId="0" borderId="32" xfId="3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horizontal="left" vertical="center"/>
    </xf>
    <xf numFmtId="176" fontId="0" fillId="2" borderId="3" xfId="0" applyNumberFormat="1" applyFont="1" applyFill="1" applyBorder="1" applyAlignment="1">
      <alignment horizontal="left" vertical="center"/>
    </xf>
    <xf numFmtId="176" fontId="0" fillId="2" borderId="4" xfId="0" applyNumberFormat="1" applyFont="1" applyFill="1" applyBorder="1" applyAlignment="1">
      <alignment horizontal="left" vertical="center"/>
    </xf>
    <xf numFmtId="176" fontId="0" fillId="2" borderId="6" xfId="0" applyNumberFormat="1" applyFont="1" applyFill="1" applyBorder="1" applyAlignment="1">
      <alignment horizontal="left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vertical="center"/>
    </xf>
    <xf numFmtId="176" fontId="23" fillId="0" borderId="0" xfId="0" quotePrefix="1" applyNumberFormat="1" applyFont="1" applyFill="1" applyAlignment="1">
      <alignment vertical="center"/>
    </xf>
    <xf numFmtId="38" fontId="6" fillId="2" borderId="12" xfId="2" applyFont="1" applyFill="1" applyBorder="1" applyAlignment="1">
      <alignment horizontal="center" vertical="center" shrinkToFit="1"/>
    </xf>
    <xf numFmtId="0" fontId="0" fillId="4" borderId="0" xfId="0" applyFill="1"/>
    <xf numFmtId="0" fontId="16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176" fontId="35" fillId="2" borderId="7" xfId="3" applyNumberFormat="1" applyFont="1" applyFill="1" applyBorder="1" applyAlignment="1">
      <alignment horizontal="center" vertical="center"/>
    </xf>
    <xf numFmtId="176" fontId="35" fillId="2" borderId="18" xfId="3" applyNumberFormat="1" applyFont="1" applyFill="1" applyBorder="1" applyAlignment="1">
      <alignment horizontal="center" vertical="center"/>
    </xf>
    <xf numFmtId="176" fontId="35" fillId="2" borderId="12" xfId="3" applyNumberFormat="1" applyFont="1" applyFill="1" applyBorder="1" applyAlignment="1">
      <alignment horizontal="center" vertical="center" shrinkToFit="1"/>
    </xf>
    <xf numFmtId="176" fontId="36" fillId="0" borderId="0" xfId="3" applyNumberFormat="1" applyFont="1" applyFill="1" applyAlignment="1">
      <alignment vertical="center"/>
    </xf>
    <xf numFmtId="176" fontId="36" fillId="0" borderId="0" xfId="0" applyNumberFormat="1" applyFont="1" applyFill="1" applyAlignment="1">
      <alignment vertical="center"/>
    </xf>
    <xf numFmtId="176" fontId="35" fillId="2" borderId="18" xfId="3" applyNumberFormat="1" applyFont="1" applyFill="1" applyBorder="1" applyAlignment="1">
      <alignment horizontal="center" vertical="center" shrinkToFit="1"/>
    </xf>
    <xf numFmtId="176" fontId="35" fillId="2" borderId="7" xfId="3" applyNumberFormat="1" applyFont="1" applyFill="1" applyBorder="1" applyAlignment="1">
      <alignment horizontal="center" vertical="center" shrinkToFit="1"/>
    </xf>
    <xf numFmtId="176" fontId="30" fillId="2" borderId="12" xfId="3" applyNumberFormat="1" applyFont="1" applyFill="1" applyBorder="1" applyAlignment="1">
      <alignment horizontal="center" vertical="center"/>
    </xf>
    <xf numFmtId="176" fontId="35" fillId="2" borderId="12" xfId="3" applyNumberFormat="1" applyFont="1" applyFill="1" applyBorder="1" applyAlignment="1">
      <alignment horizontal="center" vertical="center"/>
    </xf>
    <xf numFmtId="176" fontId="35" fillId="2" borderId="19" xfId="3" applyNumberFormat="1" applyFont="1" applyFill="1" applyBorder="1" applyAlignment="1">
      <alignment horizontal="center" vertical="center"/>
    </xf>
    <xf numFmtId="176" fontId="35" fillId="2" borderId="10" xfId="3" applyNumberFormat="1" applyFont="1" applyFill="1" applyBorder="1" applyAlignment="1">
      <alignment horizontal="center" vertical="center"/>
    </xf>
    <xf numFmtId="176" fontId="35" fillId="2" borderId="32" xfId="3" applyNumberFormat="1" applyFont="1" applyFill="1" applyBorder="1" applyAlignment="1">
      <alignment horizontal="center" vertical="center" shrinkToFit="1"/>
    </xf>
    <xf numFmtId="0" fontId="36" fillId="0" borderId="0" xfId="3" applyFont="1" applyAlignment="1">
      <alignment vertical="center"/>
    </xf>
    <xf numFmtId="0" fontId="35" fillId="2" borderId="10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shrinkToFit="1"/>
    </xf>
    <xf numFmtId="0" fontId="21" fillId="2" borderId="10" xfId="3" applyFont="1" applyFill="1" applyBorder="1" applyAlignment="1">
      <alignment horizontal="center" vertical="center" shrinkToFit="1"/>
    </xf>
    <xf numFmtId="0" fontId="21" fillId="2" borderId="3" xfId="3" applyFont="1" applyFill="1" applyBorder="1" applyAlignment="1">
      <alignment horizontal="center" vertical="center" shrinkToFit="1"/>
    </xf>
    <xf numFmtId="0" fontId="6" fillId="2" borderId="10" xfId="3" applyFont="1" applyFill="1" applyBorder="1" applyAlignment="1">
      <alignment horizontal="center" vertical="center" shrinkToFit="1"/>
    </xf>
    <xf numFmtId="0" fontId="30" fillId="2" borderId="10" xfId="3" applyFont="1" applyFill="1" applyBorder="1" applyAlignment="1">
      <alignment horizontal="center" vertical="center" shrinkToFit="1"/>
    </xf>
    <xf numFmtId="0" fontId="35" fillId="2" borderId="12" xfId="3" applyFont="1" applyFill="1" applyBorder="1" applyAlignment="1">
      <alignment horizontal="center" vertical="center"/>
    </xf>
    <xf numFmtId="176" fontId="36" fillId="0" borderId="0" xfId="3" applyNumberFormat="1" applyFont="1" applyAlignment="1">
      <alignment vertical="center"/>
    </xf>
    <xf numFmtId="176" fontId="6" fillId="2" borderId="20" xfId="3" applyNumberFormat="1" applyFont="1" applyFill="1" applyBorder="1" applyAlignment="1">
      <alignment horizontal="right" vertical="center"/>
    </xf>
    <xf numFmtId="176" fontId="36" fillId="0" borderId="0" xfId="2" applyNumberFormat="1" applyFont="1" applyAlignment="1">
      <alignment vertical="center"/>
    </xf>
    <xf numFmtId="0" fontId="33" fillId="3" borderId="0" xfId="0" applyFont="1" applyFill="1" applyAlignment="1">
      <alignment horizontal="center"/>
    </xf>
    <xf numFmtId="38" fontId="6" fillId="2" borderId="18" xfId="2" applyFont="1" applyFill="1" applyBorder="1" applyAlignment="1">
      <alignment horizontal="left" vertical="center"/>
    </xf>
    <xf numFmtId="38" fontId="6" fillId="2" borderId="13" xfId="2" applyFont="1" applyFill="1" applyBorder="1" applyAlignment="1">
      <alignment horizontal="left" vertical="center"/>
    </xf>
    <xf numFmtId="38" fontId="17" fillId="2" borderId="16" xfId="2" applyFont="1" applyFill="1" applyBorder="1" applyAlignment="1">
      <alignment horizontal="center" vertical="center"/>
    </xf>
    <xf numFmtId="38" fontId="6" fillId="2" borderId="12" xfId="2" applyFont="1" applyFill="1" applyBorder="1" applyAlignment="1">
      <alignment horizontal="center" vertical="center"/>
    </xf>
    <xf numFmtId="49" fontId="23" fillId="0" borderId="0" xfId="2" applyNumberFormat="1" applyFont="1" applyAlignment="1">
      <alignment vertical="center"/>
    </xf>
    <xf numFmtId="49" fontId="23" fillId="0" borderId="0" xfId="2" applyNumberFormat="1" applyFont="1" applyBorder="1" applyAlignment="1">
      <alignment horizontal="distributed" vertical="center"/>
    </xf>
    <xf numFmtId="49" fontId="23" fillId="0" borderId="0" xfId="2" quotePrefix="1" applyNumberFormat="1" applyFont="1" applyBorder="1" applyAlignment="1">
      <alignment vertical="center"/>
    </xf>
    <xf numFmtId="49" fontId="23" fillId="0" borderId="0" xfId="2" applyNumberFormat="1" applyFont="1" applyBorder="1" applyAlignment="1">
      <alignment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2" fillId="0" borderId="0" xfId="0" applyFont="1"/>
    <xf numFmtId="41" fontId="13" fillId="0" borderId="24" xfId="2" applyNumberFormat="1" applyFont="1" applyBorder="1" applyAlignment="1">
      <alignment vertical="center" shrinkToFit="1"/>
    </xf>
    <xf numFmtId="0" fontId="6" fillId="2" borderId="38" xfId="3" applyFont="1" applyFill="1" applyBorder="1" applyAlignment="1">
      <alignment horizontal="left" vertical="center" shrinkToFit="1"/>
    </xf>
    <xf numFmtId="0" fontId="6" fillId="2" borderId="17" xfId="3" applyFont="1" applyFill="1" applyBorder="1" applyAlignment="1">
      <alignment horizontal="left" vertical="center" shrinkToFit="1"/>
    </xf>
    <xf numFmtId="0" fontId="6" fillId="2" borderId="21" xfId="3" applyFont="1" applyFill="1" applyBorder="1" applyAlignment="1">
      <alignment horizontal="center" vertical="center" shrinkToFit="1"/>
    </xf>
    <xf numFmtId="0" fontId="6" fillId="2" borderId="14" xfId="3" applyFont="1" applyFill="1" applyBorder="1" applyAlignment="1">
      <alignment horizontal="center" vertical="center" shrinkToFit="1"/>
    </xf>
    <xf numFmtId="0" fontId="6" fillId="2" borderId="44" xfId="3" applyFont="1" applyFill="1" applyBorder="1" applyAlignment="1">
      <alignment vertical="center" shrinkToFit="1"/>
    </xf>
    <xf numFmtId="0" fontId="6" fillId="2" borderId="44" xfId="3" applyFont="1" applyFill="1" applyBorder="1" applyAlignment="1">
      <alignment horizontal="left" vertical="center" shrinkToFit="1"/>
    </xf>
    <xf numFmtId="41" fontId="13" fillId="0" borderId="6" xfId="3" applyNumberFormat="1" applyFont="1" applyBorder="1" applyAlignment="1">
      <alignment vertical="center" shrinkToFit="1"/>
    </xf>
    <xf numFmtId="41" fontId="13" fillId="0" borderId="1" xfId="2" applyNumberFormat="1" applyFont="1" applyBorder="1" applyAlignment="1">
      <alignment vertical="center" shrinkToFit="1"/>
    </xf>
    <xf numFmtId="41" fontId="13" fillId="0" borderId="3" xfId="2" applyNumberFormat="1" applyFont="1" applyBorder="1" applyAlignment="1">
      <alignment vertical="center" shrinkToFit="1"/>
    </xf>
    <xf numFmtId="41" fontId="13" fillId="0" borderId="8" xfId="2" applyNumberFormat="1" applyFont="1" applyBorder="1" applyAlignment="1">
      <alignment vertical="center" shrinkToFit="1"/>
    </xf>
    <xf numFmtId="41" fontId="13" fillId="0" borderId="12" xfId="2" applyNumberFormat="1" applyFont="1" applyBorder="1" applyAlignment="1">
      <alignment vertical="center" shrinkToFit="1"/>
    </xf>
    <xf numFmtId="41" fontId="13" fillId="0" borderId="6" xfId="2" applyNumberFormat="1" applyFont="1" applyBorder="1" applyAlignment="1">
      <alignment vertical="center" shrinkToFit="1"/>
    </xf>
    <xf numFmtId="41" fontId="13" fillId="0" borderId="9" xfId="3" applyNumberFormat="1" applyFont="1" applyBorder="1" applyAlignment="1">
      <alignment vertical="center" shrinkToFit="1"/>
    </xf>
    <xf numFmtId="41" fontId="13" fillId="0" borderId="4" xfId="3" applyNumberFormat="1" applyFont="1" applyBorder="1" applyAlignment="1">
      <alignment vertical="center" shrinkToFit="1"/>
    </xf>
    <xf numFmtId="0" fontId="6" fillId="2" borderId="16" xfId="4" applyFont="1" applyFill="1" applyBorder="1" applyAlignment="1">
      <alignment horizontal="center" vertical="center"/>
    </xf>
    <xf numFmtId="0" fontId="6" fillId="2" borderId="16" xfId="4" applyFont="1" applyFill="1" applyBorder="1" applyAlignment="1">
      <alignment vertical="center"/>
    </xf>
    <xf numFmtId="0" fontId="5" fillId="2" borderId="24" xfId="4" applyFont="1" applyFill="1" applyBorder="1" applyAlignment="1">
      <alignment horizontal="center" vertical="center"/>
    </xf>
    <xf numFmtId="0" fontId="6" fillId="2" borderId="14" xfId="4" applyFont="1" applyFill="1" applyBorder="1" applyAlignment="1">
      <alignment horizontal="center" vertical="center"/>
    </xf>
    <xf numFmtId="41" fontId="25" fillId="0" borderId="31" xfId="2" applyNumberFormat="1" applyFont="1" applyBorder="1" applyAlignment="1">
      <alignment vertical="center" shrinkToFit="1"/>
    </xf>
    <xf numFmtId="176" fontId="24" fillId="0" borderId="0" xfId="0" applyNumberFormat="1" applyFont="1" applyFill="1" applyAlignment="1">
      <alignment vertical="center"/>
    </xf>
    <xf numFmtId="176" fontId="6" fillId="2" borderId="6" xfId="3" applyNumberFormat="1" applyFont="1" applyFill="1" applyBorder="1" applyAlignment="1">
      <alignment horizontal="center" vertical="center"/>
    </xf>
    <xf numFmtId="0" fontId="23" fillId="0" borderId="0" xfId="4" quotePrefix="1" applyFont="1" applyAlignment="1">
      <alignment horizontal="center" vertical="center"/>
    </xf>
    <xf numFmtId="0" fontId="24" fillId="2" borderId="21" xfId="4" applyFont="1" applyFill="1" applyBorder="1" applyAlignment="1">
      <alignment horizontal="center" vertical="center" wrapText="1"/>
    </xf>
    <xf numFmtId="0" fontId="24" fillId="2" borderId="14" xfId="4" applyFont="1" applyFill="1" applyBorder="1" applyAlignment="1">
      <alignment horizontal="center" vertical="center" wrapText="1"/>
    </xf>
    <xf numFmtId="0" fontId="24" fillId="2" borderId="16" xfId="4" applyFont="1" applyFill="1" applyBorder="1" applyAlignment="1">
      <alignment horizontal="center" vertical="center" wrapText="1"/>
    </xf>
    <xf numFmtId="0" fontId="23" fillId="0" borderId="0" xfId="4" quotePrefix="1" applyFont="1" applyAlignment="1">
      <alignment vertical="center"/>
    </xf>
    <xf numFmtId="176" fontId="25" fillId="0" borderId="1" xfId="2" applyNumberFormat="1" applyFont="1" applyBorder="1" applyAlignment="1">
      <alignment vertical="center"/>
    </xf>
    <xf numFmtId="176" fontId="25" fillId="0" borderId="2" xfId="2" applyNumberFormat="1" applyFont="1" applyBorder="1" applyAlignment="1">
      <alignment vertical="center"/>
    </xf>
    <xf numFmtId="176" fontId="25" fillId="0" borderId="3" xfId="2" applyNumberFormat="1" applyFont="1" applyBorder="1" applyAlignment="1">
      <alignment vertical="center"/>
    </xf>
    <xf numFmtId="176" fontId="25" fillId="0" borderId="0" xfId="2" applyNumberFormat="1" applyFont="1" applyAlignment="1">
      <alignment vertical="center"/>
    </xf>
    <xf numFmtId="176" fontId="25" fillId="0" borderId="0" xfId="2" applyNumberFormat="1" applyFont="1" applyBorder="1" applyAlignment="1">
      <alignment vertical="center"/>
    </xf>
    <xf numFmtId="176" fontId="25" fillId="0" borderId="4" xfId="2" applyNumberFormat="1" applyFont="1" applyBorder="1" applyAlignment="1">
      <alignment vertical="center"/>
    </xf>
    <xf numFmtId="176" fontId="25" fillId="0" borderId="5" xfId="2" applyNumberFormat="1" applyFont="1" applyBorder="1" applyAlignment="1">
      <alignment vertical="center"/>
    </xf>
    <xf numFmtId="176" fontId="13" fillId="0" borderId="4" xfId="3" applyNumberFormat="1" applyFont="1" applyBorder="1" applyAlignment="1">
      <alignment vertical="center"/>
    </xf>
    <xf numFmtId="176" fontId="25" fillId="0" borderId="6" xfId="2" applyNumberFormat="1" applyFont="1" applyBorder="1" applyAlignment="1">
      <alignment vertical="center"/>
    </xf>
    <xf numFmtId="176" fontId="25" fillId="0" borderId="7" xfId="2" applyNumberFormat="1" applyFont="1" applyBorder="1" applyAlignment="1">
      <alignment vertical="center"/>
    </xf>
    <xf numFmtId="176" fontId="25" fillId="0" borderId="12" xfId="2" applyNumberFormat="1" applyFont="1" applyBorder="1" applyAlignment="1">
      <alignment vertical="center"/>
    </xf>
    <xf numFmtId="176" fontId="25" fillId="0" borderId="19" xfId="2" applyNumberFormat="1" applyFont="1" applyBorder="1" applyAlignment="1">
      <alignment vertical="center"/>
    </xf>
    <xf numFmtId="176" fontId="13" fillId="0" borderId="6" xfId="3" applyNumberFormat="1" applyFont="1" applyBorder="1" applyAlignment="1">
      <alignment vertical="center"/>
    </xf>
    <xf numFmtId="176" fontId="25" fillId="0" borderId="10" xfId="2" applyNumberFormat="1" applyFont="1" applyBorder="1" applyAlignment="1">
      <alignment vertical="center"/>
    </xf>
    <xf numFmtId="176" fontId="25" fillId="0" borderId="17" xfId="2" applyNumberFormat="1" applyFont="1" applyBorder="1" applyAlignment="1">
      <alignment vertical="center"/>
    </xf>
    <xf numFmtId="176" fontId="13" fillId="0" borderId="9" xfId="3" applyNumberFormat="1" applyFont="1" applyBorder="1" applyAlignment="1">
      <alignment vertical="center"/>
    </xf>
    <xf numFmtId="41" fontId="13" fillId="0" borderId="24" xfId="3" applyNumberFormat="1" applyFont="1" applyBorder="1" applyAlignment="1">
      <alignment vertical="center" shrinkToFit="1"/>
    </xf>
    <xf numFmtId="0" fontId="6" fillId="2" borderId="21" xfId="3" applyFont="1" applyFill="1" applyBorder="1" applyAlignment="1">
      <alignment horizontal="center" vertical="center"/>
    </xf>
    <xf numFmtId="0" fontId="6" fillId="2" borderId="16" xfId="3" quotePrefix="1" applyFont="1" applyFill="1" applyBorder="1" applyAlignment="1">
      <alignment horizontal="center" vertical="center" shrinkToFit="1"/>
    </xf>
    <xf numFmtId="0" fontId="6" fillId="2" borderId="38" xfId="3" applyFont="1" applyFill="1" applyBorder="1" applyAlignment="1">
      <alignment horizontal="distributed" vertical="center" wrapText="1"/>
    </xf>
    <xf numFmtId="0" fontId="6" fillId="2" borderId="24" xfId="3" applyFont="1" applyFill="1" applyBorder="1" applyAlignment="1">
      <alignment horizontal="distributed" vertical="center" wrapText="1"/>
    </xf>
    <xf numFmtId="0" fontId="0" fillId="2" borderId="12" xfId="3" applyFont="1" applyFill="1" applyBorder="1" applyAlignment="1">
      <alignment horizontal="center" vertical="center" shrinkToFit="1"/>
    </xf>
    <xf numFmtId="41" fontId="28" fillId="0" borderId="1" xfId="0" applyNumberFormat="1" applyFont="1" applyFill="1" applyBorder="1" applyAlignment="1">
      <alignment vertical="center"/>
    </xf>
    <xf numFmtId="43" fontId="28" fillId="0" borderId="2" xfId="0" applyNumberFormat="1" applyFont="1" applyFill="1" applyBorder="1" applyAlignment="1">
      <alignment vertical="center"/>
    </xf>
    <xf numFmtId="41" fontId="28" fillId="0" borderId="3" xfId="0" applyNumberFormat="1" applyFont="1" applyFill="1" applyBorder="1" applyAlignment="1">
      <alignment vertical="center"/>
    </xf>
    <xf numFmtId="43" fontId="28" fillId="0" borderId="0" xfId="0" applyNumberFormat="1" applyFont="1" applyFill="1" applyAlignment="1">
      <alignment vertical="center"/>
    </xf>
    <xf numFmtId="43" fontId="28" fillId="0" borderId="0" xfId="0" applyNumberFormat="1" applyFont="1" applyFill="1" applyBorder="1" applyAlignment="1">
      <alignment vertical="center"/>
    </xf>
    <xf numFmtId="41" fontId="28" fillId="0" borderId="4" xfId="0" applyNumberFormat="1" applyFont="1" applyFill="1" applyBorder="1" applyAlignment="1">
      <alignment vertical="center"/>
    </xf>
    <xf numFmtId="43" fontId="28" fillId="0" borderId="5" xfId="0" applyNumberFormat="1" applyFont="1" applyFill="1" applyBorder="1" applyAlignment="1">
      <alignment vertical="center"/>
    </xf>
    <xf numFmtId="41" fontId="28" fillId="0" borderId="6" xfId="0" applyNumberFormat="1" applyFont="1" applyFill="1" applyBorder="1" applyAlignment="1">
      <alignment vertical="center"/>
    </xf>
    <xf numFmtId="43" fontId="28" fillId="0" borderId="7" xfId="0" applyNumberFormat="1" applyFont="1" applyFill="1" applyBorder="1" applyAlignment="1">
      <alignment vertical="center"/>
    </xf>
    <xf numFmtId="41" fontId="26" fillId="0" borderId="19" xfId="3" applyNumberFormat="1" applyFont="1" applyFill="1" applyBorder="1" applyAlignment="1">
      <alignment vertical="center" shrinkToFit="1"/>
    </xf>
    <xf numFmtId="41" fontId="9" fillId="0" borderId="19" xfId="3" applyNumberFormat="1" applyFont="1" applyFill="1" applyBorder="1" applyAlignment="1">
      <alignment vertical="center"/>
    </xf>
    <xf numFmtId="41" fontId="9" fillId="0" borderId="12" xfId="3" applyNumberFormat="1" applyFont="1" applyFill="1" applyBorder="1" applyAlignment="1">
      <alignment vertical="center"/>
    </xf>
    <xf numFmtId="41" fontId="9" fillId="0" borderId="5" xfId="3" applyNumberFormat="1" applyFont="1" applyFill="1" applyBorder="1" applyAlignment="1">
      <alignment vertical="center"/>
    </xf>
    <xf numFmtId="41" fontId="9" fillId="0" borderId="4" xfId="3" applyNumberFormat="1" applyFont="1" applyFill="1" applyBorder="1" applyAlignment="1">
      <alignment vertical="center"/>
    </xf>
    <xf numFmtId="176" fontId="23" fillId="0" borderId="0" xfId="3" applyNumberFormat="1" applyFont="1" applyFill="1" applyAlignment="1">
      <alignment vertical="center" shrinkToFit="1"/>
    </xf>
    <xf numFmtId="176" fontId="6" fillId="0" borderId="18" xfId="3" applyNumberFormat="1" applyFont="1" applyFill="1" applyBorder="1" applyAlignment="1">
      <alignment horizontal="center" vertical="center" shrinkToFit="1"/>
    </xf>
    <xf numFmtId="176" fontId="6" fillId="0" borderId="20" xfId="3" applyNumberFormat="1" applyFont="1" applyFill="1" applyBorder="1" applyAlignment="1">
      <alignment horizontal="left" vertical="center" shrinkToFit="1"/>
    </xf>
    <xf numFmtId="179" fontId="17" fillId="0" borderId="12" xfId="3" applyNumberFormat="1" applyFont="1" applyFill="1" applyBorder="1" applyAlignment="1">
      <alignment vertical="center" shrinkToFit="1"/>
    </xf>
    <xf numFmtId="41" fontId="9" fillId="0" borderId="19" xfId="3" applyNumberFormat="1" applyFont="1" applyFill="1" applyBorder="1" applyAlignment="1">
      <alignment vertical="center" shrinkToFit="1"/>
    </xf>
    <xf numFmtId="178" fontId="17" fillId="0" borderId="23" xfId="3" applyNumberFormat="1" applyFont="1" applyFill="1" applyBorder="1" applyAlignment="1">
      <alignment horizontal="right" vertical="center" shrinkToFit="1"/>
    </xf>
    <xf numFmtId="41" fontId="9" fillId="0" borderId="12" xfId="3" applyNumberFormat="1" applyFont="1" applyFill="1" applyBorder="1" applyAlignment="1">
      <alignment vertical="center" shrinkToFit="1"/>
    </xf>
    <xf numFmtId="179" fontId="17" fillId="0" borderId="18" xfId="3" applyNumberFormat="1" applyFont="1" applyFill="1" applyBorder="1" applyAlignment="1">
      <alignment vertical="center" shrinkToFit="1"/>
    </xf>
    <xf numFmtId="176" fontId="6" fillId="0" borderId="0" xfId="3" applyNumberFormat="1" applyFont="1" applyFill="1" applyAlignment="1">
      <alignment vertical="center" shrinkToFit="1"/>
    </xf>
    <xf numFmtId="179" fontId="17" fillId="0" borderId="18" xfId="3" applyNumberFormat="1" applyFont="1" applyFill="1" applyBorder="1" applyAlignment="1">
      <alignment horizontal="right" vertical="center" shrinkToFit="1"/>
    </xf>
    <xf numFmtId="176" fontId="6" fillId="0" borderId="13" xfId="3" applyNumberFormat="1" applyFont="1" applyFill="1" applyBorder="1" applyAlignment="1">
      <alignment horizontal="center" vertical="center" shrinkToFit="1"/>
    </xf>
    <xf numFmtId="176" fontId="6" fillId="0" borderId="36" xfId="3" applyNumberFormat="1" applyFont="1" applyFill="1" applyBorder="1" applyAlignment="1">
      <alignment horizontal="left" vertical="center" shrinkToFit="1"/>
    </xf>
    <xf numFmtId="179" fontId="17" fillId="0" borderId="10" xfId="3" applyNumberFormat="1" applyFont="1" applyFill="1" applyBorder="1" applyAlignment="1">
      <alignment horizontal="right" vertical="center" shrinkToFit="1"/>
    </xf>
    <xf numFmtId="41" fontId="9" fillId="0" borderId="17" xfId="3" applyNumberFormat="1" applyFont="1" applyFill="1" applyBorder="1" applyAlignment="1">
      <alignment vertical="center" shrinkToFit="1"/>
    </xf>
    <xf numFmtId="41" fontId="9" fillId="0" borderId="10" xfId="3" applyNumberFormat="1" applyFont="1" applyFill="1" applyBorder="1" applyAlignment="1">
      <alignment vertical="center" shrinkToFit="1"/>
    </xf>
    <xf numFmtId="179" fontId="17" fillId="0" borderId="13" xfId="3" applyNumberFormat="1" applyFont="1" applyFill="1" applyBorder="1" applyAlignment="1">
      <alignment horizontal="right" vertical="center" shrinkToFit="1"/>
    </xf>
    <xf numFmtId="41" fontId="9" fillId="0" borderId="1" xfId="3" applyNumberFormat="1" applyFont="1" applyFill="1" applyBorder="1" applyAlignment="1">
      <alignment vertical="center" shrinkToFit="1"/>
    </xf>
    <xf numFmtId="179" fontId="17" fillId="0" borderId="12" xfId="3" applyNumberFormat="1" applyFont="1" applyFill="1" applyBorder="1" applyAlignment="1">
      <alignment horizontal="right" vertical="center" shrinkToFit="1"/>
    </xf>
    <xf numFmtId="176" fontId="9" fillId="0" borderId="16" xfId="3" applyNumberFormat="1" applyFont="1" applyFill="1" applyBorder="1" applyAlignment="1">
      <alignment horizontal="center" vertical="center" shrinkToFit="1"/>
    </xf>
    <xf numFmtId="176" fontId="17" fillId="0" borderId="24" xfId="3" applyNumberFormat="1" applyFont="1" applyFill="1" applyBorder="1" applyAlignment="1">
      <alignment horizontal="center" vertical="center" shrinkToFit="1"/>
    </xf>
    <xf numFmtId="41" fontId="17" fillId="0" borderId="25" xfId="3" applyNumberFormat="1" applyFont="1" applyFill="1" applyBorder="1" applyAlignment="1">
      <alignment vertical="center" shrinkToFit="1"/>
    </xf>
    <xf numFmtId="179" fontId="17" fillId="0" borderId="8" xfId="3" applyNumberFormat="1" applyFont="1" applyFill="1" applyBorder="1" applyAlignment="1">
      <alignment vertical="center" shrinkToFit="1"/>
    </xf>
    <xf numFmtId="41" fontId="17" fillId="0" borderId="8" xfId="3" applyNumberFormat="1" applyFont="1" applyFill="1" applyBorder="1" applyAlignment="1">
      <alignment vertical="center" shrinkToFit="1"/>
    </xf>
    <xf numFmtId="41" fontId="17" fillId="0" borderId="33" xfId="3" applyNumberFormat="1" applyFont="1" applyFill="1" applyBorder="1" applyAlignment="1">
      <alignment vertical="center" shrinkToFit="1"/>
    </xf>
    <xf numFmtId="179" fontId="17" fillId="0" borderId="25" xfId="3" applyNumberFormat="1" applyFont="1" applyFill="1" applyBorder="1" applyAlignment="1">
      <alignment vertical="center" shrinkToFit="1"/>
    </xf>
    <xf numFmtId="176" fontId="9" fillId="0" borderId="0" xfId="3" applyNumberFormat="1" applyFont="1" applyFill="1" applyAlignment="1">
      <alignment vertical="center" shrinkToFit="1"/>
    </xf>
    <xf numFmtId="176" fontId="6" fillId="0" borderId="1" xfId="3" applyNumberFormat="1" applyFont="1" applyFill="1" applyBorder="1" applyAlignment="1">
      <alignment horizontal="left" vertical="center"/>
    </xf>
    <xf numFmtId="41" fontId="10" fillId="0" borderId="1" xfId="2" applyNumberFormat="1" applyFont="1" applyFill="1" applyBorder="1" applyAlignment="1">
      <alignment vertical="center"/>
    </xf>
    <xf numFmtId="41" fontId="25" fillId="0" borderId="1" xfId="2" applyNumberFormat="1" applyFont="1" applyFill="1" applyBorder="1" applyAlignment="1">
      <alignment vertical="center"/>
    </xf>
    <xf numFmtId="176" fontId="6" fillId="0" borderId="3" xfId="3" applyNumberFormat="1" applyFont="1" applyFill="1" applyBorder="1" applyAlignment="1">
      <alignment horizontal="left" vertical="center"/>
    </xf>
    <xf numFmtId="176" fontId="6" fillId="0" borderId="0" xfId="3" applyNumberFormat="1" applyFont="1" applyFill="1" applyAlignment="1">
      <alignment horizontal="right" vertical="center"/>
    </xf>
    <xf numFmtId="176" fontId="6" fillId="0" borderId="0" xfId="3" applyNumberFormat="1" applyFont="1" applyFill="1" applyBorder="1" applyAlignment="1">
      <alignment vertical="center"/>
    </xf>
    <xf numFmtId="176" fontId="6" fillId="0" borderId="4" xfId="3" applyNumberFormat="1" applyFont="1" applyFill="1" applyBorder="1" applyAlignment="1">
      <alignment horizontal="left" vertical="center"/>
    </xf>
    <xf numFmtId="176" fontId="6" fillId="0" borderId="8" xfId="3" applyNumberFormat="1" applyFont="1" applyFill="1" applyBorder="1" applyAlignment="1">
      <alignment horizontal="left" vertical="center"/>
    </xf>
    <xf numFmtId="41" fontId="13" fillId="0" borderId="8" xfId="3" applyNumberFormat="1" applyFont="1" applyFill="1" applyBorder="1" applyAlignment="1">
      <alignment vertical="center"/>
    </xf>
    <xf numFmtId="176" fontId="6" fillId="0" borderId="12" xfId="3" applyNumberFormat="1" applyFont="1" applyFill="1" applyBorder="1" applyAlignment="1">
      <alignment horizontal="left" vertical="center"/>
    </xf>
    <xf numFmtId="176" fontId="6" fillId="0" borderId="10" xfId="3" applyNumberFormat="1" applyFont="1" applyFill="1" applyBorder="1" applyAlignment="1">
      <alignment horizontal="left" vertical="center"/>
    </xf>
    <xf numFmtId="176" fontId="6" fillId="0" borderId="6" xfId="3" applyNumberFormat="1" applyFont="1" applyFill="1" applyBorder="1" applyAlignment="1">
      <alignment horizontal="left" vertical="center"/>
    </xf>
    <xf numFmtId="0" fontId="6" fillId="0" borderId="0" xfId="4" applyFont="1" applyFill="1" applyAlignment="1">
      <alignment vertical="center"/>
    </xf>
    <xf numFmtId="176" fontId="9" fillId="0" borderId="9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horizontal="center" vertical="center"/>
    </xf>
    <xf numFmtId="176" fontId="6" fillId="0" borderId="8" xfId="3" applyNumberFormat="1" applyFont="1" applyFill="1" applyBorder="1" applyAlignment="1">
      <alignment horizontal="center" vertical="center"/>
    </xf>
    <xf numFmtId="0" fontId="23" fillId="0" borderId="0" xfId="4" applyFont="1" applyFill="1" applyAlignment="1">
      <alignment vertical="center"/>
    </xf>
    <xf numFmtId="176" fontId="6" fillId="0" borderId="20" xfId="3" applyNumberFormat="1" applyFont="1" applyFill="1" applyBorder="1" applyAlignment="1">
      <alignment horizontal="left" vertical="center"/>
    </xf>
    <xf numFmtId="178" fontId="17" fillId="0" borderId="12" xfId="3" applyNumberFormat="1" applyFont="1" applyFill="1" applyBorder="1" applyAlignment="1">
      <alignment vertical="center"/>
    </xf>
    <xf numFmtId="41" fontId="9" fillId="0" borderId="20" xfId="3" applyNumberFormat="1" applyFont="1" applyFill="1" applyBorder="1" applyAlignment="1">
      <alignment vertical="center"/>
    </xf>
    <xf numFmtId="176" fontId="6" fillId="0" borderId="18" xfId="3" applyNumberFormat="1" applyFont="1" applyFill="1" applyBorder="1" applyAlignment="1">
      <alignment horizontal="left" vertical="center"/>
    </xf>
    <xf numFmtId="176" fontId="6" fillId="0" borderId="19" xfId="3" applyNumberFormat="1" applyFont="1" applyFill="1" applyBorder="1" applyAlignment="1">
      <alignment horizontal="left" vertical="center"/>
    </xf>
    <xf numFmtId="176" fontId="6" fillId="0" borderId="20" xfId="3" applyNumberFormat="1" applyFont="1" applyFill="1" applyBorder="1" applyAlignment="1">
      <alignment horizontal="distributed" vertical="center"/>
    </xf>
    <xf numFmtId="176" fontId="6" fillId="0" borderId="19" xfId="3" quotePrefix="1" applyNumberFormat="1" applyFont="1" applyFill="1" applyBorder="1" applyAlignment="1">
      <alignment horizontal="left" vertical="center"/>
    </xf>
    <xf numFmtId="41" fontId="9" fillId="0" borderId="19" xfId="3" applyNumberFormat="1" applyFont="1" applyFill="1" applyBorder="1" applyAlignment="1">
      <alignment horizontal="right" vertical="center"/>
    </xf>
    <xf numFmtId="41" fontId="9" fillId="0" borderId="12" xfId="3" applyNumberFormat="1" applyFont="1" applyFill="1" applyBorder="1" applyAlignment="1">
      <alignment horizontal="right" vertical="center"/>
    </xf>
    <xf numFmtId="41" fontId="9" fillId="0" borderId="20" xfId="3" applyNumberFormat="1" applyFont="1" applyFill="1" applyBorder="1" applyAlignment="1">
      <alignment horizontal="right" vertical="center"/>
    </xf>
    <xf numFmtId="41" fontId="9" fillId="0" borderId="0" xfId="3" applyNumberFormat="1" applyFont="1" applyFill="1" applyBorder="1" applyAlignment="1">
      <alignment vertical="center"/>
    </xf>
    <xf numFmtId="176" fontId="6" fillId="0" borderId="44" xfId="3" applyNumberFormat="1" applyFont="1" applyFill="1" applyBorder="1" applyAlignment="1">
      <alignment horizontal="distributed" vertical="center"/>
    </xf>
    <xf numFmtId="176" fontId="6" fillId="0" borderId="13" xfId="3" applyNumberFormat="1" applyFont="1" applyFill="1" applyBorder="1" applyAlignment="1">
      <alignment horizontal="left" vertical="center"/>
    </xf>
    <xf numFmtId="176" fontId="6" fillId="0" borderId="2" xfId="3" applyNumberFormat="1" applyFont="1" applyFill="1" applyBorder="1" applyAlignment="1">
      <alignment horizontal="left" vertical="center"/>
    </xf>
    <xf numFmtId="176" fontId="6" fillId="0" borderId="36" xfId="3" applyNumberFormat="1" applyFont="1" applyFill="1" applyBorder="1" applyAlignment="1">
      <alignment horizontal="distributed" vertical="center"/>
    </xf>
    <xf numFmtId="41" fontId="17" fillId="0" borderId="1" xfId="3" applyNumberFormat="1" applyFont="1" applyFill="1" applyBorder="1" applyAlignment="1">
      <alignment vertical="center"/>
    </xf>
    <xf numFmtId="41" fontId="17" fillId="0" borderId="47" xfId="3" applyNumberFormat="1" applyFont="1" applyFill="1" applyBorder="1" applyAlignment="1">
      <alignment vertical="center"/>
    </xf>
    <xf numFmtId="178" fontId="17" fillId="0" borderId="1" xfId="3" applyNumberFormat="1" applyFont="1" applyFill="1" applyBorder="1" applyAlignment="1">
      <alignment vertical="center"/>
    </xf>
    <xf numFmtId="41" fontId="17" fillId="0" borderId="2" xfId="3" applyNumberFormat="1" applyFont="1" applyFill="1" applyBorder="1" applyAlignment="1">
      <alignment vertical="center"/>
    </xf>
    <xf numFmtId="41" fontId="17" fillId="0" borderId="36" xfId="3" applyNumberFormat="1" applyFont="1" applyFill="1" applyBorder="1" applyAlignment="1">
      <alignment vertical="center"/>
    </xf>
    <xf numFmtId="176" fontId="6" fillId="0" borderId="16" xfId="3" applyNumberFormat="1" applyFont="1" applyFill="1" applyBorder="1" applyAlignment="1">
      <alignment horizontal="left" vertical="center"/>
    </xf>
    <xf numFmtId="176" fontId="6" fillId="0" borderId="7" xfId="3" applyNumberFormat="1" applyFont="1" applyFill="1" applyBorder="1" applyAlignment="1">
      <alignment horizontal="left" vertical="center"/>
    </xf>
    <xf numFmtId="176" fontId="6" fillId="0" borderId="24" xfId="3" applyNumberFormat="1" applyFont="1" applyFill="1" applyBorder="1" applyAlignment="1">
      <alignment horizontal="distributed" vertical="center"/>
    </xf>
    <xf numFmtId="41" fontId="27" fillId="0" borderId="7" xfId="3" applyNumberFormat="1" applyFont="1" applyFill="1" applyBorder="1" applyAlignment="1">
      <alignment vertical="center"/>
    </xf>
    <xf numFmtId="176" fontId="17" fillId="0" borderId="8" xfId="3" applyNumberFormat="1" applyFont="1" applyFill="1" applyBorder="1" applyAlignment="1">
      <alignment horizontal="right" vertical="center"/>
    </xf>
    <xf numFmtId="41" fontId="9" fillId="0" borderId="28" xfId="3" applyNumberFormat="1" applyFont="1" applyFill="1" applyBorder="1" applyAlignment="1">
      <alignment vertical="center"/>
    </xf>
    <xf numFmtId="41" fontId="27" fillId="0" borderId="22" xfId="3" applyNumberFormat="1" applyFont="1" applyFill="1" applyBorder="1" applyAlignment="1">
      <alignment vertical="center"/>
    </xf>
    <xf numFmtId="176" fontId="17" fillId="0" borderId="6" xfId="3" applyNumberFormat="1" applyFont="1" applyFill="1" applyBorder="1" applyAlignment="1">
      <alignment horizontal="right" vertical="center"/>
    </xf>
    <xf numFmtId="41" fontId="9" fillId="0" borderId="6" xfId="3" applyNumberFormat="1" applyFont="1" applyFill="1" applyBorder="1" applyAlignment="1">
      <alignment vertical="center"/>
    </xf>
    <xf numFmtId="41" fontId="9" fillId="0" borderId="7" xfId="3" applyNumberFormat="1" applyFont="1" applyFill="1" applyBorder="1" applyAlignment="1">
      <alignment vertical="center"/>
    </xf>
    <xf numFmtId="41" fontId="9" fillId="0" borderId="24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left" vertical="center"/>
    </xf>
    <xf numFmtId="176" fontId="6" fillId="0" borderId="0" xfId="3" applyNumberFormat="1" applyFont="1" applyFill="1" applyBorder="1" applyAlignment="1">
      <alignment horizontal="left" vertical="center"/>
    </xf>
    <xf numFmtId="176" fontId="6" fillId="0" borderId="0" xfId="3" applyNumberFormat="1" applyFont="1" applyFill="1" applyAlignment="1">
      <alignment horizontal="left" vertical="center"/>
    </xf>
    <xf numFmtId="176" fontId="29" fillId="0" borderId="0" xfId="3" applyNumberFormat="1" applyFont="1" applyFill="1" applyBorder="1" applyAlignment="1">
      <alignment horizontal="left" vertical="center"/>
    </xf>
    <xf numFmtId="176" fontId="23" fillId="0" borderId="0" xfId="3" applyNumberFormat="1" applyFont="1" applyFill="1" applyBorder="1" applyAlignment="1">
      <alignment horizontal="left" vertical="center"/>
    </xf>
    <xf numFmtId="176" fontId="23" fillId="0" borderId="0" xfId="3" applyNumberFormat="1" applyFont="1" applyFill="1" applyAlignment="1">
      <alignment horizontal="left" vertical="center"/>
    </xf>
    <xf numFmtId="176" fontId="35" fillId="0" borderId="18" xfId="2" applyNumberFormat="1" applyFont="1" applyFill="1" applyBorder="1" applyAlignment="1">
      <alignment horizontal="left" vertical="center"/>
    </xf>
    <xf numFmtId="176" fontId="35" fillId="0" borderId="12" xfId="2" applyNumberFormat="1" applyFont="1" applyFill="1" applyBorder="1" applyAlignment="1">
      <alignment horizontal="left" vertical="center"/>
    </xf>
    <xf numFmtId="176" fontId="35" fillId="0" borderId="18" xfId="2" quotePrefix="1" applyNumberFormat="1" applyFont="1" applyFill="1" applyBorder="1" applyAlignment="1">
      <alignment horizontal="left" vertical="center"/>
    </xf>
    <xf numFmtId="176" fontId="35" fillId="0" borderId="12" xfId="2" quotePrefix="1" applyNumberFormat="1" applyFont="1" applyFill="1" applyBorder="1" applyAlignment="1">
      <alignment horizontal="left" vertical="center"/>
    </xf>
    <xf numFmtId="176" fontId="35" fillId="0" borderId="18" xfId="2" applyNumberFormat="1" applyFont="1" applyFill="1" applyBorder="1" applyAlignment="1">
      <alignment horizontal="left" vertical="center" justifyLastLine="1" shrinkToFit="1"/>
    </xf>
    <xf numFmtId="176" fontId="35" fillId="0" borderId="12" xfId="2" applyNumberFormat="1" applyFont="1" applyFill="1" applyBorder="1" applyAlignment="1">
      <alignment horizontal="left" vertical="center" justifyLastLine="1" shrinkToFit="1"/>
    </xf>
    <xf numFmtId="176" fontId="35" fillId="0" borderId="18" xfId="2" applyNumberFormat="1" applyFont="1" applyFill="1" applyBorder="1" applyAlignment="1">
      <alignment horizontal="left" vertical="center" shrinkToFit="1"/>
    </xf>
    <xf numFmtId="176" fontId="35" fillId="0" borderId="12" xfId="2" applyNumberFormat="1" applyFont="1" applyFill="1" applyBorder="1" applyAlignment="1">
      <alignment horizontal="left" vertical="center" shrinkToFit="1"/>
    </xf>
    <xf numFmtId="176" fontId="17" fillId="0" borderId="16" xfId="2" applyNumberFormat="1" applyFont="1" applyFill="1" applyBorder="1" applyAlignment="1">
      <alignment horizontal="center" vertical="center"/>
    </xf>
    <xf numFmtId="176" fontId="17" fillId="0" borderId="6" xfId="2" applyNumberFormat="1" applyFont="1" applyFill="1" applyBorder="1" applyAlignment="1">
      <alignment horizontal="center" vertical="center"/>
    </xf>
    <xf numFmtId="41" fontId="25" fillId="0" borderId="12" xfId="3" applyNumberFormat="1" applyFont="1" applyFill="1" applyBorder="1" applyAlignment="1">
      <alignment vertical="center"/>
    </xf>
    <xf numFmtId="41" fontId="10" fillId="0" borderId="12" xfId="2" applyNumberFormat="1" applyFont="1" applyFill="1" applyBorder="1" applyAlignment="1">
      <alignment vertical="center"/>
    </xf>
    <xf numFmtId="41" fontId="25" fillId="0" borderId="1" xfId="3" applyNumberFormat="1" applyFont="1" applyFill="1" applyBorder="1" applyAlignment="1">
      <alignment vertical="center"/>
    </xf>
    <xf numFmtId="0" fontId="17" fillId="2" borderId="10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38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 wrapText="1"/>
    </xf>
    <xf numFmtId="0" fontId="6" fillId="2" borderId="44" xfId="3" applyFont="1" applyFill="1" applyBorder="1" applyAlignment="1">
      <alignment vertical="center"/>
    </xf>
    <xf numFmtId="0" fontId="6" fillId="2" borderId="10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vertical="center"/>
    </xf>
    <xf numFmtId="41" fontId="26" fillId="0" borderId="7" xfId="3" applyNumberFormat="1" applyFont="1" applyFill="1" applyBorder="1" applyAlignment="1">
      <alignment vertical="center" shrinkToFit="1"/>
    </xf>
    <xf numFmtId="176" fontId="6" fillId="2" borderId="16" xfId="3" applyNumberFormat="1" applyFont="1" applyFill="1" applyBorder="1" applyAlignment="1">
      <alignment horizontal="center" vertical="center" wrapText="1"/>
    </xf>
    <xf numFmtId="176" fontId="6" fillId="2" borderId="24" xfId="3" applyNumberFormat="1" applyFont="1" applyFill="1" applyBorder="1" applyAlignment="1">
      <alignment horizontal="left" vertical="center" wrapText="1"/>
    </xf>
    <xf numFmtId="176" fontId="0" fillId="2" borderId="24" xfId="3" applyNumberFormat="1" applyFont="1" applyFill="1" applyBorder="1" applyAlignment="1">
      <alignment horizontal="left" vertical="center" wrapText="1"/>
    </xf>
    <xf numFmtId="176" fontId="0" fillId="2" borderId="31" xfId="3" applyNumberFormat="1" applyFont="1" applyFill="1" applyBorder="1" applyAlignment="1">
      <alignment horizontal="left" vertical="center" wrapText="1"/>
    </xf>
    <xf numFmtId="41" fontId="17" fillId="0" borderId="12" xfId="3" applyNumberFormat="1" applyFont="1" applyFill="1" applyBorder="1" applyAlignment="1">
      <alignment vertical="center"/>
    </xf>
    <xf numFmtId="0" fontId="17" fillId="2" borderId="21" xfId="3" applyFont="1" applyFill="1" applyBorder="1" applyAlignment="1">
      <alignment horizontal="center" vertical="center" shrinkToFit="1"/>
    </xf>
    <xf numFmtId="0" fontId="6" fillId="2" borderId="6" xfId="3" applyFont="1" applyFill="1" applyBorder="1" applyAlignment="1">
      <alignment horizontal="right" vertical="center" shrinkToFit="1"/>
    </xf>
    <xf numFmtId="0" fontId="0" fillId="2" borderId="21" xfId="3" quotePrefix="1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distributed" vertical="center" shrinkToFit="1"/>
    </xf>
    <xf numFmtId="49" fontId="23" fillId="0" borderId="0" xfId="4" applyNumberFormat="1" applyFont="1" applyAlignment="1">
      <alignment vertical="center"/>
    </xf>
    <xf numFmtId="0" fontId="24" fillId="2" borderId="17" xfId="3" applyFont="1" applyFill="1" applyBorder="1" applyAlignment="1">
      <alignment horizontal="center" vertical="center" wrapText="1"/>
    </xf>
    <xf numFmtId="41" fontId="13" fillId="0" borderId="41" xfId="2" applyNumberFormat="1" applyFont="1" applyBorder="1" applyAlignment="1">
      <alignment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38" xfId="3" applyFont="1" applyFill="1" applyBorder="1" applyAlignment="1">
      <alignment horizontal="center" vertical="center"/>
    </xf>
    <xf numFmtId="0" fontId="6" fillId="2" borderId="44" xfId="3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0" fontId="6" fillId="2" borderId="16" xfId="3" quotePrefix="1" applyFont="1" applyFill="1" applyBorder="1" applyAlignment="1">
      <alignment horizontal="center" vertical="center" shrinkToFit="1"/>
    </xf>
    <xf numFmtId="0" fontId="6" fillId="2" borderId="7" xfId="3" quotePrefix="1" applyFont="1" applyFill="1" applyBorder="1" applyAlignment="1">
      <alignment horizontal="center" vertical="center" shrinkToFit="1"/>
    </xf>
    <xf numFmtId="0" fontId="6" fillId="2" borderId="17" xfId="3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vertical="center"/>
    </xf>
    <xf numFmtId="0" fontId="6" fillId="0" borderId="0" xfId="4" quotePrefix="1" applyFont="1" applyFill="1" applyAlignment="1">
      <alignment vertical="center"/>
    </xf>
    <xf numFmtId="0" fontId="24" fillId="2" borderId="0" xfId="4" applyFont="1" applyFill="1" applyBorder="1" applyAlignment="1">
      <alignment horizontal="center" vertical="center" wrapText="1"/>
    </xf>
    <xf numFmtId="0" fontId="24" fillId="2" borderId="7" xfId="4" applyFont="1" applyFill="1" applyBorder="1" applyAlignment="1">
      <alignment horizontal="right" vertical="center"/>
    </xf>
    <xf numFmtId="0" fontId="24" fillId="2" borderId="21" xfId="3" applyFont="1" applyFill="1" applyBorder="1" applyAlignment="1">
      <alignment horizontal="center" vertical="center" wrapText="1"/>
    </xf>
    <xf numFmtId="0" fontId="24" fillId="2" borderId="38" xfId="3" applyFont="1" applyFill="1" applyBorder="1" applyAlignment="1">
      <alignment horizontal="distributed" vertical="center"/>
    </xf>
    <xf numFmtId="0" fontId="24" fillId="2" borderId="14" xfId="3" applyFont="1" applyFill="1" applyBorder="1" applyAlignment="1">
      <alignment horizontal="center" vertical="center" wrapText="1"/>
    </xf>
    <xf numFmtId="0" fontId="24" fillId="2" borderId="44" xfId="3" applyFont="1" applyFill="1" applyBorder="1" applyAlignment="1">
      <alignment horizontal="distributed" vertical="center"/>
    </xf>
    <xf numFmtId="0" fontId="6" fillId="0" borderId="0" xfId="3" applyFont="1" applyFill="1"/>
    <xf numFmtId="0" fontId="24" fillId="2" borderId="18" xfId="3" applyFont="1" applyFill="1" applyBorder="1" applyAlignment="1">
      <alignment horizontal="center" vertical="center" wrapText="1"/>
    </xf>
    <xf numFmtId="0" fontId="24" fillId="2" borderId="21" xfId="3" applyFont="1" applyFill="1" applyBorder="1" applyAlignment="1">
      <alignment horizontal="center" vertical="center"/>
    </xf>
    <xf numFmtId="0" fontId="24" fillId="2" borderId="16" xfId="3" quotePrefix="1" applyFont="1" applyFill="1" applyBorder="1" applyAlignment="1">
      <alignment horizontal="center" vertical="center" shrinkToFit="1"/>
    </xf>
    <xf numFmtId="0" fontId="24" fillId="2" borderId="24" xfId="3" applyFont="1" applyFill="1" applyBorder="1" applyAlignment="1">
      <alignment horizontal="distributed" vertical="center"/>
    </xf>
    <xf numFmtId="0" fontId="24" fillId="2" borderId="16" xfId="3" applyFont="1" applyFill="1" applyBorder="1" applyAlignment="1">
      <alignment horizontal="distributed" vertical="center"/>
    </xf>
    <xf numFmtId="0" fontId="24" fillId="2" borderId="7" xfId="3" applyFont="1" applyFill="1" applyBorder="1" applyAlignment="1">
      <alignment horizontal="distributed" vertical="center"/>
    </xf>
    <xf numFmtId="0" fontId="24" fillId="2" borderId="38" xfId="3" applyFont="1" applyFill="1" applyBorder="1" applyAlignment="1">
      <alignment horizontal="center" vertical="center" shrinkToFit="1"/>
    </xf>
    <xf numFmtId="0" fontId="24" fillId="2" borderId="44" xfId="3" applyFont="1" applyFill="1" applyBorder="1" applyAlignment="1">
      <alignment vertical="center" shrinkToFit="1"/>
    </xf>
    <xf numFmtId="176" fontId="0" fillId="0" borderId="20" xfId="3" applyNumberFormat="1" applyFont="1" applyFill="1" applyBorder="1" applyAlignment="1">
      <alignment horizontal="left" vertical="center" shrinkToFit="1"/>
    </xf>
    <xf numFmtId="0" fontId="0" fillId="0" borderId="0" xfId="3" applyFont="1"/>
    <xf numFmtId="0" fontId="24" fillId="2" borderId="20" xfId="3" applyFont="1" applyFill="1" applyBorder="1" applyAlignment="1">
      <alignment horizontal="distributed" vertical="center"/>
    </xf>
    <xf numFmtId="41" fontId="13" fillId="0" borderId="41" xfId="2" applyNumberFormat="1" applyFont="1" applyBorder="1" applyAlignment="1">
      <alignment vertical="center"/>
    </xf>
    <xf numFmtId="0" fontId="6" fillId="2" borderId="38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41" fontId="13" fillId="0" borderId="42" xfId="2" applyNumberFormat="1" applyFont="1" applyBorder="1" applyAlignment="1">
      <alignment vertical="center"/>
    </xf>
    <xf numFmtId="41" fontId="13" fillId="0" borderId="41" xfId="2" applyNumberFormat="1" applyFont="1" applyBorder="1" applyAlignment="1">
      <alignment vertical="center"/>
    </xf>
    <xf numFmtId="0" fontId="23" fillId="0" borderId="0" xfId="4" quotePrefix="1" applyFont="1" applyFill="1" applyAlignment="1">
      <alignment vertical="center"/>
    </xf>
    <xf numFmtId="0" fontId="6" fillId="2" borderId="21" xfId="3" quotePrefix="1" applyFont="1" applyFill="1" applyBorder="1" applyAlignment="1">
      <alignment horizontal="center" vertical="center"/>
    </xf>
    <xf numFmtId="0" fontId="6" fillId="2" borderId="44" xfId="3" applyFont="1" applyFill="1" applyBorder="1" applyAlignment="1">
      <alignment vertical="top"/>
    </xf>
    <xf numFmtId="0" fontId="6" fillId="2" borderId="24" xfId="3" applyFont="1" applyFill="1" applyBorder="1" applyAlignment="1">
      <alignment vertical="top"/>
    </xf>
    <xf numFmtId="0" fontId="0" fillId="0" borderId="0" xfId="3" applyFont="1" applyAlignment="1">
      <alignment vertical="center"/>
    </xf>
    <xf numFmtId="0" fontId="28" fillId="2" borderId="24" xfId="3" applyFont="1" applyFill="1" applyBorder="1" applyAlignment="1">
      <alignment horizontal="distributed" vertical="center"/>
    </xf>
    <xf numFmtId="0" fontId="6" fillId="2" borderId="0" xfId="4" applyFont="1" applyFill="1" applyBorder="1" applyAlignment="1">
      <alignment shrinkToFit="1"/>
    </xf>
    <xf numFmtId="41" fontId="25" fillId="0" borderId="44" xfId="2" applyNumberFormat="1" applyFont="1" applyBorder="1" applyAlignment="1">
      <alignment vertical="center" shrinkToFit="1"/>
    </xf>
    <xf numFmtId="41" fontId="13" fillId="0" borderId="41" xfId="3" applyNumberFormat="1" applyFont="1" applyBorder="1" applyAlignment="1">
      <alignment vertical="center" shrinkToFit="1"/>
    </xf>
    <xf numFmtId="41" fontId="13" fillId="0" borderId="31" xfId="3" applyNumberFormat="1" applyFont="1" applyBorder="1" applyAlignment="1">
      <alignment vertical="center" shrinkToFit="1"/>
    </xf>
    <xf numFmtId="38" fontId="0" fillId="2" borderId="38" xfId="2" applyFont="1" applyFill="1" applyBorder="1" applyAlignment="1">
      <alignment horizontal="center" vertical="center" shrinkToFit="1"/>
    </xf>
    <xf numFmtId="176" fontId="0" fillId="2" borderId="6" xfId="2" applyNumberFormat="1" applyFont="1" applyFill="1" applyBorder="1" applyAlignment="1">
      <alignment horizontal="left" vertical="center"/>
    </xf>
    <xf numFmtId="41" fontId="25" fillId="0" borderId="36" xfId="2" applyNumberFormat="1" applyFont="1" applyBorder="1" applyAlignment="1">
      <alignment vertical="center" shrinkToFit="1"/>
    </xf>
    <xf numFmtId="188" fontId="13" fillId="0" borderId="6" xfId="4" applyNumberFormat="1" applyFont="1" applyBorder="1" applyAlignment="1">
      <alignment horizontal="right" vertical="center"/>
    </xf>
    <xf numFmtId="188" fontId="13" fillId="0" borderId="3" xfId="4" applyNumberFormat="1" applyFont="1" applyBorder="1" applyAlignment="1">
      <alignment horizontal="right" vertical="center"/>
    </xf>
    <xf numFmtId="41" fontId="17" fillId="0" borderId="12" xfId="3" applyNumberFormat="1" applyFont="1" applyFill="1" applyBorder="1" applyAlignment="1">
      <alignment horizontal="right" vertical="center"/>
    </xf>
    <xf numFmtId="41" fontId="13" fillId="0" borderId="1" xfId="3" applyNumberFormat="1" applyFont="1" applyBorder="1" applyAlignment="1">
      <alignment horizontal="right" vertical="center"/>
    </xf>
    <xf numFmtId="180" fontId="17" fillId="0" borderId="23" xfId="3" applyNumberFormat="1" applyFont="1" applyFill="1" applyBorder="1" applyAlignment="1">
      <alignment horizontal="right" vertical="center"/>
    </xf>
    <xf numFmtId="180" fontId="17" fillId="0" borderId="27" xfId="3" applyNumberFormat="1" applyFont="1" applyFill="1" applyBorder="1" applyAlignment="1">
      <alignment horizontal="right" vertical="center"/>
    </xf>
    <xf numFmtId="180" fontId="17" fillId="0" borderId="30" xfId="3" applyNumberFormat="1" applyFont="1" applyFill="1" applyBorder="1" applyAlignment="1">
      <alignment horizontal="right" vertical="center"/>
    </xf>
    <xf numFmtId="180" fontId="17" fillId="0" borderId="20" xfId="3" applyNumberFormat="1" applyFont="1" applyFill="1" applyBorder="1" applyAlignment="1">
      <alignment horizontal="right" vertical="center"/>
    </xf>
    <xf numFmtId="180" fontId="17" fillId="0" borderId="12" xfId="3" applyNumberFormat="1" applyFont="1" applyFill="1" applyBorder="1" applyAlignment="1">
      <alignment horizontal="right" vertical="center"/>
    </xf>
    <xf numFmtId="180" fontId="17" fillId="0" borderId="24" xfId="3" applyNumberFormat="1" applyFont="1" applyFill="1" applyBorder="1" applyAlignment="1">
      <alignment horizontal="right" vertical="center"/>
    </xf>
    <xf numFmtId="180" fontId="17" fillId="0" borderId="1" xfId="3" applyNumberFormat="1" applyFont="1" applyFill="1" applyBorder="1" applyAlignment="1">
      <alignment horizontal="right" vertical="center"/>
    </xf>
    <xf numFmtId="180" fontId="17" fillId="0" borderId="8" xfId="3" applyNumberFormat="1" applyFont="1" applyFill="1" applyBorder="1" applyAlignment="1">
      <alignment horizontal="right" vertical="center"/>
    </xf>
    <xf numFmtId="180" fontId="17" fillId="0" borderId="23" xfId="3" applyNumberFormat="1" applyFont="1" applyFill="1" applyBorder="1" applyAlignment="1">
      <alignment horizontal="right" vertical="center" shrinkToFit="1"/>
    </xf>
    <xf numFmtId="180" fontId="17" fillId="0" borderId="34" xfId="3" applyNumberFormat="1" applyFont="1" applyBorder="1" applyAlignment="1">
      <alignment horizontal="right" vertical="center" shrinkToFit="1"/>
    </xf>
    <xf numFmtId="180" fontId="17" fillId="0" borderId="35" xfId="3" quotePrefix="1" applyNumberFormat="1" applyFont="1" applyFill="1" applyBorder="1" applyAlignment="1">
      <alignment horizontal="right" vertical="center" shrinkToFit="1"/>
    </xf>
    <xf numFmtId="180" fontId="17" fillId="0" borderId="30" xfId="3" quotePrefix="1" applyNumberFormat="1" applyFont="1" applyFill="1" applyBorder="1" applyAlignment="1">
      <alignment horizontal="right" vertical="center" shrinkToFit="1"/>
    </xf>
    <xf numFmtId="180" fontId="17" fillId="0" borderId="12" xfId="3" applyNumberFormat="1" applyFont="1" applyFill="1" applyBorder="1" applyAlignment="1">
      <alignment horizontal="right" vertical="center" shrinkToFit="1"/>
    </xf>
    <xf numFmtId="180" fontId="17" fillId="0" borderId="10" xfId="3" quotePrefix="1" applyNumberFormat="1" applyFont="1" applyFill="1" applyBorder="1" applyAlignment="1">
      <alignment horizontal="right" vertical="center" shrinkToFit="1"/>
    </xf>
    <xf numFmtId="180" fontId="17" fillId="0" borderId="8" xfId="3" applyNumberFormat="1" applyFont="1" applyBorder="1" applyAlignment="1">
      <alignment horizontal="right" vertical="center" shrinkToFit="1"/>
    </xf>
    <xf numFmtId="180" fontId="17" fillId="0" borderId="23" xfId="3" applyNumberFormat="1" applyFont="1" applyFill="1" applyBorder="1" applyAlignment="1">
      <alignment vertical="center"/>
    </xf>
    <xf numFmtId="180" fontId="17" fillId="0" borderId="30" xfId="3" applyNumberFormat="1" applyFont="1" applyFill="1" applyBorder="1" applyAlignment="1">
      <alignment vertical="center"/>
    </xf>
    <xf numFmtId="180" fontId="17" fillId="0" borderId="34" xfId="3" applyNumberFormat="1" applyFont="1" applyFill="1" applyBorder="1" applyAlignment="1">
      <alignment vertical="center"/>
    </xf>
    <xf numFmtId="180" fontId="17" fillId="0" borderId="39" xfId="3" applyNumberFormat="1" applyFont="1" applyFill="1" applyBorder="1" applyAlignment="1">
      <alignment vertical="center"/>
    </xf>
    <xf numFmtId="180" fontId="17" fillId="0" borderId="39" xfId="3" applyNumberFormat="1" applyFont="1" applyFill="1" applyBorder="1" applyAlignment="1">
      <alignment horizontal="right" vertical="center"/>
    </xf>
    <xf numFmtId="180" fontId="17" fillId="0" borderId="48" xfId="3" applyNumberFormat="1" applyFont="1" applyFill="1" applyBorder="1" applyAlignment="1">
      <alignment vertical="center"/>
    </xf>
    <xf numFmtId="180" fontId="17" fillId="0" borderId="27" xfId="3" applyNumberFormat="1" applyFont="1" applyFill="1" applyBorder="1" applyAlignment="1">
      <alignment vertical="center"/>
    </xf>
    <xf numFmtId="180" fontId="17" fillId="0" borderId="20" xfId="3" applyNumberFormat="1" applyFont="1" applyFill="1" applyBorder="1" applyAlignment="1">
      <alignment vertical="center"/>
    </xf>
    <xf numFmtId="180" fontId="17" fillId="0" borderId="36" xfId="3" applyNumberFormat="1" applyFont="1" applyFill="1" applyBorder="1" applyAlignment="1">
      <alignment vertical="center"/>
    </xf>
    <xf numFmtId="183" fontId="10" fillId="0" borderId="3" xfId="3" applyNumberFormat="1" applyFont="1" applyFill="1" applyBorder="1" applyAlignment="1">
      <alignment vertical="center"/>
    </xf>
    <xf numFmtId="183" fontId="10" fillId="5" borderId="3" xfId="3" applyNumberFormat="1" applyFont="1" applyFill="1" applyBorder="1" applyAlignment="1">
      <alignment vertical="center"/>
    </xf>
    <xf numFmtId="183" fontId="10" fillId="0" borderId="3" xfId="2" applyNumberFormat="1" applyFont="1" applyFill="1" applyBorder="1" applyAlignment="1">
      <alignment vertical="center"/>
    </xf>
    <xf numFmtId="183" fontId="10" fillId="0" borderId="8" xfId="3" applyNumberFormat="1" applyFont="1" applyFill="1" applyBorder="1" applyAlignment="1">
      <alignment vertical="center"/>
    </xf>
    <xf numFmtId="183" fontId="10" fillId="0" borderId="12" xfId="3" applyNumberFormat="1" applyFont="1" applyFill="1" applyBorder="1" applyAlignment="1">
      <alignment vertical="center"/>
    </xf>
    <xf numFmtId="183" fontId="10" fillId="0" borderId="6" xfId="3" applyNumberFormat="1" applyFont="1" applyFill="1" applyBorder="1" applyAlignment="1">
      <alignment vertical="center"/>
    </xf>
    <xf numFmtId="183" fontId="13" fillId="0" borderId="9" xfId="3" applyNumberFormat="1" applyFont="1" applyFill="1" applyBorder="1" applyAlignment="1">
      <alignment vertical="center"/>
    </xf>
    <xf numFmtId="183" fontId="13" fillId="0" borderId="4" xfId="3" applyNumberFormat="1" applyFont="1" applyFill="1" applyBorder="1" applyAlignment="1">
      <alignment vertical="center"/>
    </xf>
    <xf numFmtId="183" fontId="13" fillId="0" borderId="6" xfId="3" applyNumberFormat="1" applyFont="1" applyFill="1" applyBorder="1" applyAlignment="1">
      <alignment vertical="center"/>
    </xf>
    <xf numFmtId="181" fontId="13" fillId="0" borderId="10" xfId="3" applyNumberFormat="1" applyFont="1" applyBorder="1" applyAlignment="1">
      <alignment vertical="center"/>
    </xf>
    <xf numFmtId="181" fontId="13" fillId="0" borderId="11" xfId="3" applyNumberFormat="1" applyFont="1" applyBorder="1" applyAlignment="1">
      <alignment vertical="center"/>
    </xf>
    <xf numFmtId="181" fontId="13" fillId="0" borderId="3" xfId="3" applyNumberFormat="1" applyFont="1" applyBorder="1" applyAlignment="1">
      <alignment vertical="center"/>
    </xf>
    <xf numFmtId="181" fontId="13" fillId="0" borderId="4" xfId="3" applyNumberFormat="1" applyFont="1" applyBorder="1" applyAlignment="1">
      <alignment vertical="center"/>
    </xf>
    <xf numFmtId="181" fontId="13" fillId="0" borderId="12" xfId="3" applyNumberFormat="1" applyFont="1" applyBorder="1" applyAlignment="1">
      <alignment vertical="center"/>
    </xf>
    <xf numFmtId="181" fontId="13" fillId="0" borderId="6" xfId="3" applyNumberFormat="1" applyFont="1" applyBorder="1" applyAlignment="1">
      <alignment vertical="center"/>
    </xf>
    <xf numFmtId="181" fontId="13" fillId="0" borderId="9" xfId="3" applyNumberFormat="1" applyFont="1" applyBorder="1" applyAlignment="1">
      <alignment vertical="center"/>
    </xf>
    <xf numFmtId="181" fontId="25" fillId="0" borderId="1" xfId="2" applyNumberFormat="1" applyFont="1" applyBorder="1" applyAlignment="1">
      <alignment vertical="center"/>
    </xf>
    <xf numFmtId="181" fontId="25" fillId="0" borderId="3" xfId="2" applyNumberFormat="1" applyFont="1" applyBorder="1" applyAlignment="1">
      <alignment vertical="center"/>
    </xf>
    <xf numFmtId="181" fontId="25" fillId="0" borderId="4" xfId="2" applyNumberFormat="1" applyFont="1" applyBorder="1" applyAlignment="1">
      <alignment vertical="center"/>
    </xf>
    <xf numFmtId="181" fontId="25" fillId="0" borderId="6" xfId="2" applyNumberFormat="1" applyFont="1" applyBorder="1" applyAlignment="1">
      <alignment vertical="center"/>
    </xf>
    <xf numFmtId="181" fontId="25" fillId="0" borderId="12" xfId="2" applyNumberFormat="1" applyFont="1" applyBorder="1" applyAlignment="1">
      <alignment vertical="center"/>
    </xf>
    <xf numFmtId="181" fontId="25" fillId="0" borderId="10" xfId="2" applyNumberFormat="1" applyFont="1" applyBorder="1" applyAlignment="1">
      <alignment vertical="center"/>
    </xf>
    <xf numFmtId="181" fontId="13" fillId="0" borderId="41" xfId="3" applyNumberFormat="1" applyFont="1" applyBorder="1" applyAlignment="1">
      <alignment vertical="center"/>
    </xf>
    <xf numFmtId="181" fontId="13" fillId="0" borderId="31" xfId="3" applyNumberFormat="1" applyFont="1" applyBorder="1" applyAlignment="1">
      <alignment vertical="center"/>
    </xf>
    <xf numFmtId="181" fontId="13" fillId="0" borderId="24" xfId="3" applyNumberFormat="1" applyFont="1" applyBorder="1" applyAlignment="1">
      <alignment vertical="center"/>
    </xf>
    <xf numFmtId="41" fontId="25" fillId="0" borderId="2" xfId="2" applyNumberFormat="1" applyFont="1" applyBorder="1" applyAlignment="1">
      <alignment vertical="center"/>
    </xf>
    <xf numFmtId="41" fontId="13" fillId="0" borderId="11" xfId="3" applyNumberFormat="1" applyFont="1" applyBorder="1" applyAlignment="1">
      <alignment vertical="center"/>
    </xf>
    <xf numFmtId="41" fontId="25" fillId="0" borderId="17" xfId="2" applyNumberFormat="1" applyFont="1" applyBorder="1" applyAlignment="1">
      <alignment vertical="center"/>
    </xf>
    <xf numFmtId="41" fontId="28" fillId="0" borderId="12" xfId="5" applyNumberFormat="1" applyFont="1" applyFill="1" applyBorder="1">
      <alignment vertical="center"/>
    </xf>
    <xf numFmtId="41" fontId="28" fillId="0" borderId="12" xfId="2" applyNumberFormat="1" applyFont="1" applyFill="1" applyBorder="1" applyAlignment="1">
      <alignment vertical="center"/>
    </xf>
    <xf numFmtId="180" fontId="17" fillId="0" borderId="34" xfId="3" applyNumberFormat="1" applyFont="1" applyFill="1" applyBorder="1" applyAlignment="1">
      <alignment horizontal="right" vertical="center" shrinkToFit="1"/>
    </xf>
    <xf numFmtId="180" fontId="17" fillId="0" borderId="12" xfId="3" quotePrefix="1" applyNumberFormat="1" applyFont="1" applyFill="1" applyBorder="1" applyAlignment="1">
      <alignment horizontal="right" vertical="center" shrinkToFit="1"/>
    </xf>
    <xf numFmtId="180" fontId="17" fillId="0" borderId="8" xfId="3" applyNumberFormat="1" applyFont="1" applyFill="1" applyBorder="1" applyAlignment="1">
      <alignment horizontal="right" vertical="center" shrinkToFit="1"/>
    </xf>
    <xf numFmtId="189" fontId="6" fillId="0" borderId="0" xfId="3" applyNumberFormat="1" applyFont="1" applyAlignment="1">
      <alignment vertical="center"/>
    </xf>
    <xf numFmtId="180" fontId="17" fillId="0" borderId="27" xfId="3" applyNumberFormat="1" applyFont="1" applyFill="1" applyBorder="1" applyAlignment="1">
      <alignment horizontal="right" vertical="center" shrinkToFit="1"/>
    </xf>
    <xf numFmtId="178" fontId="17" fillId="0" borderId="13" xfId="3" applyNumberFormat="1" applyFont="1" applyFill="1" applyBorder="1" applyAlignment="1">
      <alignment vertical="center"/>
    </xf>
    <xf numFmtId="0" fontId="42" fillId="2" borderId="0" xfId="4" applyFont="1" applyFill="1" applyBorder="1" applyAlignment="1">
      <alignment wrapText="1"/>
    </xf>
    <xf numFmtId="0" fontId="42" fillId="2" borderId="14" xfId="4" applyFont="1" applyFill="1" applyBorder="1" applyAlignment="1">
      <alignment shrinkToFit="1"/>
    </xf>
    <xf numFmtId="0" fontId="42" fillId="2" borderId="0" xfId="4" applyFont="1" applyFill="1" applyBorder="1" applyAlignment="1">
      <alignment horizontal="center" vertical="center" wrapText="1"/>
    </xf>
    <xf numFmtId="0" fontId="42" fillId="2" borderId="14" xfId="4" applyFont="1" applyFill="1" applyBorder="1" applyAlignment="1">
      <alignment horizontal="center" vertical="center" shrinkToFit="1"/>
    </xf>
    <xf numFmtId="0" fontId="42" fillId="2" borderId="7" xfId="4" applyFont="1" applyFill="1" applyBorder="1" applyAlignment="1">
      <alignment horizontal="right" vertical="center"/>
    </xf>
    <xf numFmtId="0" fontId="42" fillId="2" borderId="16" xfId="4" applyFont="1" applyFill="1" applyBorder="1" applyAlignment="1">
      <alignment horizontal="right" vertical="center"/>
    </xf>
    <xf numFmtId="176" fontId="6" fillId="2" borderId="6" xfId="3" applyNumberFormat="1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6" fontId="47" fillId="0" borderId="0" xfId="3" applyNumberFormat="1" applyFont="1" applyFill="1" applyAlignment="1">
      <alignment vertical="center"/>
    </xf>
    <xf numFmtId="0" fontId="38" fillId="0" borderId="0" xfId="3" applyFont="1"/>
    <xf numFmtId="0" fontId="38" fillId="0" borderId="0" xfId="3" applyFont="1" applyAlignment="1">
      <alignment vertical="center"/>
    </xf>
    <xf numFmtId="41" fontId="10" fillId="0" borderId="13" xfId="3" applyNumberFormat="1" applyFont="1" applyBorder="1" applyAlignment="1">
      <alignment vertical="center" shrinkToFit="1"/>
    </xf>
    <xf numFmtId="41" fontId="10" fillId="0" borderId="14" xfId="3" applyNumberFormat="1" applyFont="1" applyBorder="1" applyAlignment="1">
      <alignment vertical="center" shrinkToFit="1"/>
    </xf>
    <xf numFmtId="41" fontId="10" fillId="0" borderId="0" xfId="3" applyNumberFormat="1" applyFont="1" applyBorder="1" applyAlignment="1">
      <alignment vertical="center" shrinkToFit="1"/>
    </xf>
    <xf numFmtId="41" fontId="10" fillId="0" borderId="15" xfId="3" applyNumberFormat="1" applyFont="1" applyBorder="1" applyAlignment="1">
      <alignment vertical="center" shrinkToFit="1"/>
    </xf>
    <xf numFmtId="41" fontId="25" fillId="0" borderId="20" xfId="2" applyNumberFormat="1" applyFont="1" applyBorder="1" applyAlignment="1">
      <alignment vertical="center" shrinkToFit="1"/>
    </xf>
    <xf numFmtId="41" fontId="10" fillId="0" borderId="18" xfId="3" applyNumberFormat="1" applyFont="1" applyBorder="1" applyAlignment="1">
      <alignment vertical="center" shrinkToFit="1"/>
    </xf>
    <xf numFmtId="41" fontId="25" fillId="0" borderId="38" xfId="2" applyNumberFormat="1" applyFont="1" applyBorder="1" applyAlignment="1">
      <alignment vertical="center" shrinkToFit="1"/>
    </xf>
    <xf numFmtId="41" fontId="25" fillId="0" borderId="24" xfId="2" applyNumberFormat="1" applyFont="1" applyBorder="1" applyAlignment="1">
      <alignment vertical="center" shrinkToFit="1"/>
    </xf>
    <xf numFmtId="41" fontId="10" fillId="0" borderId="21" xfId="3" applyNumberFormat="1" applyFont="1" applyBorder="1" applyAlignment="1">
      <alignment vertical="center" shrinkToFit="1"/>
    </xf>
    <xf numFmtId="41" fontId="10" fillId="0" borderId="16" xfId="3" applyNumberFormat="1" applyFont="1" applyBorder="1" applyAlignment="1">
      <alignment vertical="center" shrinkToFit="1"/>
    </xf>
    <xf numFmtId="41" fontId="13" fillId="0" borderId="42" xfId="3" applyNumberFormat="1" applyFont="1" applyBorder="1" applyAlignment="1">
      <alignment vertical="center" shrinkToFit="1"/>
    </xf>
    <xf numFmtId="41" fontId="13" fillId="0" borderId="15" xfId="3" applyNumberFormat="1" applyFont="1" applyBorder="1" applyAlignment="1">
      <alignment vertical="center" shrinkToFit="1"/>
    </xf>
    <xf numFmtId="41" fontId="13" fillId="0" borderId="29" xfId="3" applyNumberFormat="1" applyFont="1" applyBorder="1" applyAlignment="1">
      <alignment vertical="center" shrinkToFit="1"/>
    </xf>
    <xf numFmtId="41" fontId="13" fillId="0" borderId="25" xfId="3" applyNumberFormat="1" applyFont="1" applyBorder="1" applyAlignment="1">
      <alignment vertical="center" shrinkToFit="1"/>
    </xf>
    <xf numFmtId="0" fontId="46" fillId="2" borderId="17" xfId="3" applyFont="1" applyFill="1" applyBorder="1" applyAlignment="1">
      <alignment horizontal="distributed" vertical="center"/>
    </xf>
    <xf numFmtId="41" fontId="25" fillId="0" borderId="1" xfId="2" applyNumberFormat="1" applyFont="1" applyBorder="1" applyAlignment="1">
      <alignment vertical="center" shrinkToFit="1"/>
    </xf>
    <xf numFmtId="41" fontId="25" fillId="0" borderId="3" xfId="2" applyNumberFormat="1" applyFont="1" applyFill="1" applyBorder="1" applyAlignment="1">
      <alignment vertical="center" shrinkToFit="1"/>
    </xf>
    <xf numFmtId="41" fontId="25" fillId="0" borderId="8" xfId="2" applyNumberFormat="1" applyFont="1" applyFill="1" applyBorder="1" applyAlignment="1">
      <alignment vertical="center" shrinkToFit="1"/>
    </xf>
    <xf numFmtId="41" fontId="25" fillId="0" borderId="12" xfId="2" applyNumberFormat="1" applyFont="1" applyFill="1" applyBorder="1" applyAlignment="1">
      <alignment vertical="center" shrinkToFit="1"/>
    </xf>
    <xf numFmtId="41" fontId="25" fillId="0" borderId="6" xfId="2" applyNumberFormat="1" applyFont="1" applyFill="1" applyBorder="1" applyAlignment="1">
      <alignment vertical="center" shrinkToFit="1"/>
    </xf>
    <xf numFmtId="41" fontId="25" fillId="0" borderId="4" xfId="2" applyNumberFormat="1" applyFont="1" applyFill="1" applyBorder="1" applyAlignment="1">
      <alignment vertical="center" shrinkToFit="1"/>
    </xf>
    <xf numFmtId="179" fontId="13" fillId="0" borderId="0" xfId="4" applyNumberFormat="1" applyFont="1" applyBorder="1" applyAlignment="1">
      <alignment horizontal="right" vertical="center"/>
    </xf>
    <xf numFmtId="0" fontId="6" fillId="5" borderId="0" xfId="4" applyFont="1" applyFill="1" applyAlignment="1">
      <alignment vertical="center"/>
    </xf>
    <xf numFmtId="0" fontId="6" fillId="5" borderId="0" xfId="4" applyFont="1" applyFill="1" applyBorder="1" applyAlignment="1">
      <alignment horizontal="center" vertical="center"/>
    </xf>
    <xf numFmtId="41" fontId="13" fillId="5" borderId="0" xfId="4" applyNumberFormat="1" applyFont="1" applyFill="1" applyBorder="1" applyAlignment="1">
      <alignment vertical="center"/>
    </xf>
    <xf numFmtId="41" fontId="13" fillId="5" borderId="0" xfId="2" applyNumberFormat="1" applyFont="1" applyFill="1" applyBorder="1" applyAlignment="1">
      <alignment vertical="center"/>
    </xf>
    <xf numFmtId="179" fontId="13" fillId="5" borderId="0" xfId="4" applyNumberFormat="1" applyFont="1" applyFill="1" applyBorder="1" applyAlignment="1">
      <alignment vertical="center"/>
    </xf>
    <xf numFmtId="179" fontId="13" fillId="5" borderId="0" xfId="4" applyNumberFormat="1" applyFont="1" applyFill="1" applyBorder="1" applyAlignment="1">
      <alignment horizontal="right" vertical="center"/>
    </xf>
    <xf numFmtId="179" fontId="13" fillId="5" borderId="0" xfId="4" applyNumberFormat="1" applyFont="1" applyFill="1" applyBorder="1" applyAlignment="1">
      <alignment horizontal="right" vertical="center" shrinkToFit="1"/>
    </xf>
    <xf numFmtId="41" fontId="13" fillId="5" borderId="0" xfId="4" applyNumberFormat="1" applyFont="1" applyFill="1" applyBorder="1" applyAlignment="1">
      <alignment horizontal="distributed" vertical="center"/>
    </xf>
    <xf numFmtId="41" fontId="13" fillId="5" borderId="0" xfId="2" applyNumberFormat="1" applyFont="1" applyFill="1" applyBorder="1" applyAlignment="1">
      <alignment horizontal="right" vertical="center"/>
    </xf>
    <xf numFmtId="41" fontId="13" fillId="5" borderId="0" xfId="4" applyNumberFormat="1" applyFont="1" applyFill="1" applyBorder="1">
      <alignment vertical="center"/>
    </xf>
    <xf numFmtId="41" fontId="13" fillId="5" borderId="0" xfId="2" applyNumberFormat="1" applyFont="1" applyFill="1" applyBorder="1" applyAlignment="1">
      <alignment vertical="center" shrinkToFit="1"/>
    </xf>
    <xf numFmtId="41" fontId="13" fillId="5" borderId="0" xfId="4" applyNumberFormat="1" applyFont="1" applyFill="1" applyBorder="1" applyAlignment="1">
      <alignment horizontal="right" vertical="center"/>
    </xf>
    <xf numFmtId="0" fontId="0" fillId="0" borderId="0" xfId="4" applyFont="1" applyBorder="1" applyAlignment="1">
      <alignment vertical="center"/>
    </xf>
    <xf numFmtId="0" fontId="17" fillId="5" borderId="0" xfId="4" applyFont="1" applyFill="1" applyBorder="1" applyAlignment="1">
      <alignment horizontal="center" vertical="center" wrapText="1"/>
    </xf>
    <xf numFmtId="0" fontId="13" fillId="5" borderId="0" xfId="4" applyFont="1" applyFill="1" applyBorder="1" applyAlignment="1">
      <alignment horizontal="right" vertical="center"/>
    </xf>
    <xf numFmtId="176" fontId="6" fillId="2" borderId="29" xfId="3" applyNumberFormat="1" applyFont="1" applyFill="1" applyBorder="1" applyAlignment="1">
      <alignment horizontal="left" vertical="center"/>
    </xf>
    <xf numFmtId="176" fontId="0" fillId="2" borderId="20" xfId="3" applyNumberFormat="1" applyFont="1" applyFill="1" applyBorder="1" applyAlignment="1">
      <alignment horizontal="left" vertical="center"/>
    </xf>
    <xf numFmtId="180" fontId="17" fillId="0" borderId="6" xfId="3" applyNumberFormat="1" applyFont="1" applyFill="1" applyBorder="1" applyAlignment="1">
      <alignment horizontal="right" vertical="center"/>
    </xf>
    <xf numFmtId="176" fontId="6" fillId="0" borderId="19" xfId="3" applyNumberFormat="1" applyFont="1" applyFill="1" applyBorder="1" applyAlignment="1">
      <alignment horizontal="left" vertical="center"/>
    </xf>
    <xf numFmtId="176" fontId="0" fillId="0" borderId="19" xfId="3" quotePrefix="1" applyNumberFormat="1" applyFont="1" applyFill="1" applyBorder="1" applyAlignment="1">
      <alignment horizontal="left" vertical="center"/>
    </xf>
    <xf numFmtId="41" fontId="9" fillId="0" borderId="17" xfId="3" applyNumberFormat="1" applyFont="1" applyFill="1" applyBorder="1" applyAlignment="1">
      <alignment vertical="center"/>
    </xf>
    <xf numFmtId="41" fontId="27" fillId="0" borderId="0" xfId="3" applyNumberFormat="1" applyFont="1" applyFill="1" applyBorder="1" applyAlignment="1">
      <alignment vertical="center"/>
    </xf>
    <xf numFmtId="178" fontId="17" fillId="0" borderId="6" xfId="3" applyNumberFormat="1" applyFont="1" applyFill="1" applyBorder="1" applyAlignment="1">
      <alignment vertical="center"/>
    </xf>
    <xf numFmtId="41" fontId="27" fillId="0" borderId="49" xfId="3" applyNumberFormat="1" applyFont="1" applyFill="1" applyBorder="1" applyAlignment="1">
      <alignment vertical="center"/>
    </xf>
    <xf numFmtId="178" fontId="17" fillId="0" borderId="14" xfId="3" applyNumberFormat="1" applyFont="1" applyFill="1" applyBorder="1" applyAlignment="1">
      <alignment vertical="center"/>
    </xf>
    <xf numFmtId="180" fontId="17" fillId="0" borderId="40" xfId="3" applyNumberFormat="1" applyFont="1" applyFill="1" applyBorder="1" applyAlignment="1">
      <alignment vertical="center"/>
    </xf>
    <xf numFmtId="178" fontId="17" fillId="0" borderId="3" xfId="3" applyNumberFormat="1" applyFont="1" applyFill="1" applyBorder="1" applyAlignment="1">
      <alignment vertical="center"/>
    </xf>
    <xf numFmtId="0" fontId="0" fillId="2" borderId="0" xfId="3" applyFont="1" applyFill="1" applyBorder="1" applyAlignment="1">
      <alignment horizontal="distributed" vertical="center" wrapText="1"/>
    </xf>
    <xf numFmtId="0" fontId="6" fillId="2" borderId="6" xfId="4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 wrapText="1" shrinkToFit="1"/>
    </xf>
    <xf numFmtId="49" fontId="23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3" fillId="0" borderId="0" xfId="3" applyFont="1" applyAlignment="1">
      <alignment horizontal="left" vertical="center"/>
    </xf>
    <xf numFmtId="41" fontId="28" fillId="0" borderId="2" xfId="1" applyNumberFormat="1" applyFont="1" applyFill="1" applyBorder="1" applyAlignment="1">
      <alignment vertical="center"/>
    </xf>
    <xf numFmtId="41" fontId="28" fillId="0" borderId="0" xfId="1" applyNumberFormat="1" applyFont="1" applyFill="1" applyAlignment="1">
      <alignment vertical="center"/>
    </xf>
    <xf numFmtId="41" fontId="28" fillId="0" borderId="0" xfId="1" applyNumberFormat="1" applyFont="1" applyFill="1" applyBorder="1" applyAlignment="1">
      <alignment vertical="center"/>
    </xf>
    <xf numFmtId="41" fontId="28" fillId="0" borderId="5" xfId="1" applyNumberFormat="1" applyFont="1" applyFill="1" applyBorder="1" applyAlignment="1">
      <alignment vertical="center"/>
    </xf>
    <xf numFmtId="41" fontId="28" fillId="0" borderId="7" xfId="1" applyNumberFormat="1" applyFont="1" applyFill="1" applyBorder="1" applyAlignment="1">
      <alignment vertical="center"/>
    </xf>
    <xf numFmtId="187" fontId="13" fillId="0" borderId="9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vertical="center"/>
    </xf>
    <xf numFmtId="181" fontId="13" fillId="0" borderId="9" xfId="0" applyNumberFormat="1" applyFont="1" applyFill="1" applyBorder="1" applyAlignment="1">
      <alignment vertical="center"/>
    </xf>
    <xf numFmtId="187" fontId="13" fillId="0" borderId="4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vertical="center"/>
    </xf>
    <xf numFmtId="181" fontId="13" fillId="0" borderId="4" xfId="0" applyNumberFormat="1" applyFont="1" applyFill="1" applyBorder="1" applyAlignment="1">
      <alignment vertical="center"/>
    </xf>
    <xf numFmtId="187" fontId="13" fillId="0" borderId="8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81" fontId="13" fillId="0" borderId="8" xfId="0" applyNumberFormat="1" applyFont="1" applyFill="1" applyBorder="1" applyAlignment="1">
      <alignment vertical="center"/>
    </xf>
    <xf numFmtId="181" fontId="25" fillId="0" borderId="1" xfId="1" applyNumberFormat="1" applyFont="1" applyFill="1" applyBorder="1" applyAlignment="1">
      <alignment vertical="center"/>
    </xf>
    <xf numFmtId="176" fontId="25" fillId="0" borderId="1" xfId="1" applyNumberFormat="1" applyFont="1" applyFill="1" applyBorder="1" applyAlignment="1">
      <alignment vertical="center"/>
    </xf>
    <xf numFmtId="179" fontId="13" fillId="0" borderId="10" xfId="0" applyNumberFormat="1" applyFont="1" applyFill="1" applyBorder="1" applyAlignment="1">
      <alignment vertical="center"/>
    </xf>
    <xf numFmtId="176" fontId="28" fillId="0" borderId="13" xfId="1" applyNumberFormat="1" applyFont="1" applyFill="1" applyBorder="1" applyAlignment="1">
      <alignment vertical="center"/>
    </xf>
    <xf numFmtId="176" fontId="28" fillId="0" borderId="1" xfId="1" applyNumberFormat="1" applyFont="1" applyFill="1" applyBorder="1" applyAlignment="1">
      <alignment vertical="center"/>
    </xf>
    <xf numFmtId="176" fontId="28" fillId="0" borderId="2" xfId="1" applyNumberFormat="1" applyFont="1" applyFill="1" applyBorder="1" applyAlignment="1">
      <alignment vertical="center"/>
    </xf>
    <xf numFmtId="181" fontId="28" fillId="0" borderId="1" xfId="0" applyNumberFormat="1" applyFont="1" applyFill="1" applyBorder="1" applyAlignment="1">
      <alignment vertical="center"/>
    </xf>
    <xf numFmtId="181" fontId="25" fillId="0" borderId="3" xfId="1" applyNumberFormat="1" applyFont="1" applyFill="1" applyBorder="1" applyAlignment="1">
      <alignment vertical="center"/>
    </xf>
    <xf numFmtId="176" fontId="25" fillId="0" borderId="3" xfId="1" applyNumberFormat="1" applyFont="1" applyFill="1" applyBorder="1" applyAlignment="1">
      <alignment vertical="center"/>
    </xf>
    <xf numFmtId="179" fontId="13" fillId="0" borderId="11" xfId="0" applyNumberFormat="1" applyFont="1" applyFill="1" applyBorder="1" applyAlignment="1">
      <alignment vertical="center"/>
    </xf>
    <xf numFmtId="176" fontId="28" fillId="0" borderId="14" xfId="1" applyNumberFormat="1" applyFont="1" applyFill="1" applyBorder="1" applyAlignment="1">
      <alignment vertical="center"/>
    </xf>
    <xf numFmtId="176" fontId="28" fillId="0" borderId="3" xfId="1" applyNumberFormat="1" applyFont="1" applyFill="1" applyBorder="1" applyAlignment="1">
      <alignment vertical="center"/>
    </xf>
    <xf numFmtId="176" fontId="28" fillId="0" borderId="0" xfId="1" applyNumberFormat="1" applyFont="1" applyFill="1" applyBorder="1" applyAlignment="1">
      <alignment vertical="center"/>
    </xf>
    <xf numFmtId="181" fontId="28" fillId="0" borderId="3" xfId="0" applyNumberFormat="1" applyFont="1" applyFill="1" applyBorder="1" applyAlignment="1">
      <alignment vertical="center"/>
    </xf>
    <xf numFmtId="179" fontId="13" fillId="0" borderId="3" xfId="0" applyNumberFormat="1" applyFont="1" applyFill="1" applyBorder="1" applyAlignment="1">
      <alignment vertical="center"/>
    </xf>
    <xf numFmtId="181" fontId="25" fillId="0" borderId="4" xfId="1" applyNumberFormat="1" applyFont="1" applyFill="1" applyBorder="1" applyAlignment="1">
      <alignment vertical="center"/>
    </xf>
    <xf numFmtId="176" fontId="25" fillId="0" borderId="4" xfId="1" applyNumberFormat="1" applyFont="1" applyFill="1" applyBorder="1" applyAlignment="1">
      <alignment vertical="center"/>
    </xf>
    <xf numFmtId="179" fontId="13" fillId="0" borderId="4" xfId="0" applyNumberFormat="1" applyFont="1" applyFill="1" applyBorder="1" applyAlignment="1">
      <alignment vertical="center"/>
    </xf>
    <xf numFmtId="176" fontId="28" fillId="0" borderId="15" xfId="1" applyNumberFormat="1" applyFont="1" applyFill="1" applyBorder="1" applyAlignment="1">
      <alignment vertical="center"/>
    </xf>
    <xf numFmtId="176" fontId="28" fillId="0" borderId="4" xfId="1" applyNumberFormat="1" applyFont="1" applyFill="1" applyBorder="1" applyAlignment="1">
      <alignment vertical="center"/>
    </xf>
    <xf numFmtId="176" fontId="28" fillId="0" borderId="5" xfId="1" applyNumberFormat="1" applyFont="1" applyFill="1" applyBorder="1" applyAlignment="1">
      <alignment vertical="center"/>
    </xf>
    <xf numFmtId="181" fontId="28" fillId="0" borderId="4" xfId="1" applyNumberFormat="1" applyFont="1" applyFill="1" applyBorder="1" applyAlignment="1">
      <alignment vertical="center"/>
    </xf>
    <xf numFmtId="181" fontId="25" fillId="0" borderId="6" xfId="1" applyNumberFormat="1" applyFont="1" applyFill="1" applyBorder="1" applyAlignment="1">
      <alignment vertical="center"/>
    </xf>
    <xf numFmtId="176" fontId="25" fillId="0" borderId="6" xfId="1" applyNumberFormat="1" applyFont="1" applyFill="1" applyBorder="1" applyAlignment="1">
      <alignment vertical="center"/>
    </xf>
    <xf numFmtId="176" fontId="28" fillId="0" borderId="16" xfId="1" applyNumberFormat="1" applyFont="1" applyFill="1" applyBorder="1" applyAlignment="1">
      <alignment vertical="center"/>
    </xf>
    <xf numFmtId="176" fontId="28" fillId="0" borderId="6" xfId="1" applyNumberFormat="1" applyFont="1" applyFill="1" applyBorder="1" applyAlignment="1">
      <alignment vertical="center"/>
    </xf>
    <xf numFmtId="176" fontId="28" fillId="0" borderId="7" xfId="1" applyNumberFormat="1" applyFont="1" applyFill="1" applyBorder="1" applyAlignment="1">
      <alignment vertical="center"/>
    </xf>
    <xf numFmtId="181" fontId="28" fillId="0" borderId="6" xfId="0" applyNumberFormat="1" applyFont="1" applyFill="1" applyBorder="1" applyAlignment="1">
      <alignment vertical="center"/>
    </xf>
    <xf numFmtId="179" fontId="13" fillId="0" borderId="12" xfId="0" applyNumberFormat="1" applyFont="1" applyFill="1" applyBorder="1" applyAlignment="1">
      <alignment vertical="center"/>
    </xf>
    <xf numFmtId="179" fontId="13" fillId="0" borderId="6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179" fontId="13" fillId="0" borderId="8" xfId="0" applyNumberFormat="1" applyFont="1" applyFill="1" applyBorder="1" applyAlignment="1">
      <alignment vertical="center"/>
    </xf>
    <xf numFmtId="41" fontId="30" fillId="0" borderId="1" xfId="2" applyNumberFormat="1" applyFont="1" applyFill="1" applyBorder="1" applyAlignment="1">
      <alignment vertical="center"/>
    </xf>
    <xf numFmtId="41" fontId="30" fillId="0" borderId="4" xfId="3" applyNumberFormat="1" applyFont="1" applyFill="1" applyBorder="1" applyAlignment="1">
      <alignment vertical="center"/>
    </xf>
    <xf numFmtId="41" fontId="10" fillId="0" borderId="4" xfId="3" applyNumberFormat="1" applyFont="1" applyFill="1" applyBorder="1" applyAlignment="1">
      <alignment vertical="center"/>
    </xf>
    <xf numFmtId="41" fontId="30" fillId="0" borderId="3" xfId="2" applyNumberFormat="1" applyFont="1" applyFill="1" applyBorder="1" applyAlignment="1">
      <alignment vertical="center"/>
    </xf>
    <xf numFmtId="41" fontId="10" fillId="0" borderId="3" xfId="2" applyNumberFormat="1" applyFont="1" applyFill="1" applyBorder="1" applyAlignment="1">
      <alignment vertical="center"/>
    </xf>
    <xf numFmtId="41" fontId="30" fillId="0" borderId="3" xfId="3" applyNumberFormat="1" applyFont="1" applyFill="1" applyBorder="1" applyAlignment="1">
      <alignment vertical="center"/>
    </xf>
    <xf numFmtId="41" fontId="10" fillId="0" borderId="3" xfId="3" applyNumberFormat="1" applyFont="1" applyFill="1" applyBorder="1" applyAlignment="1">
      <alignment vertical="center"/>
    </xf>
    <xf numFmtId="41" fontId="30" fillId="0" borderId="8" xfId="3" applyNumberFormat="1" applyFont="1" applyFill="1" applyBorder="1" applyAlignment="1">
      <alignment vertical="center"/>
    </xf>
    <xf numFmtId="41" fontId="10" fillId="0" borderId="8" xfId="3" applyNumberFormat="1" applyFont="1" applyFill="1" applyBorder="1" applyAlignment="1">
      <alignment vertical="center"/>
    </xf>
    <xf numFmtId="41" fontId="30" fillId="0" borderId="12" xfId="3" applyNumberFormat="1" applyFont="1" applyFill="1" applyBorder="1" applyAlignment="1">
      <alignment vertical="center"/>
    </xf>
    <xf numFmtId="41" fontId="10" fillId="0" borderId="12" xfId="3" applyNumberFormat="1" applyFont="1" applyFill="1" applyBorder="1" applyAlignment="1">
      <alignment vertical="center"/>
    </xf>
    <xf numFmtId="41" fontId="30" fillId="0" borderId="6" xfId="3" applyNumberFormat="1" applyFont="1" applyFill="1" applyBorder="1" applyAlignment="1">
      <alignment vertical="center"/>
    </xf>
    <xf numFmtId="41" fontId="10" fillId="0" borderId="6" xfId="3" applyNumberFormat="1" applyFont="1" applyFill="1" applyBorder="1" applyAlignment="1">
      <alignment vertical="center"/>
    </xf>
    <xf numFmtId="41" fontId="10" fillId="0" borderId="15" xfId="2" applyNumberFormat="1" applyFont="1" applyFill="1" applyBorder="1" applyAlignment="1">
      <alignment vertical="center"/>
    </xf>
    <xf numFmtId="41" fontId="13" fillId="0" borderId="1" xfId="3" applyNumberFormat="1" applyFont="1" applyFill="1" applyBorder="1" applyAlignment="1">
      <alignment vertical="center"/>
    </xf>
    <xf numFmtId="41" fontId="28" fillId="0" borderId="15" xfId="3" applyNumberFormat="1" applyFont="1" applyFill="1" applyBorder="1" applyAlignment="1">
      <alignment vertical="center"/>
    </xf>
    <xf numFmtId="41" fontId="10" fillId="0" borderId="1" xfId="3" applyNumberFormat="1" applyFont="1" applyFill="1" applyBorder="1" applyAlignment="1">
      <alignment vertical="center"/>
    </xf>
    <xf numFmtId="41" fontId="10" fillId="0" borderId="14" xfId="2" applyNumberFormat="1" applyFont="1" applyFill="1" applyBorder="1" applyAlignment="1">
      <alignment vertical="center"/>
    </xf>
    <xf numFmtId="41" fontId="13" fillId="0" borderId="3" xfId="3" applyNumberFormat="1" applyFont="1" applyFill="1" applyBorder="1" applyAlignment="1">
      <alignment vertical="center"/>
    </xf>
    <xf numFmtId="41" fontId="28" fillId="0" borderId="14" xfId="3" applyNumberFormat="1" applyFont="1" applyFill="1" applyBorder="1" applyAlignment="1">
      <alignment vertical="center"/>
    </xf>
    <xf numFmtId="41" fontId="10" fillId="0" borderId="14" xfId="3" applyNumberFormat="1" applyFont="1" applyFill="1" applyBorder="1" applyAlignment="1">
      <alignment vertical="center"/>
    </xf>
    <xf numFmtId="41" fontId="10" fillId="0" borderId="15" xfId="3" applyNumberFormat="1" applyFont="1" applyFill="1" applyBorder="1" applyAlignment="1">
      <alignment vertical="center"/>
    </xf>
    <xf numFmtId="41" fontId="10" fillId="0" borderId="25" xfId="3" applyNumberFormat="1" applyFont="1" applyFill="1" applyBorder="1" applyAlignment="1">
      <alignment vertical="center"/>
    </xf>
    <xf numFmtId="41" fontId="28" fillId="0" borderId="25" xfId="3" applyNumberFormat="1" applyFont="1" applyFill="1" applyBorder="1" applyAlignment="1">
      <alignment vertical="center"/>
    </xf>
    <xf numFmtId="41" fontId="13" fillId="0" borderId="12" xfId="3" applyNumberFormat="1" applyFont="1" applyFill="1" applyBorder="1" applyAlignment="1">
      <alignment vertical="center"/>
    </xf>
    <xf numFmtId="41" fontId="10" fillId="0" borderId="18" xfId="3" applyNumberFormat="1" applyFont="1" applyFill="1" applyBorder="1" applyAlignment="1">
      <alignment vertical="center"/>
    </xf>
    <xf numFmtId="41" fontId="28" fillId="0" borderId="18" xfId="3" applyNumberFormat="1" applyFont="1" applyFill="1" applyBorder="1" applyAlignment="1">
      <alignment vertical="center"/>
    </xf>
    <xf numFmtId="41" fontId="13" fillId="0" borderId="6" xfId="3" applyNumberFormat="1" applyFont="1" applyFill="1" applyBorder="1" applyAlignment="1">
      <alignment vertical="center"/>
    </xf>
    <xf numFmtId="41" fontId="10" fillId="0" borderId="16" xfId="3" applyNumberFormat="1" applyFont="1" applyFill="1" applyBorder="1" applyAlignment="1">
      <alignment vertical="center"/>
    </xf>
    <xf numFmtId="41" fontId="28" fillId="0" borderId="16" xfId="3" applyNumberFormat="1" applyFont="1" applyFill="1" applyBorder="1" applyAlignment="1">
      <alignment vertical="center"/>
    </xf>
    <xf numFmtId="179" fontId="13" fillId="0" borderId="4" xfId="4" applyNumberFormat="1" applyFont="1" applyFill="1" applyBorder="1" applyAlignment="1">
      <alignment vertical="center"/>
    </xf>
    <xf numFmtId="179" fontId="13" fillId="0" borderId="4" xfId="4" applyNumberFormat="1" applyFont="1" applyFill="1" applyBorder="1" applyAlignment="1">
      <alignment horizontal="right" vertical="center"/>
    </xf>
    <xf numFmtId="41" fontId="25" fillId="0" borderId="31" xfId="2" applyNumberFormat="1" applyFont="1" applyFill="1" applyBorder="1" applyAlignment="1">
      <alignment vertical="center"/>
    </xf>
    <xf numFmtId="41" fontId="5" fillId="0" borderId="15" xfId="4" applyNumberFormat="1" applyFont="1" applyFill="1" applyBorder="1" applyAlignment="1">
      <alignment vertical="center"/>
    </xf>
    <xf numFmtId="41" fontId="5" fillId="0" borderId="5" xfId="2" applyNumberFormat="1" applyFont="1" applyFill="1" applyBorder="1" applyAlignment="1">
      <alignment horizontal="right" vertical="center"/>
    </xf>
    <xf numFmtId="41" fontId="5" fillId="0" borderId="5" xfId="4" applyNumberFormat="1" applyFont="1" applyFill="1" applyBorder="1" applyAlignment="1">
      <alignment vertical="center"/>
    </xf>
    <xf numFmtId="41" fontId="5" fillId="0" borderId="15" xfId="2" applyNumberFormat="1" applyFont="1" applyFill="1" applyBorder="1" applyAlignment="1">
      <alignment horizontal="right" vertical="center"/>
    </xf>
    <xf numFmtId="41" fontId="25" fillId="0" borderId="15" xfId="2" applyNumberFormat="1" applyFont="1" applyFill="1" applyBorder="1" applyAlignment="1">
      <alignment vertical="center"/>
    </xf>
    <xf numFmtId="41" fontId="25" fillId="0" borderId="0" xfId="2" applyNumberFormat="1" applyFont="1" applyFill="1" applyAlignment="1">
      <alignment vertical="center"/>
    </xf>
    <xf numFmtId="179" fontId="13" fillId="0" borderId="3" xfId="4" applyNumberFormat="1" applyFont="1" applyFill="1" applyBorder="1" applyAlignment="1">
      <alignment vertical="center"/>
    </xf>
    <xf numFmtId="179" fontId="13" fillId="0" borderId="3" xfId="4" applyNumberFormat="1" applyFont="1" applyFill="1" applyBorder="1" applyAlignment="1">
      <alignment horizontal="right" vertical="center"/>
    </xf>
    <xf numFmtId="41" fontId="5" fillId="0" borderId="14" xfId="4" applyNumberFormat="1" applyFont="1" applyFill="1" applyBorder="1" applyAlignment="1">
      <alignment vertical="center"/>
    </xf>
    <xf numFmtId="41" fontId="25" fillId="0" borderId="44" xfId="2" applyNumberFormat="1" applyFont="1" applyFill="1" applyBorder="1" applyAlignment="1">
      <alignment vertical="center"/>
    </xf>
    <xf numFmtId="41" fontId="5" fillId="0" borderId="46" xfId="2" applyNumberFormat="1" applyFont="1" applyFill="1" applyBorder="1" applyAlignment="1">
      <alignment horizontal="right" vertical="center"/>
    </xf>
    <xf numFmtId="41" fontId="5" fillId="0" borderId="45" xfId="2" applyNumberFormat="1" applyFont="1" applyFill="1" applyBorder="1" applyAlignment="1">
      <alignment horizontal="right" vertical="center"/>
    </xf>
    <xf numFmtId="41" fontId="5" fillId="0" borderId="0" xfId="4" applyNumberFormat="1" applyFont="1" applyFill="1" applyAlignment="1">
      <alignment vertical="center"/>
    </xf>
    <xf numFmtId="41" fontId="25" fillId="0" borderId="14" xfId="2" applyNumberFormat="1" applyFont="1" applyFill="1" applyBorder="1" applyAlignment="1">
      <alignment vertical="center"/>
    </xf>
    <xf numFmtId="41" fontId="5" fillId="0" borderId="14" xfId="2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25" fillId="0" borderId="0" xfId="2" applyNumberFormat="1" applyFont="1" applyFill="1" applyBorder="1" applyAlignment="1">
      <alignment vertical="center"/>
    </xf>
    <xf numFmtId="41" fontId="5" fillId="0" borderId="0" xfId="4" applyNumberFormat="1" applyFont="1" applyFill="1" applyBorder="1" applyAlignment="1">
      <alignment vertical="center"/>
    </xf>
    <xf numFmtId="41" fontId="25" fillId="0" borderId="5" xfId="2" applyNumberFormat="1" applyFont="1" applyFill="1" applyBorder="1" applyAlignment="1">
      <alignment vertical="center"/>
    </xf>
    <xf numFmtId="41" fontId="25" fillId="0" borderId="28" xfId="2" applyNumberFormat="1" applyFont="1" applyFill="1" applyBorder="1" applyAlignment="1">
      <alignment vertical="center"/>
    </xf>
    <xf numFmtId="179" fontId="13" fillId="0" borderId="8" xfId="4" applyNumberFormat="1" applyFont="1" applyFill="1" applyBorder="1" applyAlignment="1">
      <alignment vertical="center"/>
    </xf>
    <xf numFmtId="179" fontId="13" fillId="0" borderId="8" xfId="4" applyNumberFormat="1" applyFont="1" applyFill="1" applyBorder="1" applyAlignment="1">
      <alignment horizontal="right" vertical="center"/>
    </xf>
    <xf numFmtId="41" fontId="5" fillId="0" borderId="25" xfId="4" applyNumberFormat="1" applyFont="1" applyFill="1" applyBorder="1" applyAlignment="1">
      <alignment vertical="center"/>
    </xf>
    <xf numFmtId="41" fontId="25" fillId="0" borderId="29" xfId="2" applyNumberFormat="1" applyFont="1" applyFill="1" applyBorder="1" applyAlignment="1">
      <alignment vertical="center"/>
    </xf>
    <xf numFmtId="41" fontId="5" fillId="0" borderId="28" xfId="2" applyNumberFormat="1" applyFont="1" applyFill="1" applyBorder="1" applyAlignment="1">
      <alignment horizontal="right" vertical="center"/>
    </xf>
    <xf numFmtId="41" fontId="5" fillId="0" borderId="25" xfId="2" applyNumberFormat="1" applyFont="1" applyFill="1" applyBorder="1" applyAlignment="1">
      <alignment horizontal="right" vertical="center"/>
    </xf>
    <xf numFmtId="41" fontId="5" fillId="0" borderId="28" xfId="4" applyNumberFormat="1" applyFont="1" applyFill="1" applyBorder="1" applyAlignment="1">
      <alignment vertical="center"/>
    </xf>
    <xf numFmtId="41" fontId="25" fillId="0" borderId="25" xfId="2" applyNumberFormat="1" applyFont="1" applyFill="1" applyBorder="1" applyAlignment="1">
      <alignment vertical="center"/>
    </xf>
    <xf numFmtId="41" fontId="25" fillId="0" borderId="19" xfId="2" applyNumberFormat="1" applyFont="1" applyFill="1" applyBorder="1" applyAlignment="1">
      <alignment vertical="center"/>
    </xf>
    <xf numFmtId="179" fontId="13" fillId="0" borderId="12" xfId="4" applyNumberFormat="1" applyFont="1" applyFill="1" applyBorder="1" applyAlignment="1">
      <alignment vertical="center"/>
    </xf>
    <xf numFmtId="179" fontId="13" fillId="0" borderId="12" xfId="4" applyNumberFormat="1" applyFont="1" applyFill="1" applyBorder="1" applyAlignment="1">
      <alignment horizontal="right" vertical="center"/>
    </xf>
    <xf numFmtId="41" fontId="5" fillId="0" borderId="18" xfId="4" applyNumberFormat="1" applyFont="1" applyFill="1" applyBorder="1" applyAlignment="1">
      <alignment vertical="center"/>
    </xf>
    <xf numFmtId="41" fontId="25" fillId="0" borderId="20" xfId="2" applyNumberFormat="1" applyFont="1" applyFill="1" applyBorder="1" applyAlignment="1">
      <alignment vertical="center"/>
    </xf>
    <xf numFmtId="41" fontId="5" fillId="0" borderId="19" xfId="2" applyNumberFormat="1" applyFont="1" applyFill="1" applyBorder="1" applyAlignment="1">
      <alignment horizontal="right" vertical="center"/>
    </xf>
    <xf numFmtId="41" fontId="5" fillId="0" borderId="18" xfId="2" applyNumberFormat="1" applyFont="1" applyFill="1" applyBorder="1" applyAlignment="1">
      <alignment horizontal="right" vertical="center"/>
    </xf>
    <xf numFmtId="41" fontId="5" fillId="0" borderId="19" xfId="4" applyNumberFormat="1" applyFont="1" applyFill="1" applyBorder="1" applyAlignment="1">
      <alignment vertical="center"/>
    </xf>
    <xf numFmtId="41" fontId="25" fillId="0" borderId="18" xfId="2" applyNumberFormat="1" applyFont="1" applyFill="1" applyBorder="1" applyAlignment="1">
      <alignment vertical="center"/>
    </xf>
    <xf numFmtId="41" fontId="5" fillId="0" borderId="17" xfId="2" applyNumberFormat="1" applyFont="1" applyFill="1" applyBorder="1" applyAlignment="1">
      <alignment horizontal="right" vertical="center"/>
    </xf>
    <xf numFmtId="41" fontId="5" fillId="0" borderId="21" xfId="2" applyNumberFormat="1" applyFont="1" applyFill="1" applyBorder="1" applyAlignment="1">
      <alignment horizontal="right" vertical="center"/>
    </xf>
    <xf numFmtId="41" fontId="25" fillId="0" borderId="16" xfId="2" applyNumberFormat="1" applyFont="1" applyFill="1" applyBorder="1" applyAlignment="1">
      <alignment vertical="center"/>
    </xf>
    <xf numFmtId="179" fontId="13" fillId="0" borderId="6" xfId="4" applyNumberFormat="1" applyFont="1" applyFill="1" applyBorder="1" applyAlignment="1">
      <alignment vertical="center"/>
    </xf>
    <xf numFmtId="179" fontId="13" fillId="0" borderId="6" xfId="4" applyNumberFormat="1" applyFont="1" applyFill="1" applyBorder="1" applyAlignment="1">
      <alignment horizontal="right" vertical="center"/>
    </xf>
    <xf numFmtId="41" fontId="25" fillId="0" borderId="7" xfId="2" applyNumberFormat="1" applyFont="1" applyFill="1" applyBorder="1" applyAlignment="1">
      <alignment vertical="center"/>
    </xf>
    <xf numFmtId="41" fontId="5" fillId="0" borderId="16" xfId="4" applyNumberFormat="1" applyFont="1" applyFill="1" applyBorder="1" applyAlignment="1">
      <alignment vertical="center"/>
    </xf>
    <xf numFmtId="41" fontId="25" fillId="0" borderId="24" xfId="2" applyNumberFormat="1" applyFont="1" applyFill="1" applyBorder="1" applyAlignment="1">
      <alignment vertical="center"/>
    </xf>
    <xf numFmtId="41" fontId="5" fillId="0" borderId="7" xfId="2" applyNumberFormat="1" applyFont="1" applyFill="1" applyBorder="1" applyAlignment="1">
      <alignment horizontal="right" vertical="center"/>
    </xf>
    <xf numFmtId="41" fontId="5" fillId="0" borderId="16" xfId="2" applyNumberFormat="1" applyFont="1" applyFill="1" applyBorder="1" applyAlignment="1">
      <alignment horizontal="right" vertical="center"/>
    </xf>
    <xf numFmtId="41" fontId="5" fillId="0" borderId="7" xfId="4" applyNumberFormat="1" applyFont="1" applyFill="1" applyBorder="1" applyAlignment="1">
      <alignment vertical="center"/>
    </xf>
    <xf numFmtId="41" fontId="13" fillId="0" borderId="41" xfId="4" applyNumberFormat="1" applyFont="1" applyFill="1" applyBorder="1" applyAlignment="1">
      <alignment vertical="center"/>
    </xf>
    <xf numFmtId="179" fontId="13" fillId="0" borderId="9" xfId="4" applyNumberFormat="1" applyFont="1" applyFill="1" applyBorder="1" applyAlignment="1">
      <alignment vertical="center"/>
    </xf>
    <xf numFmtId="179" fontId="13" fillId="0" borderId="9" xfId="4" applyNumberFormat="1" applyFont="1" applyFill="1" applyBorder="1" applyAlignment="1">
      <alignment horizontal="right" vertical="center"/>
    </xf>
    <xf numFmtId="41" fontId="13" fillId="0" borderId="42" xfId="4" applyNumberFormat="1" applyFont="1" applyFill="1" applyBorder="1" applyAlignment="1">
      <alignment vertical="center"/>
    </xf>
    <xf numFmtId="41" fontId="13" fillId="0" borderId="43" xfId="4" applyNumberFormat="1" applyFont="1" applyFill="1" applyBorder="1" applyAlignment="1">
      <alignment vertical="center"/>
    </xf>
    <xf numFmtId="41" fontId="13" fillId="0" borderId="31" xfId="4" applyNumberFormat="1" applyFont="1" applyFill="1" applyBorder="1" applyAlignment="1">
      <alignment vertical="center"/>
    </xf>
    <xf numFmtId="41" fontId="13" fillId="0" borderId="15" xfId="4" applyNumberFormat="1" applyFont="1" applyFill="1" applyBorder="1" applyAlignment="1">
      <alignment vertical="center"/>
    </xf>
    <xf numFmtId="41" fontId="13" fillId="0" borderId="5" xfId="4" applyNumberFormat="1" applyFont="1" applyFill="1" applyBorder="1" applyAlignment="1">
      <alignment vertical="center"/>
    </xf>
    <xf numFmtId="41" fontId="13" fillId="0" borderId="24" xfId="4" applyNumberFormat="1" applyFont="1" applyFill="1" applyBorder="1" applyAlignment="1">
      <alignment vertical="center"/>
    </xf>
    <xf numFmtId="41" fontId="13" fillId="0" borderId="24" xfId="2" applyNumberFormat="1" applyFont="1" applyFill="1" applyBorder="1" applyAlignment="1">
      <alignment vertical="center"/>
    </xf>
    <xf numFmtId="41" fontId="13" fillId="0" borderId="16" xfId="4" applyNumberFormat="1" applyFont="1" applyFill="1" applyBorder="1" applyAlignment="1">
      <alignment vertical="center"/>
    </xf>
    <xf numFmtId="41" fontId="13" fillId="0" borderId="7" xfId="4" applyNumberFormat="1" applyFont="1" applyFill="1" applyBorder="1" applyAlignment="1">
      <alignment vertical="center"/>
    </xf>
    <xf numFmtId="41" fontId="13" fillId="0" borderId="25" xfId="4" applyNumberFormat="1" applyFont="1" applyFill="1" applyBorder="1" applyAlignment="1">
      <alignment vertical="center"/>
    </xf>
    <xf numFmtId="41" fontId="13" fillId="0" borderId="29" xfId="4" applyNumberFormat="1" applyFont="1" applyFill="1" applyBorder="1" applyAlignment="1">
      <alignment vertical="center"/>
    </xf>
    <xf numFmtId="179" fontId="13" fillId="0" borderId="4" xfId="4" applyNumberFormat="1" applyFont="1" applyFill="1" applyBorder="1" applyAlignment="1">
      <alignment horizontal="right" vertical="center" shrinkToFit="1"/>
    </xf>
    <xf numFmtId="179" fontId="13" fillId="0" borderId="3" xfId="4" applyNumberFormat="1" applyFont="1" applyFill="1" applyBorder="1" applyAlignment="1">
      <alignment horizontal="right" vertical="center" shrinkToFit="1"/>
    </xf>
    <xf numFmtId="179" fontId="13" fillId="0" borderId="8" xfId="4" applyNumberFormat="1" applyFont="1" applyFill="1" applyBorder="1" applyAlignment="1">
      <alignment horizontal="right" vertical="center" shrinkToFit="1"/>
    </xf>
    <xf numFmtId="179" fontId="13" fillId="0" borderId="12" xfId="4" applyNumberFormat="1" applyFont="1" applyFill="1" applyBorder="1" applyAlignment="1">
      <alignment horizontal="right" vertical="center" shrinkToFit="1"/>
    </xf>
    <xf numFmtId="179" fontId="13" fillId="0" borderId="6" xfId="4" applyNumberFormat="1" applyFont="1" applyFill="1" applyBorder="1" applyAlignment="1">
      <alignment horizontal="right" vertical="center" shrinkToFit="1"/>
    </xf>
    <xf numFmtId="41" fontId="13" fillId="0" borderId="9" xfId="4" applyNumberFormat="1" applyFont="1" applyFill="1" applyBorder="1" applyAlignment="1">
      <alignment vertical="center"/>
    </xf>
    <xf numFmtId="179" fontId="13" fillId="0" borderId="9" xfId="4" applyNumberFormat="1" applyFont="1" applyFill="1" applyBorder="1" applyAlignment="1">
      <alignment horizontal="right" vertical="center" shrinkToFit="1"/>
    </xf>
    <xf numFmtId="41" fontId="13" fillId="0" borderId="4" xfId="4" applyNumberFormat="1" applyFont="1" applyFill="1" applyBorder="1" applyAlignment="1">
      <alignment vertical="center"/>
    </xf>
    <xf numFmtId="41" fontId="13" fillId="0" borderId="6" xfId="4" applyNumberFormat="1" applyFont="1" applyFill="1" applyBorder="1" applyAlignment="1">
      <alignment vertical="center"/>
    </xf>
    <xf numFmtId="179" fontId="10" fillId="0" borderId="15" xfId="4" applyNumberFormat="1" applyFont="1" applyFill="1" applyBorder="1" applyAlignment="1">
      <alignment vertical="center"/>
    </xf>
    <xf numFmtId="41" fontId="5" fillId="0" borderId="15" xfId="2" applyNumberFormat="1" applyFont="1" applyFill="1" applyBorder="1" applyAlignment="1">
      <alignment vertical="center"/>
    </xf>
    <xf numFmtId="179" fontId="10" fillId="0" borderId="14" xfId="4" applyNumberFormat="1" applyFont="1" applyFill="1" applyBorder="1" applyAlignment="1">
      <alignment vertical="center"/>
    </xf>
    <xf numFmtId="41" fontId="5" fillId="0" borderId="14" xfId="2" applyNumberFormat="1" applyFont="1" applyFill="1" applyBorder="1" applyAlignment="1">
      <alignment vertical="center"/>
    </xf>
    <xf numFmtId="179" fontId="10" fillId="0" borderId="25" xfId="4" applyNumberFormat="1" applyFont="1" applyFill="1" applyBorder="1" applyAlignment="1">
      <alignment vertical="center"/>
    </xf>
    <xf numFmtId="41" fontId="5" fillId="0" borderId="25" xfId="2" applyNumberFormat="1" applyFont="1" applyFill="1" applyBorder="1" applyAlignment="1">
      <alignment vertical="center"/>
    </xf>
    <xf numFmtId="179" fontId="10" fillId="0" borderId="18" xfId="4" applyNumberFormat="1" applyFont="1" applyFill="1" applyBorder="1" applyAlignment="1">
      <alignment vertical="center"/>
    </xf>
    <xf numFmtId="41" fontId="5" fillId="0" borderId="18" xfId="2" applyNumberFormat="1" applyFont="1" applyFill="1" applyBorder="1" applyAlignment="1">
      <alignment vertical="center"/>
    </xf>
    <xf numFmtId="179" fontId="10" fillId="0" borderId="16" xfId="4" applyNumberFormat="1" applyFont="1" applyFill="1" applyBorder="1" applyAlignment="1">
      <alignment vertical="center"/>
    </xf>
    <xf numFmtId="41" fontId="5" fillId="0" borderId="16" xfId="2" applyNumberFormat="1" applyFont="1" applyFill="1" applyBorder="1" applyAlignment="1">
      <alignment vertical="center"/>
    </xf>
    <xf numFmtId="179" fontId="13" fillId="0" borderId="42" xfId="4" applyNumberFormat="1" applyFont="1" applyFill="1" applyBorder="1" applyAlignment="1">
      <alignment vertical="center"/>
    </xf>
    <xf numFmtId="179" fontId="13" fillId="0" borderId="15" xfId="4" applyNumberFormat="1" applyFont="1" applyFill="1" applyBorder="1" applyAlignment="1">
      <alignment vertical="center"/>
    </xf>
    <xf numFmtId="179" fontId="13" fillId="0" borderId="16" xfId="4" applyNumberFormat="1" applyFont="1" applyFill="1" applyBorder="1" applyAlignment="1">
      <alignment vertical="center"/>
    </xf>
    <xf numFmtId="179" fontId="13" fillId="0" borderId="31" xfId="4" applyNumberFormat="1" applyFont="1" applyFill="1" applyBorder="1" applyAlignment="1">
      <alignment vertical="center"/>
    </xf>
    <xf numFmtId="179" fontId="13" fillId="0" borderId="44" xfId="4" applyNumberFormat="1" applyFont="1" applyFill="1" applyBorder="1" applyAlignment="1">
      <alignment vertical="center"/>
    </xf>
    <xf numFmtId="179" fontId="13" fillId="0" borderId="29" xfId="4" applyNumberFormat="1" applyFont="1" applyFill="1" applyBorder="1" applyAlignment="1">
      <alignment vertical="center"/>
    </xf>
    <xf numFmtId="179" fontId="13" fillId="0" borderId="20" xfId="4" applyNumberFormat="1" applyFont="1" applyFill="1" applyBorder="1" applyAlignment="1">
      <alignment vertical="center"/>
    </xf>
    <xf numFmtId="179" fontId="13" fillId="0" borderId="24" xfId="4" applyNumberFormat="1" applyFont="1" applyFill="1" applyBorder="1" applyAlignment="1">
      <alignment vertical="center"/>
    </xf>
    <xf numFmtId="179" fontId="13" fillId="0" borderId="44" xfId="4" applyNumberFormat="1" applyFont="1" applyFill="1" applyBorder="1" applyAlignment="1">
      <alignment horizontal="right" vertical="center"/>
    </xf>
    <xf numFmtId="179" fontId="13" fillId="0" borderId="41" xfId="4" applyNumberFormat="1" applyFont="1" applyFill="1" applyBorder="1" applyAlignment="1">
      <alignment vertical="center"/>
    </xf>
    <xf numFmtId="179" fontId="13" fillId="0" borderId="5" xfId="4" applyNumberFormat="1" applyFont="1" applyFill="1" applyBorder="1" applyAlignment="1">
      <alignment vertical="center"/>
    </xf>
    <xf numFmtId="41" fontId="5" fillId="0" borderId="14" xfId="4" applyNumberFormat="1" applyFont="1" applyFill="1" applyBorder="1" applyAlignment="1">
      <alignment horizontal="distributed" vertical="center"/>
    </xf>
    <xf numFmtId="41" fontId="5" fillId="0" borderId="45" xfId="4" applyNumberFormat="1" applyFont="1" applyFill="1" applyBorder="1" applyAlignment="1">
      <alignment vertical="center"/>
    </xf>
    <xf numFmtId="179" fontId="13" fillId="0" borderId="0" xfId="4" applyNumberFormat="1" applyFont="1" applyFill="1" applyBorder="1" applyAlignment="1">
      <alignment vertical="center"/>
    </xf>
    <xf numFmtId="41" fontId="5" fillId="0" borderId="15" xfId="4" applyNumberFormat="1" applyFont="1" applyFill="1" applyBorder="1" applyAlignment="1">
      <alignment horizontal="distributed" vertical="center"/>
    </xf>
    <xf numFmtId="179" fontId="13" fillId="0" borderId="28" xfId="4" applyNumberFormat="1" applyFont="1" applyFill="1" applyBorder="1" applyAlignment="1">
      <alignment vertical="center"/>
    </xf>
    <xf numFmtId="41" fontId="5" fillId="0" borderId="18" xfId="4" applyNumberFormat="1" applyFont="1" applyFill="1" applyBorder="1" applyAlignment="1">
      <alignment horizontal="distributed" vertical="center"/>
    </xf>
    <xf numFmtId="179" fontId="13" fillId="0" borderId="19" xfId="4" applyNumberFormat="1" applyFont="1" applyFill="1" applyBorder="1" applyAlignment="1">
      <alignment vertical="center"/>
    </xf>
    <xf numFmtId="179" fontId="13" fillId="0" borderId="7" xfId="4" applyNumberFormat="1" applyFont="1" applyFill="1" applyBorder="1" applyAlignment="1">
      <alignment vertical="center"/>
    </xf>
    <xf numFmtId="188" fontId="13" fillId="0" borderId="6" xfId="4" applyNumberFormat="1" applyFont="1" applyFill="1" applyBorder="1" applyAlignment="1">
      <alignment horizontal="right" vertical="center"/>
    </xf>
    <xf numFmtId="41" fontId="13" fillId="0" borderId="43" xfId="2" applyNumberFormat="1" applyFont="1" applyFill="1" applyBorder="1" applyAlignment="1">
      <alignment vertical="center"/>
    </xf>
    <xf numFmtId="41" fontId="13" fillId="0" borderId="43" xfId="4" applyNumberFormat="1" applyFont="1" applyFill="1" applyBorder="1" applyAlignment="1">
      <alignment horizontal="distributed" vertical="center"/>
    </xf>
    <xf numFmtId="41" fontId="13" fillId="0" borderId="41" xfId="2" applyNumberFormat="1" applyFont="1" applyFill="1" applyBorder="1" applyAlignment="1">
      <alignment horizontal="right" vertical="center"/>
    </xf>
    <xf numFmtId="41" fontId="13" fillId="0" borderId="42" xfId="4" applyNumberFormat="1" applyFont="1" applyFill="1" applyBorder="1" applyAlignment="1">
      <alignment horizontal="distributed" vertical="center"/>
    </xf>
    <xf numFmtId="41" fontId="13" fillId="0" borderId="5" xfId="2" applyNumberFormat="1" applyFont="1" applyFill="1" applyBorder="1" applyAlignment="1">
      <alignment vertical="center"/>
    </xf>
    <xf numFmtId="41" fontId="13" fillId="0" borderId="5" xfId="4" applyNumberFormat="1" applyFont="1" applyFill="1" applyBorder="1" applyAlignment="1">
      <alignment horizontal="distributed" vertical="center"/>
    </xf>
    <xf numFmtId="41" fontId="13" fillId="0" borderId="31" xfId="2" applyNumberFormat="1" applyFont="1" applyFill="1" applyBorder="1" applyAlignment="1">
      <alignment horizontal="right" vertical="center"/>
    </xf>
    <xf numFmtId="41" fontId="13" fillId="0" borderId="15" xfId="4" applyNumberFormat="1" applyFont="1" applyFill="1" applyBorder="1" applyAlignment="1">
      <alignment horizontal="distributed" vertical="center"/>
    </xf>
    <xf numFmtId="41" fontId="13" fillId="0" borderId="7" xfId="2" applyNumberFormat="1" applyFont="1" applyFill="1" applyBorder="1" applyAlignment="1">
      <alignment vertical="center"/>
    </xf>
    <xf numFmtId="41" fontId="13" fillId="0" borderId="7" xfId="4" applyNumberFormat="1" applyFont="1" applyFill="1" applyBorder="1" applyAlignment="1">
      <alignment horizontal="distributed" vertical="center"/>
    </xf>
    <xf numFmtId="41" fontId="13" fillId="0" borderId="24" xfId="2" applyNumberFormat="1" applyFont="1" applyFill="1" applyBorder="1" applyAlignment="1">
      <alignment horizontal="right" vertical="center"/>
    </xf>
    <xf numFmtId="41" fontId="13" fillId="0" borderId="16" xfId="4" applyNumberFormat="1" applyFont="1" applyFill="1" applyBorder="1" applyAlignment="1">
      <alignment horizontal="distributed" vertical="center"/>
    </xf>
    <xf numFmtId="41" fontId="13" fillId="0" borderId="29" xfId="2" applyNumberFormat="1" applyFont="1" applyFill="1" applyBorder="1" applyAlignment="1">
      <alignment vertical="center"/>
    </xf>
    <xf numFmtId="41" fontId="5" fillId="0" borderId="5" xfId="2" applyNumberFormat="1" applyFont="1" applyFill="1" applyBorder="1" applyAlignment="1">
      <alignment vertical="center"/>
    </xf>
    <xf numFmtId="179" fontId="13" fillId="0" borderId="31" xfId="4" applyNumberFormat="1" applyFont="1" applyFill="1" applyBorder="1" applyAlignment="1">
      <alignment horizontal="right" vertical="center"/>
    </xf>
    <xf numFmtId="179" fontId="13" fillId="0" borderId="20" xfId="4" applyNumberFormat="1" applyFont="1" applyFill="1" applyBorder="1" applyAlignment="1">
      <alignment horizontal="right" vertical="center"/>
    </xf>
    <xf numFmtId="179" fontId="13" fillId="0" borderId="38" xfId="4" applyNumberFormat="1" applyFont="1" applyFill="1" applyBorder="1" applyAlignment="1">
      <alignment horizontal="right" vertical="center"/>
    </xf>
    <xf numFmtId="179" fontId="13" fillId="0" borderId="24" xfId="4" applyNumberFormat="1" applyFont="1" applyFill="1" applyBorder="1" applyAlignment="1">
      <alignment horizontal="right" vertical="center"/>
    </xf>
    <xf numFmtId="41" fontId="13" fillId="0" borderId="42" xfId="4" applyNumberFormat="1" applyFont="1" applyFill="1" applyBorder="1">
      <alignment vertical="center"/>
    </xf>
    <xf numFmtId="41" fontId="13" fillId="0" borderId="43" xfId="4" applyNumberFormat="1" applyFont="1" applyFill="1" applyBorder="1">
      <alignment vertical="center"/>
    </xf>
    <xf numFmtId="41" fontId="13" fillId="0" borderId="15" xfId="4" applyNumberFormat="1" applyFont="1" applyFill="1" applyBorder="1">
      <alignment vertical="center"/>
    </xf>
    <xf numFmtId="41" fontId="13" fillId="0" borderId="13" xfId="4" applyNumberFormat="1" applyFont="1" applyFill="1" applyBorder="1">
      <alignment vertical="center"/>
    </xf>
    <xf numFmtId="41" fontId="13" fillId="0" borderId="36" xfId="2" applyNumberFormat="1" applyFont="1" applyFill="1" applyBorder="1" applyAlignment="1">
      <alignment vertical="center"/>
    </xf>
    <xf numFmtId="41" fontId="13" fillId="0" borderId="5" xfId="4" applyNumberFormat="1" applyFont="1" applyFill="1" applyBorder="1">
      <alignment vertical="center"/>
    </xf>
    <xf numFmtId="41" fontId="13" fillId="0" borderId="16" xfId="4" applyNumberFormat="1" applyFont="1" applyFill="1" applyBorder="1">
      <alignment vertical="center"/>
    </xf>
    <xf numFmtId="41" fontId="13" fillId="0" borderId="18" xfId="4" applyNumberFormat="1" applyFont="1" applyFill="1" applyBorder="1">
      <alignment vertical="center"/>
    </xf>
    <xf numFmtId="41" fontId="13" fillId="0" borderId="20" xfId="2" applyNumberFormat="1" applyFont="1" applyFill="1" applyBorder="1" applyAlignment="1">
      <alignment vertical="center"/>
    </xf>
    <xf numFmtId="41" fontId="13" fillId="0" borderId="7" xfId="4" applyNumberFormat="1" applyFont="1" applyFill="1" applyBorder="1">
      <alignment vertical="center"/>
    </xf>
    <xf numFmtId="41" fontId="13" fillId="0" borderId="24" xfId="2" applyNumberFormat="1" applyFont="1" applyFill="1" applyBorder="1" applyAlignment="1">
      <alignment vertical="center" shrinkToFit="1"/>
    </xf>
    <xf numFmtId="41" fontId="5" fillId="0" borderId="14" xfId="4" applyNumberFormat="1" applyFont="1" applyFill="1" applyBorder="1" applyAlignment="1">
      <alignment horizontal="right" vertical="center"/>
    </xf>
    <xf numFmtId="41" fontId="5" fillId="0" borderId="15" xfId="4" applyNumberFormat="1" applyFont="1" applyFill="1" applyBorder="1" applyAlignment="1">
      <alignment horizontal="right" vertical="center"/>
    </xf>
    <xf numFmtId="41" fontId="5" fillId="0" borderId="25" xfId="4" applyNumberFormat="1" applyFont="1" applyFill="1" applyBorder="1" applyAlignment="1">
      <alignment horizontal="distributed" vertical="center"/>
    </xf>
    <xf numFmtId="41" fontId="5" fillId="0" borderId="25" xfId="4" applyNumberFormat="1" applyFont="1" applyFill="1" applyBorder="1" applyAlignment="1">
      <alignment horizontal="right" vertical="center"/>
    </xf>
    <xf numFmtId="41" fontId="5" fillId="0" borderId="18" xfId="4" applyNumberFormat="1" applyFont="1" applyFill="1" applyBorder="1" applyAlignment="1">
      <alignment horizontal="right" vertical="center"/>
    </xf>
    <xf numFmtId="41" fontId="5" fillId="0" borderId="21" xfId="4" applyNumberFormat="1" applyFont="1" applyFill="1" applyBorder="1" applyAlignment="1">
      <alignment horizontal="right" vertical="center"/>
    </xf>
    <xf numFmtId="41" fontId="5" fillId="0" borderId="16" xfId="4" applyNumberFormat="1" applyFont="1" applyFill="1" applyBorder="1" applyAlignment="1">
      <alignment horizontal="distributed" vertical="center"/>
    </xf>
    <xf numFmtId="41" fontId="5" fillId="0" borderId="16" xfId="4" applyNumberFormat="1" applyFont="1" applyFill="1" applyBorder="1" applyAlignment="1">
      <alignment horizontal="right" vertical="center"/>
    </xf>
    <xf numFmtId="41" fontId="5" fillId="0" borderId="45" xfId="4" applyNumberFormat="1" applyFont="1" applyFill="1" applyBorder="1" applyAlignment="1">
      <alignment horizontal="distributed" vertical="center"/>
    </xf>
    <xf numFmtId="41" fontId="5" fillId="0" borderId="42" xfId="4" applyNumberFormat="1" applyFont="1" applyFill="1" applyBorder="1" applyAlignment="1">
      <alignment horizontal="distributed" vertical="center"/>
    </xf>
    <xf numFmtId="41" fontId="13" fillId="0" borderId="43" xfId="2" applyNumberFormat="1" applyFont="1" applyFill="1" applyBorder="1" applyAlignment="1">
      <alignment horizontal="right" vertical="center"/>
    </xf>
    <xf numFmtId="41" fontId="13" fillId="0" borderId="5" xfId="2" applyNumberFormat="1" applyFont="1" applyFill="1" applyBorder="1" applyAlignment="1">
      <alignment horizontal="right" vertical="center"/>
    </xf>
    <xf numFmtId="41" fontId="13" fillId="0" borderId="8" xfId="4" applyNumberFormat="1" applyFont="1" applyFill="1" applyBorder="1" applyAlignment="1">
      <alignment vertical="center"/>
    </xf>
    <xf numFmtId="41" fontId="13" fillId="0" borderId="7" xfId="2" applyNumberFormat="1" applyFont="1" applyFill="1" applyBorder="1" applyAlignment="1">
      <alignment horizontal="right" vertical="center"/>
    </xf>
    <xf numFmtId="41" fontId="13" fillId="0" borderId="0" xfId="4" applyNumberFormat="1" applyFont="1" applyFill="1" applyBorder="1" applyAlignment="1">
      <alignment vertical="center"/>
    </xf>
    <xf numFmtId="41" fontId="13" fillId="0" borderId="0" xfId="4" applyNumberFormat="1" applyFont="1" applyFill="1" applyBorder="1" applyAlignment="1">
      <alignment horizontal="right" vertical="center"/>
    </xf>
    <xf numFmtId="41" fontId="5" fillId="0" borderId="0" xfId="4" applyNumberFormat="1" applyFont="1" applyFill="1" applyBorder="1" applyAlignment="1">
      <alignment horizontal="distributed" vertical="center"/>
    </xf>
    <xf numFmtId="41" fontId="13" fillId="0" borderId="0" xfId="2" applyNumberFormat="1" applyFont="1" applyFill="1" applyBorder="1" applyAlignment="1">
      <alignment horizontal="right" vertical="center"/>
    </xf>
    <xf numFmtId="41" fontId="13" fillId="0" borderId="0" xfId="4" applyNumberFormat="1" applyFont="1" applyFill="1" applyBorder="1" applyAlignment="1">
      <alignment horizontal="distributed" vertical="center"/>
    </xf>
    <xf numFmtId="41" fontId="5" fillId="0" borderId="21" xfId="4" applyNumberFormat="1" applyFont="1" applyFill="1" applyBorder="1" applyAlignment="1">
      <alignment vertical="center"/>
    </xf>
    <xf numFmtId="41" fontId="25" fillId="0" borderId="31" xfId="2" applyNumberFormat="1" applyFont="1" applyFill="1" applyBorder="1" applyAlignment="1">
      <alignment vertical="center" shrinkToFit="1"/>
    </xf>
    <xf numFmtId="179" fontId="13" fillId="0" borderId="11" xfId="4" applyNumberFormat="1" applyFont="1" applyFill="1" applyBorder="1" applyAlignment="1">
      <alignment vertical="center"/>
    </xf>
    <xf numFmtId="41" fontId="5" fillId="0" borderId="46" xfId="4" applyNumberFormat="1" applyFont="1" applyFill="1" applyBorder="1" applyAlignment="1">
      <alignment vertical="center"/>
    </xf>
    <xf numFmtId="179" fontId="13" fillId="0" borderId="1" xfId="3" applyNumberFormat="1" applyFont="1" applyFill="1" applyBorder="1" applyAlignment="1">
      <alignment horizontal="right" vertical="center"/>
    </xf>
    <xf numFmtId="41" fontId="25" fillId="0" borderId="3" xfId="2" applyNumberFormat="1" applyFont="1" applyFill="1" applyBorder="1" applyAlignment="1">
      <alignment horizontal="right" vertical="center"/>
    </xf>
    <xf numFmtId="41" fontId="25" fillId="0" borderId="3" xfId="3" applyNumberFormat="1" applyFont="1" applyFill="1" applyBorder="1" applyAlignment="1">
      <alignment horizontal="right" vertical="center"/>
    </xf>
    <xf numFmtId="179" fontId="13" fillId="0" borderId="4" xfId="3" applyNumberFormat="1" applyFont="1" applyFill="1" applyBorder="1" applyAlignment="1">
      <alignment horizontal="right" vertical="center"/>
    </xf>
    <xf numFmtId="41" fontId="25" fillId="0" borderId="8" xfId="3" applyNumberFormat="1" applyFont="1" applyFill="1" applyBorder="1" applyAlignment="1">
      <alignment horizontal="right" vertical="center"/>
    </xf>
    <xf numFmtId="179" fontId="13" fillId="0" borderId="8" xfId="3" applyNumberFormat="1" applyFont="1" applyFill="1" applyBorder="1" applyAlignment="1">
      <alignment horizontal="right" vertical="center"/>
    </xf>
    <xf numFmtId="41" fontId="25" fillId="0" borderId="12" xfId="3" applyNumberFormat="1" applyFont="1" applyFill="1" applyBorder="1" applyAlignment="1">
      <alignment horizontal="right" vertical="center"/>
    </xf>
    <xf numFmtId="179" fontId="13" fillId="0" borderId="12" xfId="3" applyNumberFormat="1" applyFont="1" applyFill="1" applyBorder="1" applyAlignment="1">
      <alignment horizontal="right" vertical="center"/>
    </xf>
    <xf numFmtId="41" fontId="25" fillId="0" borderId="6" xfId="2" applyNumberFormat="1" applyFont="1" applyFill="1" applyBorder="1" applyAlignment="1">
      <alignment horizontal="right" vertical="center"/>
    </xf>
    <xf numFmtId="179" fontId="13" fillId="0" borderId="6" xfId="3" applyNumberFormat="1" applyFont="1" applyFill="1" applyBorder="1" applyAlignment="1">
      <alignment horizontal="right" vertical="center"/>
    </xf>
    <xf numFmtId="41" fontId="25" fillId="0" borderId="6" xfId="3" applyNumberFormat="1" applyFont="1" applyFill="1" applyBorder="1" applyAlignment="1">
      <alignment horizontal="right" vertical="center"/>
    </xf>
    <xf numFmtId="41" fontId="13" fillId="0" borderId="9" xfId="3" applyNumberFormat="1" applyFont="1" applyFill="1" applyBorder="1" applyAlignment="1">
      <alignment horizontal="right" vertical="center"/>
    </xf>
    <xf numFmtId="41" fontId="13" fillId="0" borderId="4" xfId="3" applyNumberFormat="1" applyFont="1" applyFill="1" applyBorder="1" applyAlignment="1">
      <alignment horizontal="right" vertical="center"/>
    </xf>
    <xf numFmtId="179" fontId="13" fillId="0" borderId="9" xfId="3" applyNumberFormat="1" applyFont="1" applyFill="1" applyBorder="1" applyAlignment="1">
      <alignment horizontal="right" vertical="center"/>
    </xf>
    <xf numFmtId="41" fontId="10" fillId="0" borderId="1" xfId="2" applyNumberFormat="1" applyFont="1" applyFill="1" applyBorder="1" applyAlignment="1">
      <alignment horizontal="right" vertical="center"/>
    </xf>
    <xf numFmtId="41" fontId="10" fillId="0" borderId="36" xfId="2" applyNumberFormat="1" applyFont="1" applyFill="1" applyBorder="1" applyAlignment="1">
      <alignment horizontal="right" vertical="center"/>
    </xf>
    <xf numFmtId="41" fontId="10" fillId="0" borderId="2" xfId="2" applyNumberFormat="1" applyFont="1" applyFill="1" applyBorder="1" applyAlignment="1">
      <alignment horizontal="right" vertical="center"/>
    </xf>
    <xf numFmtId="41" fontId="10" fillId="0" borderId="3" xfId="2" applyNumberFormat="1" applyFont="1" applyFill="1" applyBorder="1" applyAlignment="1">
      <alignment horizontal="right" vertical="center"/>
    </xf>
    <xf numFmtId="41" fontId="10" fillId="0" borderId="44" xfId="2" applyNumberFormat="1" applyFont="1" applyFill="1" applyBorder="1" applyAlignment="1">
      <alignment horizontal="right" vertical="center"/>
    </xf>
    <xf numFmtId="41" fontId="10" fillId="0" borderId="0" xfId="2" applyNumberFormat="1" applyFont="1" applyFill="1" applyBorder="1" applyAlignment="1">
      <alignment horizontal="right" vertical="center"/>
    </xf>
    <xf numFmtId="41" fontId="10" fillId="0" borderId="4" xfId="2" applyNumberFormat="1" applyFont="1" applyFill="1" applyBorder="1" applyAlignment="1">
      <alignment horizontal="right" vertical="center"/>
    </xf>
    <xf numFmtId="41" fontId="10" fillId="0" borderId="31" xfId="2" applyNumberFormat="1" applyFont="1" applyFill="1" applyBorder="1" applyAlignment="1">
      <alignment horizontal="right" vertical="center"/>
    </xf>
    <xf numFmtId="41" fontId="10" fillId="0" borderId="5" xfId="2" applyNumberFormat="1" applyFont="1" applyFill="1" applyBorder="1" applyAlignment="1">
      <alignment horizontal="right" vertical="center"/>
    </xf>
    <xf numFmtId="41" fontId="10" fillId="0" borderId="8" xfId="2" applyNumberFormat="1" applyFont="1" applyFill="1" applyBorder="1" applyAlignment="1">
      <alignment horizontal="right" vertical="center"/>
    </xf>
    <xf numFmtId="41" fontId="10" fillId="0" borderId="29" xfId="2" applyNumberFormat="1" applyFont="1" applyFill="1" applyBorder="1" applyAlignment="1">
      <alignment horizontal="right" vertical="center"/>
    </xf>
    <xf numFmtId="41" fontId="10" fillId="0" borderId="28" xfId="2" applyNumberFormat="1" applyFont="1" applyFill="1" applyBorder="1" applyAlignment="1">
      <alignment horizontal="right" vertical="center"/>
    </xf>
    <xf numFmtId="41" fontId="10" fillId="0" borderId="12" xfId="2" applyNumberFormat="1" applyFont="1" applyFill="1" applyBorder="1" applyAlignment="1">
      <alignment horizontal="right" vertical="center"/>
    </xf>
    <xf numFmtId="41" fontId="10" fillId="0" borderId="20" xfId="2" applyNumberFormat="1" applyFont="1" applyFill="1" applyBorder="1" applyAlignment="1">
      <alignment horizontal="right" vertical="center"/>
    </xf>
    <xf numFmtId="41" fontId="10" fillId="0" borderId="19" xfId="2" applyNumberFormat="1" applyFont="1" applyFill="1" applyBorder="1" applyAlignment="1">
      <alignment horizontal="right" vertical="center"/>
    </xf>
    <xf numFmtId="41" fontId="10" fillId="0" borderId="6" xfId="2" applyNumberFormat="1" applyFont="1" applyFill="1" applyBorder="1" applyAlignment="1">
      <alignment horizontal="right" vertical="center"/>
    </xf>
    <xf numFmtId="41" fontId="10" fillId="0" borderId="24" xfId="2" applyNumberFormat="1" applyFont="1" applyFill="1" applyBorder="1" applyAlignment="1">
      <alignment horizontal="right" vertical="center"/>
    </xf>
    <xf numFmtId="41" fontId="10" fillId="0" borderId="7" xfId="2" applyNumberFormat="1" applyFont="1" applyFill="1" applyBorder="1" applyAlignment="1">
      <alignment horizontal="right" vertical="center"/>
    </xf>
    <xf numFmtId="41" fontId="13" fillId="0" borderId="9" xfId="2" applyNumberFormat="1" applyFont="1" applyFill="1" applyBorder="1" applyAlignment="1">
      <alignment horizontal="right" vertical="center"/>
    </xf>
    <xf numFmtId="41" fontId="25" fillId="0" borderId="36" xfId="2" applyNumberFormat="1" applyFont="1" applyFill="1" applyBorder="1" applyAlignment="1">
      <alignment vertical="center" shrinkToFit="1"/>
    </xf>
    <xf numFmtId="41" fontId="25" fillId="0" borderId="44" xfId="2" applyNumberFormat="1" applyFont="1" applyFill="1" applyBorder="1" applyAlignment="1">
      <alignment vertical="center" shrinkToFit="1"/>
    </xf>
    <xf numFmtId="41" fontId="25" fillId="0" borderId="20" xfId="2" applyNumberFormat="1" applyFont="1" applyFill="1" applyBorder="1" applyAlignment="1">
      <alignment vertical="center" shrinkToFit="1"/>
    </xf>
    <xf numFmtId="41" fontId="25" fillId="0" borderId="38" xfId="2" applyNumberFormat="1" applyFont="1" applyFill="1" applyBorder="1" applyAlignment="1">
      <alignment vertical="center" shrinkToFit="1"/>
    </xf>
    <xf numFmtId="41" fontId="25" fillId="0" borderId="24" xfId="2" applyNumberFormat="1" applyFont="1" applyFill="1" applyBorder="1" applyAlignment="1">
      <alignment vertical="center" shrinkToFit="1"/>
    </xf>
    <xf numFmtId="41" fontId="25" fillId="0" borderId="38" xfId="2" applyNumberFormat="1" applyFont="1" applyFill="1" applyBorder="1" applyAlignment="1">
      <alignment vertical="center"/>
    </xf>
    <xf numFmtId="41" fontId="13" fillId="0" borderId="43" xfId="3" applyNumberFormat="1" applyFont="1" applyFill="1" applyBorder="1" applyAlignment="1">
      <alignment vertical="center"/>
    </xf>
    <xf numFmtId="41" fontId="25" fillId="0" borderId="10" xfId="2" applyNumberFormat="1" applyFont="1" applyFill="1" applyBorder="1" applyAlignment="1">
      <alignment vertical="center"/>
    </xf>
    <xf numFmtId="41" fontId="25" fillId="0" borderId="36" xfId="2" applyNumberFormat="1" applyFont="1" applyFill="1" applyBorder="1" applyAlignment="1">
      <alignment vertical="center"/>
    </xf>
    <xf numFmtId="183" fontId="10" fillId="0" borderId="4" xfId="2" applyNumberFormat="1" applyFont="1" applyFill="1" applyBorder="1" applyAlignment="1">
      <alignment vertical="center"/>
    </xf>
    <xf numFmtId="38" fontId="0" fillId="0" borderId="0" xfId="2" applyFont="1" applyAlignment="1">
      <alignment vertical="center"/>
    </xf>
    <xf numFmtId="43" fontId="28" fillId="0" borderId="3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horizontal="center" wrapText="1"/>
    </xf>
    <xf numFmtId="176" fontId="5" fillId="2" borderId="17" xfId="0" applyNumberFormat="1" applyFont="1" applyFill="1" applyBorder="1" applyAlignment="1">
      <alignment horizont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40" fontId="35" fillId="0" borderId="13" xfId="10" applyNumberFormat="1" applyFont="1" applyFill="1" applyBorder="1" applyAlignment="1">
      <alignment vertical="center"/>
    </xf>
    <xf numFmtId="38" fontId="35" fillId="0" borderId="13" xfId="2" applyFont="1" applyFill="1" applyBorder="1" applyAlignment="1">
      <alignment vertical="center"/>
    </xf>
    <xf numFmtId="38" fontId="35" fillId="0" borderId="13" xfId="10" applyFont="1" applyFill="1" applyBorder="1" applyAlignment="1">
      <alignment vertical="center"/>
    </xf>
    <xf numFmtId="38" fontId="35" fillId="0" borderId="1" xfId="10" applyFont="1" applyFill="1" applyBorder="1" applyAlignment="1">
      <alignment vertical="center"/>
    </xf>
    <xf numFmtId="40" fontId="35" fillId="0" borderId="14" xfId="10" applyNumberFormat="1" applyFont="1" applyFill="1" applyBorder="1" applyAlignment="1">
      <alignment vertical="center"/>
    </xf>
    <xf numFmtId="38" fontId="35" fillId="0" borderId="14" xfId="2" applyFont="1" applyFill="1" applyBorder="1" applyAlignment="1">
      <alignment vertical="center"/>
    </xf>
    <xf numFmtId="38" fontId="35" fillId="0" borderId="14" xfId="10" applyFont="1" applyFill="1" applyBorder="1" applyAlignment="1">
      <alignment vertical="center"/>
    </xf>
    <xf numFmtId="38" fontId="35" fillId="0" borderId="3" xfId="2" applyFont="1" applyFill="1" applyBorder="1" applyAlignment="1">
      <alignment vertical="center"/>
    </xf>
    <xf numFmtId="38" fontId="35" fillId="0" borderId="3" xfId="10" applyFont="1" applyFill="1" applyBorder="1" applyAlignment="1">
      <alignment vertical="center"/>
    </xf>
    <xf numFmtId="40" fontId="35" fillId="0" borderId="3" xfId="10" applyNumberFormat="1" applyFont="1" applyFill="1" applyBorder="1" applyAlignment="1">
      <alignment vertical="center"/>
    </xf>
    <xf numFmtId="40" fontId="35" fillId="0" borderId="15" xfId="10" applyNumberFormat="1" applyFont="1" applyFill="1" applyBorder="1" applyAlignment="1">
      <alignment vertical="center"/>
    </xf>
    <xf numFmtId="38" fontId="35" fillId="0" borderId="15" xfId="2" applyFont="1" applyFill="1" applyBorder="1" applyAlignment="1">
      <alignment vertical="center"/>
    </xf>
    <xf numFmtId="38" fontId="35" fillId="0" borderId="15" xfId="10" applyFont="1" applyFill="1" applyBorder="1" applyAlignment="1">
      <alignment vertical="center"/>
    </xf>
    <xf numFmtId="40" fontId="35" fillId="0" borderId="16" xfId="10" applyNumberFormat="1" applyFont="1" applyFill="1" applyBorder="1" applyAlignment="1">
      <alignment vertical="center"/>
    </xf>
    <xf numFmtId="38" fontId="35" fillId="0" borderId="16" xfId="2" applyFont="1" applyFill="1" applyBorder="1" applyAlignment="1">
      <alignment vertical="center"/>
    </xf>
    <xf numFmtId="38" fontId="35" fillId="0" borderId="16" xfId="10" applyFont="1" applyFill="1" applyBorder="1" applyAlignment="1">
      <alignment vertical="center"/>
    </xf>
    <xf numFmtId="38" fontId="35" fillId="0" borderId="12" xfId="2" applyFont="1" applyFill="1" applyBorder="1" applyAlignment="1">
      <alignment vertical="center"/>
    </xf>
    <xf numFmtId="38" fontId="35" fillId="0" borderId="18" xfId="2" applyFont="1" applyFill="1" applyBorder="1" applyAlignment="1">
      <alignment vertical="center"/>
    </xf>
    <xf numFmtId="38" fontId="35" fillId="0" borderId="18" xfId="10" applyFont="1" applyFill="1" applyBorder="1" applyAlignment="1">
      <alignment vertical="center"/>
    </xf>
    <xf numFmtId="38" fontId="35" fillId="0" borderId="12" xfId="10" applyFont="1" applyFill="1" applyBorder="1" applyAlignment="1">
      <alignment vertical="center"/>
    </xf>
    <xf numFmtId="40" fontId="35" fillId="0" borderId="10" xfId="10" applyNumberFormat="1" applyFont="1" applyFill="1" applyBorder="1" applyAlignment="1">
      <alignment vertical="center"/>
    </xf>
    <xf numFmtId="38" fontId="35" fillId="0" borderId="10" xfId="2" applyFont="1" applyFill="1" applyBorder="1" applyAlignment="1">
      <alignment vertical="center"/>
    </xf>
    <xf numFmtId="176" fontId="0" fillId="2" borderId="4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38" fontId="35" fillId="0" borderId="1" xfId="2" applyFont="1" applyFill="1" applyBorder="1" applyAlignment="1">
      <alignment vertical="center"/>
    </xf>
    <xf numFmtId="38" fontId="35" fillId="0" borderId="4" xfId="2" applyFont="1" applyFill="1" applyBorder="1" applyAlignment="1">
      <alignment vertical="center"/>
    </xf>
    <xf numFmtId="38" fontId="35" fillId="0" borderId="6" xfId="2" applyFont="1" applyFill="1" applyBorder="1" applyAlignment="1">
      <alignment vertical="center"/>
    </xf>
    <xf numFmtId="38" fontId="35" fillId="0" borderId="4" xfId="10" applyFont="1" applyFill="1" applyBorder="1" applyAlignment="1">
      <alignment vertical="center"/>
    </xf>
    <xf numFmtId="38" fontId="35" fillId="0" borderId="6" xfId="1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vertical="center" wrapText="1"/>
    </xf>
    <xf numFmtId="176" fontId="30" fillId="2" borderId="18" xfId="0" applyNumberFormat="1" applyFont="1" applyFill="1" applyBorder="1" applyAlignment="1">
      <alignment horizontal="center" vertical="center" wrapText="1"/>
    </xf>
    <xf numFmtId="176" fontId="30" fillId="2" borderId="19" xfId="0" applyNumberFormat="1" applyFont="1" applyFill="1" applyBorder="1" applyAlignment="1">
      <alignment horizontal="center" vertical="center" wrapText="1"/>
    </xf>
    <xf numFmtId="176" fontId="30" fillId="2" borderId="20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176" fontId="5" fillId="2" borderId="17" xfId="0" applyNumberFormat="1" applyFont="1" applyFill="1" applyBorder="1" applyAlignment="1">
      <alignment horizontal="center" vertical="center" wrapText="1"/>
    </xf>
    <xf numFmtId="176" fontId="0" fillId="2" borderId="0" xfId="0" applyNumberFormat="1" applyFont="1" applyFill="1" applyBorder="1" applyAlignment="1">
      <alignment vertical="center" wrapText="1"/>
    </xf>
    <xf numFmtId="176" fontId="5" fillId="2" borderId="10" xfId="0" applyNumberFormat="1" applyFont="1" applyFill="1" applyBorder="1" applyAlignment="1">
      <alignment horizontal="center" wrapText="1"/>
    </xf>
    <xf numFmtId="176" fontId="0" fillId="2" borderId="3" xfId="0" applyNumberFormat="1" applyFont="1" applyFill="1" applyBorder="1" applyAlignment="1">
      <alignment horizontal="center" wrapText="1"/>
    </xf>
    <xf numFmtId="176" fontId="5" fillId="2" borderId="17" xfId="0" applyNumberFormat="1" applyFont="1" applyFill="1" applyBorder="1" applyAlignment="1">
      <alignment horizontal="center" wrapText="1"/>
    </xf>
    <xf numFmtId="176" fontId="0" fillId="2" borderId="0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vertical="center"/>
    </xf>
    <xf numFmtId="176" fontId="5" fillId="2" borderId="10" xfId="0" quotePrefix="1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0" fillId="2" borderId="0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vertical="center"/>
    </xf>
    <xf numFmtId="176" fontId="0" fillId="2" borderId="10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0" xfId="0" quotePrefix="1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vertical="center" wrapText="1"/>
    </xf>
    <xf numFmtId="176" fontId="7" fillId="2" borderId="17" xfId="0" quotePrefix="1" applyNumberFormat="1" applyFont="1" applyFill="1" applyBorder="1" applyAlignment="1">
      <alignment horizontal="center" vertical="center" wrapText="1"/>
    </xf>
    <xf numFmtId="176" fontId="6" fillId="2" borderId="21" xfId="3" applyNumberFormat="1" applyFont="1" applyFill="1" applyBorder="1" applyAlignment="1">
      <alignment horizontal="center" vertical="center"/>
    </xf>
    <xf numFmtId="176" fontId="6" fillId="2" borderId="38" xfId="3" applyNumberFormat="1" applyFont="1" applyFill="1" applyBorder="1" applyAlignment="1">
      <alignment horizontal="center" vertical="center"/>
    </xf>
    <xf numFmtId="176" fontId="6" fillId="2" borderId="16" xfId="3" applyNumberFormat="1" applyFont="1" applyFill="1" applyBorder="1" applyAlignment="1">
      <alignment horizontal="center" vertical="center"/>
    </xf>
    <xf numFmtId="176" fontId="6" fillId="2" borderId="24" xfId="3" applyNumberFormat="1" applyFont="1" applyFill="1" applyBorder="1" applyAlignment="1">
      <alignment horizontal="center" vertical="center"/>
    </xf>
    <xf numFmtId="176" fontId="5" fillId="0" borderId="7" xfId="3" applyNumberFormat="1" applyFont="1" applyFill="1" applyBorder="1" applyAlignment="1">
      <alignment horizontal="right" vertical="center"/>
    </xf>
    <xf numFmtId="176" fontId="6" fillId="2" borderId="18" xfId="3" applyNumberFormat="1" applyFont="1" applyFill="1" applyBorder="1" applyAlignment="1">
      <alignment horizontal="center" vertical="center"/>
    </xf>
    <xf numFmtId="176" fontId="6" fillId="2" borderId="19" xfId="3" applyNumberFormat="1" applyFont="1" applyFill="1" applyBorder="1" applyAlignment="1">
      <alignment horizontal="center" vertical="center"/>
    </xf>
    <xf numFmtId="176" fontId="6" fillId="2" borderId="39" xfId="3" applyNumberFormat="1" applyFont="1" applyFill="1" applyBorder="1" applyAlignment="1">
      <alignment horizontal="center" vertical="center"/>
    </xf>
    <xf numFmtId="176" fontId="6" fillId="2" borderId="37" xfId="3" applyNumberFormat="1" applyFont="1" applyFill="1" applyBorder="1" applyAlignment="1">
      <alignment horizontal="center" vertical="center"/>
    </xf>
    <xf numFmtId="176" fontId="6" fillId="2" borderId="20" xfId="3" applyNumberFormat="1" applyFont="1" applyFill="1" applyBorder="1" applyAlignment="1">
      <alignment horizontal="center" vertical="center"/>
    </xf>
    <xf numFmtId="176" fontId="9" fillId="2" borderId="37" xfId="3" applyNumberFormat="1" applyFont="1" applyFill="1" applyBorder="1" applyAlignment="1">
      <alignment horizontal="center" vertical="center"/>
    </xf>
    <xf numFmtId="176" fontId="5" fillId="0" borderId="7" xfId="3" applyNumberFormat="1" applyFont="1" applyBorder="1" applyAlignment="1">
      <alignment horizontal="right" vertical="center" shrinkToFit="1"/>
    </xf>
    <xf numFmtId="176" fontId="6" fillId="2" borderId="37" xfId="3" applyNumberFormat="1" applyFont="1" applyFill="1" applyBorder="1" applyAlignment="1">
      <alignment horizontal="center" vertical="center" shrinkToFit="1"/>
    </xf>
    <xf numFmtId="176" fontId="6" fillId="2" borderId="19" xfId="3" applyNumberFormat="1" applyFont="1" applyFill="1" applyBorder="1" applyAlignment="1">
      <alignment horizontal="center" vertical="center" shrinkToFit="1"/>
    </xf>
    <xf numFmtId="176" fontId="6" fillId="2" borderId="20" xfId="3" applyNumberFormat="1" applyFont="1" applyFill="1" applyBorder="1" applyAlignment="1">
      <alignment horizontal="center" vertical="center" shrinkToFit="1"/>
    </xf>
    <xf numFmtId="176" fontId="6" fillId="2" borderId="39" xfId="3" applyNumberFormat="1" applyFont="1" applyFill="1" applyBorder="1" applyAlignment="1">
      <alignment horizontal="center" vertical="center" shrinkToFit="1"/>
    </xf>
    <xf numFmtId="176" fontId="9" fillId="2" borderId="37" xfId="3" applyNumberFormat="1" applyFont="1" applyFill="1" applyBorder="1" applyAlignment="1">
      <alignment horizontal="center" vertical="center" shrinkToFit="1"/>
    </xf>
    <xf numFmtId="176" fontId="6" fillId="2" borderId="21" xfId="3" applyNumberFormat="1" applyFont="1" applyFill="1" applyBorder="1" applyAlignment="1">
      <alignment horizontal="center" vertical="center" shrinkToFit="1"/>
    </xf>
    <xf numFmtId="176" fontId="6" fillId="2" borderId="38" xfId="3" applyNumberFormat="1" applyFont="1" applyFill="1" applyBorder="1" applyAlignment="1">
      <alignment horizontal="center" vertical="center" shrinkToFit="1"/>
    </xf>
    <xf numFmtId="176" fontId="6" fillId="2" borderId="16" xfId="3" applyNumberFormat="1" applyFont="1" applyFill="1" applyBorder="1" applyAlignment="1">
      <alignment horizontal="center" vertical="center" shrinkToFit="1"/>
    </xf>
    <xf numFmtId="176" fontId="6" fillId="2" borderId="24" xfId="3" applyNumberFormat="1" applyFont="1" applyFill="1" applyBorder="1" applyAlignment="1">
      <alignment horizontal="center" vertical="center" shrinkToFit="1"/>
    </xf>
    <xf numFmtId="176" fontId="6" fillId="2" borderId="18" xfId="3" applyNumberFormat="1" applyFont="1" applyFill="1" applyBorder="1" applyAlignment="1">
      <alignment horizontal="center" vertical="center" shrinkToFit="1"/>
    </xf>
    <xf numFmtId="0" fontId="6" fillId="2" borderId="18" xfId="3" applyFon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center" vertical="center"/>
    </xf>
    <xf numFmtId="0" fontId="2" fillId="2" borderId="20" xfId="3" applyFill="1" applyBorder="1" applyAlignment="1">
      <alignment horizontal="center" vertical="center"/>
    </xf>
    <xf numFmtId="176" fontId="6" fillId="2" borderId="10" xfId="3" applyNumberFormat="1" applyFont="1" applyFill="1" applyBorder="1" applyAlignment="1">
      <alignment horizontal="center" vertical="center"/>
    </xf>
    <xf numFmtId="176" fontId="6" fillId="2" borderId="3" xfId="3" applyNumberFormat="1" applyFont="1" applyFill="1" applyBorder="1" applyAlignment="1">
      <alignment horizontal="center" vertical="center"/>
    </xf>
    <xf numFmtId="176" fontId="6" fillId="2" borderId="6" xfId="3" applyNumberFormat="1" applyFont="1" applyFill="1" applyBorder="1" applyAlignment="1">
      <alignment horizontal="center" vertical="center"/>
    </xf>
    <xf numFmtId="176" fontId="5" fillId="2" borderId="19" xfId="3" applyNumberFormat="1" applyFont="1" applyFill="1" applyBorder="1" applyAlignment="1">
      <alignment horizontal="center" vertical="center"/>
    </xf>
    <xf numFmtId="176" fontId="5" fillId="2" borderId="20" xfId="3" applyNumberFormat="1" applyFont="1" applyFill="1" applyBorder="1" applyAlignment="1">
      <alignment horizontal="center" vertical="center"/>
    </xf>
    <xf numFmtId="176" fontId="5" fillId="2" borderId="18" xfId="3" applyNumberFormat="1" applyFont="1" applyFill="1" applyBorder="1" applyAlignment="1">
      <alignment horizontal="center" vertical="center"/>
    </xf>
    <xf numFmtId="176" fontId="6" fillId="2" borderId="17" xfId="3" applyNumberFormat="1" applyFont="1" applyFill="1" applyBorder="1" applyAlignment="1">
      <alignment horizontal="center" vertical="center" shrinkToFit="1"/>
    </xf>
    <xf numFmtId="176" fontId="6" fillId="2" borderId="7" xfId="3" applyNumberFormat="1" applyFont="1" applyFill="1" applyBorder="1" applyAlignment="1">
      <alignment horizontal="center" vertical="center" shrinkToFit="1"/>
    </xf>
    <xf numFmtId="176" fontId="35" fillId="2" borderId="18" xfId="3" applyNumberFormat="1" applyFont="1" applyFill="1" applyBorder="1" applyAlignment="1">
      <alignment horizontal="center" vertical="center"/>
    </xf>
    <xf numFmtId="0" fontId="37" fillId="2" borderId="19" xfId="3" applyFont="1" applyFill="1" applyBorder="1" applyAlignment="1">
      <alignment horizontal="center" vertical="center"/>
    </xf>
    <xf numFmtId="0" fontId="37" fillId="2" borderId="20" xfId="3" applyFont="1" applyFill="1" applyBorder="1" applyAlignment="1">
      <alignment horizontal="center" vertical="center"/>
    </xf>
    <xf numFmtId="0" fontId="2" fillId="2" borderId="19" xfId="3" applyFill="1" applyBorder="1" applyAlignment="1">
      <alignment horizontal="center" vertical="center"/>
    </xf>
    <xf numFmtId="176" fontId="6" fillId="2" borderId="19" xfId="3" applyNumberFormat="1" applyFont="1" applyFill="1" applyBorder="1" applyAlignment="1">
      <alignment horizontal="left" vertical="center"/>
    </xf>
    <xf numFmtId="0" fontId="2" fillId="2" borderId="19" xfId="3" applyFill="1" applyBorder="1" applyAlignment="1">
      <alignment horizontal="left"/>
    </xf>
    <xf numFmtId="0" fontId="2" fillId="2" borderId="20" xfId="3" applyFill="1" applyBorder="1" applyAlignment="1">
      <alignment horizontal="left"/>
    </xf>
    <xf numFmtId="0" fontId="2" fillId="2" borderId="19" xfId="3" applyFill="1" applyBorder="1" applyAlignment="1">
      <alignment vertical="center"/>
    </xf>
    <xf numFmtId="0" fontId="2" fillId="2" borderId="20" xfId="3" applyFill="1" applyBorder="1" applyAlignment="1">
      <alignment vertical="center"/>
    </xf>
    <xf numFmtId="176" fontId="6" fillId="2" borderId="18" xfId="3" applyNumberFormat="1" applyFont="1" applyFill="1" applyBorder="1" applyAlignment="1">
      <alignment horizontal="right" vertical="center"/>
    </xf>
    <xf numFmtId="0" fontId="2" fillId="2" borderId="19" xfId="3" applyFill="1" applyBorder="1" applyAlignment="1">
      <alignment horizontal="right"/>
    </xf>
    <xf numFmtId="0" fontId="0" fillId="2" borderId="18" xfId="4" applyFont="1" applyFill="1" applyBorder="1" applyAlignment="1">
      <alignment horizontal="center" vertical="center"/>
    </xf>
    <xf numFmtId="0" fontId="6" fillId="2" borderId="19" xfId="4" applyFont="1" applyFill="1" applyBorder="1" applyAlignment="1">
      <alignment horizontal="center" vertical="center"/>
    </xf>
    <xf numFmtId="0" fontId="6" fillId="2" borderId="20" xfId="4" applyFont="1" applyFill="1" applyBorder="1" applyAlignment="1">
      <alignment horizontal="center" vertical="center"/>
    </xf>
    <xf numFmtId="0" fontId="6" fillId="2" borderId="10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17" fillId="2" borderId="10" xfId="4" applyFont="1" applyFill="1" applyBorder="1" applyAlignment="1">
      <alignment horizontal="center" vertical="center" shrinkToFit="1"/>
    </xf>
    <xf numFmtId="0" fontId="17" fillId="2" borderId="3" xfId="4" applyFont="1" applyFill="1" applyBorder="1" applyAlignment="1">
      <alignment horizontal="center" vertical="center" shrinkToFit="1"/>
    </xf>
    <xf numFmtId="0" fontId="6" fillId="2" borderId="38" xfId="4" applyFont="1" applyFill="1" applyBorder="1" applyAlignment="1">
      <alignment horizontal="distributed" vertical="center" wrapText="1"/>
    </xf>
    <xf numFmtId="0" fontId="6" fillId="2" borderId="44" xfId="4" applyFont="1" applyFill="1" applyBorder="1" applyAlignment="1">
      <alignment horizontal="distributed" vertical="center" wrapText="1"/>
    </xf>
    <xf numFmtId="0" fontId="6" fillId="2" borderId="24" xfId="4" applyFont="1" applyFill="1" applyBorder="1" applyAlignment="1">
      <alignment horizontal="distributed" vertical="center" wrapText="1"/>
    </xf>
    <xf numFmtId="0" fontId="6" fillId="2" borderId="38" xfId="4" applyFont="1" applyFill="1" applyBorder="1" applyAlignment="1">
      <alignment horizontal="distributed" vertical="center"/>
    </xf>
    <xf numFmtId="0" fontId="6" fillId="2" borderId="44" xfId="4" applyFont="1" applyFill="1" applyBorder="1" applyAlignment="1">
      <alignment horizontal="distributed" vertical="center"/>
    </xf>
    <xf numFmtId="0" fontId="6" fillId="2" borderId="24" xfId="4" applyFont="1" applyFill="1" applyBorder="1" applyAlignment="1">
      <alignment horizontal="distributed" vertical="center"/>
    </xf>
    <xf numFmtId="0" fontId="6" fillId="2" borderId="10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38" xfId="4" applyFont="1" applyFill="1" applyBorder="1" applyAlignment="1">
      <alignment horizontal="center" vertical="center"/>
    </xf>
    <xf numFmtId="0" fontId="6" fillId="2" borderId="24" xfId="4" applyFont="1" applyFill="1" applyBorder="1" applyAlignment="1">
      <alignment horizontal="center" vertical="center"/>
    </xf>
    <xf numFmtId="0" fontId="6" fillId="2" borderId="18" xfId="4" applyFont="1" applyFill="1" applyBorder="1" applyAlignment="1">
      <alignment horizontal="center" vertical="center"/>
    </xf>
    <xf numFmtId="0" fontId="6" fillId="2" borderId="10" xfId="4" applyFont="1" applyFill="1" applyBorder="1" applyAlignment="1">
      <alignment horizontal="center" vertical="center" shrinkToFit="1"/>
    </xf>
    <xf numFmtId="0" fontId="6" fillId="2" borderId="6" xfId="4" applyFont="1" applyFill="1" applyBorder="1" applyAlignment="1">
      <alignment horizontal="center" vertical="center" shrinkToFit="1"/>
    </xf>
    <xf numFmtId="0" fontId="6" fillId="2" borderId="3" xfId="4" applyFont="1" applyFill="1" applyBorder="1" applyAlignment="1">
      <alignment horizontal="center" vertical="center"/>
    </xf>
    <xf numFmtId="0" fontId="6" fillId="2" borderId="19" xfId="4" quotePrefix="1" applyFont="1" applyFill="1" applyBorder="1" applyAlignment="1">
      <alignment horizontal="center" vertical="center"/>
    </xf>
    <xf numFmtId="0" fontId="6" fillId="2" borderId="20" xfId="4" quotePrefix="1" applyFont="1" applyFill="1" applyBorder="1" applyAlignment="1">
      <alignment horizontal="center" vertical="center"/>
    </xf>
    <xf numFmtId="0" fontId="17" fillId="2" borderId="10" xfId="4" applyFont="1" applyFill="1" applyBorder="1" applyAlignment="1">
      <alignment horizontal="center" vertical="center" wrapText="1"/>
    </xf>
    <xf numFmtId="0" fontId="17" fillId="2" borderId="3" xfId="4" applyFont="1" applyFill="1" applyBorder="1" applyAlignment="1">
      <alignment horizontal="center" vertical="center" wrapText="1"/>
    </xf>
    <xf numFmtId="0" fontId="6" fillId="2" borderId="14" xfId="4" applyFont="1" applyFill="1" applyBorder="1" applyAlignment="1">
      <alignment horizontal="center" vertical="center"/>
    </xf>
    <xf numFmtId="0" fontId="6" fillId="2" borderId="16" xfId="4" applyFont="1" applyFill="1" applyBorder="1" applyAlignment="1">
      <alignment horizontal="center" vertical="center"/>
    </xf>
    <xf numFmtId="0" fontId="17" fillId="2" borderId="3" xfId="4" applyFont="1" applyFill="1" applyBorder="1" applyAlignment="1">
      <alignment horizontal="center" vertical="center"/>
    </xf>
    <xf numFmtId="0" fontId="0" fillId="2" borderId="19" xfId="4" applyFont="1" applyFill="1" applyBorder="1" applyAlignment="1">
      <alignment horizontal="center" vertical="center"/>
    </xf>
    <xf numFmtId="0" fontId="0" fillId="2" borderId="20" xfId="4" applyFont="1" applyFill="1" applyBorder="1" applyAlignment="1">
      <alignment horizontal="center" vertical="center"/>
    </xf>
    <xf numFmtId="0" fontId="24" fillId="2" borderId="38" xfId="4" applyFont="1" applyFill="1" applyBorder="1" applyAlignment="1">
      <alignment horizontal="center" vertical="center" wrapText="1"/>
    </xf>
    <xf numFmtId="0" fontId="24" fillId="2" borderId="44" xfId="4" applyFont="1" applyFill="1" applyBorder="1" applyAlignment="1">
      <alignment horizontal="center" vertical="center" wrapText="1"/>
    </xf>
    <xf numFmtId="0" fontId="6" fillId="2" borderId="21" xfId="4" quotePrefix="1" applyFont="1" applyFill="1" applyBorder="1" applyAlignment="1">
      <alignment horizontal="center" vertical="center"/>
    </xf>
    <xf numFmtId="0" fontId="42" fillId="2" borderId="44" xfId="4" applyFont="1" applyFill="1" applyBorder="1" applyAlignment="1">
      <alignment horizontal="center" vertical="center" wrapText="1"/>
    </xf>
    <xf numFmtId="0" fontId="42" fillId="2" borderId="24" xfId="4" applyFont="1" applyFill="1" applyBorder="1" applyAlignment="1">
      <alignment horizontal="center" vertical="center" wrapText="1"/>
    </xf>
    <xf numFmtId="0" fontId="21" fillId="2" borderId="38" xfId="4" applyFont="1" applyFill="1" applyBorder="1" applyAlignment="1">
      <alignment horizontal="distributed" vertical="center" wrapText="1"/>
    </xf>
    <xf numFmtId="0" fontId="20" fillId="2" borderId="24" xfId="4" applyFont="1" applyFill="1" applyBorder="1" applyAlignment="1">
      <alignment horizontal="distributed" vertical="center" wrapText="1"/>
    </xf>
    <xf numFmtId="0" fontId="0" fillId="2" borderId="18" xfId="4" applyFont="1" applyFill="1" applyBorder="1" applyAlignment="1">
      <alignment horizontal="center" vertical="center" shrinkToFit="1"/>
    </xf>
    <xf numFmtId="0" fontId="6" fillId="2" borderId="19" xfId="4" applyFont="1" applyFill="1" applyBorder="1" applyAlignment="1">
      <alignment horizontal="center" vertical="center" shrinkToFit="1"/>
    </xf>
    <xf numFmtId="0" fontId="6" fillId="2" borderId="20" xfId="4" applyFont="1" applyFill="1" applyBorder="1" applyAlignment="1">
      <alignment horizontal="center" vertical="center" shrinkToFit="1"/>
    </xf>
    <xf numFmtId="0" fontId="17" fillId="2" borderId="10" xfId="4" quotePrefix="1" applyFont="1" applyFill="1" applyBorder="1" applyAlignment="1">
      <alignment horizontal="center" vertical="center" shrinkToFit="1"/>
    </xf>
    <xf numFmtId="0" fontId="5" fillId="2" borderId="38" xfId="4" applyFont="1" applyFill="1" applyBorder="1" applyAlignment="1">
      <alignment horizontal="distributed" vertical="center" wrapText="1"/>
    </xf>
    <xf numFmtId="0" fontId="5" fillId="2" borderId="24" xfId="4" applyFont="1" applyFill="1" applyBorder="1" applyAlignment="1">
      <alignment horizontal="distributed" vertical="center" wrapText="1"/>
    </xf>
    <xf numFmtId="0" fontId="6" fillId="2" borderId="38" xfId="4" applyFont="1" applyFill="1" applyBorder="1" applyAlignment="1">
      <alignment horizontal="center" vertical="center" wrapText="1"/>
    </xf>
    <xf numFmtId="0" fontId="6" fillId="2" borderId="44" xfId="4" applyFont="1" applyFill="1" applyBorder="1" applyAlignment="1">
      <alignment horizontal="center" vertical="center" wrapText="1"/>
    </xf>
    <xf numFmtId="0" fontId="0" fillId="2" borderId="38" xfId="4" applyFont="1" applyFill="1" applyBorder="1" applyAlignment="1">
      <alignment horizontal="distributed" vertical="center"/>
    </xf>
    <xf numFmtId="38" fontId="6" fillId="2" borderId="38" xfId="2" applyFont="1" applyFill="1" applyBorder="1" applyAlignment="1">
      <alignment horizontal="distributed" vertical="center"/>
    </xf>
    <xf numFmtId="38" fontId="6" fillId="2" borderId="44" xfId="2" applyFont="1" applyFill="1" applyBorder="1" applyAlignment="1">
      <alignment horizontal="distributed" vertical="center"/>
    </xf>
    <xf numFmtId="38" fontId="6" fillId="2" borderId="24" xfId="2" applyFont="1" applyFill="1" applyBorder="1" applyAlignment="1">
      <alignment horizontal="distributed" vertical="center"/>
    </xf>
    <xf numFmtId="0" fontId="6" fillId="2" borderId="38" xfId="4" applyFont="1" applyFill="1" applyBorder="1" applyAlignment="1">
      <alignment horizontal="distributed" vertical="center" wrapText="1" shrinkToFit="1"/>
    </xf>
    <xf numFmtId="0" fontId="6" fillId="2" borderId="44" xfId="4" applyFont="1" applyFill="1" applyBorder="1" applyAlignment="1">
      <alignment horizontal="distributed" vertical="center" wrapText="1" shrinkToFit="1"/>
    </xf>
    <xf numFmtId="0" fontId="6" fillId="2" borderId="24" xfId="4" applyFont="1" applyFill="1" applyBorder="1" applyAlignment="1">
      <alignment horizontal="center" vertical="center" wrapText="1"/>
    </xf>
    <xf numFmtId="41" fontId="13" fillId="0" borderId="25" xfId="2" applyNumberFormat="1" applyFont="1" applyFill="1" applyBorder="1" applyAlignment="1">
      <alignment vertical="center"/>
    </xf>
    <xf numFmtId="41" fontId="13" fillId="0" borderId="29" xfId="2" applyNumberFormat="1" applyFont="1" applyFill="1" applyBorder="1" applyAlignment="1">
      <alignment vertical="center"/>
    </xf>
    <xf numFmtId="41" fontId="13" fillId="0" borderId="42" xfId="2" applyNumberFormat="1" applyFont="1" applyFill="1" applyBorder="1" applyAlignment="1">
      <alignment horizontal="right" vertical="center"/>
    </xf>
    <xf numFmtId="41" fontId="13" fillId="0" borderId="41" xfId="2" applyNumberFormat="1" applyFont="1" applyFill="1" applyBorder="1" applyAlignment="1">
      <alignment horizontal="right" vertical="center"/>
    </xf>
    <xf numFmtId="41" fontId="13" fillId="0" borderId="42" xfId="2" applyNumberFormat="1" applyFont="1" applyFill="1" applyBorder="1" applyAlignment="1">
      <alignment vertical="center"/>
    </xf>
    <xf numFmtId="41" fontId="13" fillId="0" borderId="41" xfId="2" applyNumberFormat="1" applyFont="1" applyFill="1" applyBorder="1" applyAlignment="1">
      <alignment vertical="center"/>
    </xf>
    <xf numFmtId="0" fontId="19" fillId="2" borderId="38" xfId="4" applyFont="1" applyFill="1" applyBorder="1" applyAlignment="1">
      <alignment horizontal="distributed" vertical="center" wrapText="1"/>
    </xf>
    <xf numFmtId="0" fontId="19" fillId="2" borderId="44" xfId="4" applyFont="1" applyFill="1" applyBorder="1" applyAlignment="1">
      <alignment horizontal="distributed" vertical="center" wrapText="1"/>
    </xf>
    <xf numFmtId="0" fontId="19" fillId="2" borderId="24" xfId="4" applyFont="1" applyFill="1" applyBorder="1" applyAlignment="1">
      <alignment horizontal="distributed" vertical="center" wrapText="1"/>
    </xf>
    <xf numFmtId="0" fontId="19" fillId="2" borderId="44" xfId="4" applyFont="1" applyFill="1" applyBorder="1">
      <alignment vertical="center"/>
    </xf>
    <xf numFmtId="0" fontId="19" fillId="2" borderId="24" xfId="4" applyFont="1" applyFill="1" applyBorder="1">
      <alignment vertical="center"/>
    </xf>
    <xf numFmtId="0" fontId="43" fillId="2" borderId="44" xfId="4" applyFont="1" applyFill="1" applyBorder="1" applyAlignment="1">
      <alignment horizontal="distributed" vertical="center" wrapText="1"/>
    </xf>
    <xf numFmtId="0" fontId="43" fillId="2" borderId="24" xfId="4" applyFont="1" applyFill="1" applyBorder="1" applyAlignment="1">
      <alignment horizontal="distributed" vertical="center" wrapText="1"/>
    </xf>
    <xf numFmtId="0" fontId="5" fillId="2" borderId="44" xfId="4" applyFont="1" applyFill="1" applyBorder="1" applyAlignment="1">
      <alignment horizontal="distributed" vertical="center" wrapText="1"/>
    </xf>
    <xf numFmtId="0" fontId="6" fillId="2" borderId="18" xfId="4" applyFont="1" applyFill="1" applyBorder="1" applyAlignment="1">
      <alignment horizontal="distributed" vertical="center" wrapText="1" justifyLastLine="1"/>
    </xf>
    <xf numFmtId="0" fontId="6" fillId="2" borderId="19" xfId="4" applyFont="1" applyFill="1" applyBorder="1" applyAlignment="1">
      <alignment horizontal="distributed" vertical="center" wrapText="1" justifyLastLine="1"/>
    </xf>
    <xf numFmtId="0" fontId="6" fillId="2" borderId="20" xfId="4" applyFont="1" applyFill="1" applyBorder="1" applyAlignment="1">
      <alignment horizontal="distributed" vertical="center" wrapText="1" justifyLastLine="1"/>
    </xf>
    <xf numFmtId="0" fontId="0" fillId="2" borderId="19" xfId="4" applyFont="1" applyFill="1" applyBorder="1" applyAlignment="1">
      <alignment horizontal="center" vertical="center" shrinkToFit="1"/>
    </xf>
    <xf numFmtId="0" fontId="0" fillId="2" borderId="20" xfId="4" applyFont="1" applyFill="1" applyBorder="1" applyAlignment="1">
      <alignment horizontal="center" vertical="center" shrinkToFit="1"/>
    </xf>
    <xf numFmtId="0" fontId="6" fillId="2" borderId="6" xfId="4" applyFont="1" applyFill="1" applyBorder="1" applyAlignment="1">
      <alignment horizontal="center" vertical="center" wrapText="1"/>
    </xf>
    <xf numFmtId="0" fontId="6" fillId="2" borderId="38" xfId="4" applyFont="1" applyFill="1" applyBorder="1" applyAlignment="1">
      <alignment horizontal="left" vertical="center" wrapText="1"/>
    </xf>
    <xf numFmtId="0" fontId="6" fillId="2" borderId="44" xfId="4" applyFont="1" applyFill="1" applyBorder="1" applyAlignment="1">
      <alignment horizontal="left" vertical="center" wrapText="1"/>
    </xf>
    <xf numFmtId="0" fontId="6" fillId="2" borderId="24" xfId="4" applyFont="1" applyFill="1" applyBorder="1" applyAlignment="1">
      <alignment horizontal="left" vertical="center" wrapText="1"/>
    </xf>
    <xf numFmtId="0" fontId="46" fillId="2" borderId="44" xfId="4" applyFont="1" applyFill="1" applyBorder="1" applyAlignment="1">
      <alignment horizontal="distributed" vertical="center" wrapText="1"/>
    </xf>
    <xf numFmtId="0" fontId="46" fillId="2" borderId="24" xfId="4" applyFont="1" applyFill="1" applyBorder="1" applyAlignment="1">
      <alignment horizontal="distributed" vertical="center" wrapText="1"/>
    </xf>
    <xf numFmtId="41" fontId="13" fillId="0" borderId="25" xfId="4" applyNumberFormat="1" applyFont="1" applyFill="1" applyBorder="1" applyAlignment="1">
      <alignment horizontal="right" vertical="center"/>
    </xf>
    <xf numFmtId="41" fontId="13" fillId="0" borderId="29" xfId="4" applyNumberFormat="1" applyFont="1" applyFill="1" applyBorder="1" applyAlignment="1">
      <alignment horizontal="right" vertical="center"/>
    </xf>
    <xf numFmtId="41" fontId="13" fillId="0" borderId="42" xfId="4" applyNumberFormat="1" applyFont="1" applyFill="1" applyBorder="1" applyAlignment="1">
      <alignment horizontal="right" vertical="center"/>
    </xf>
    <xf numFmtId="41" fontId="13" fillId="0" borderId="41" xfId="4" applyNumberFormat="1" applyFont="1" applyFill="1" applyBorder="1" applyAlignment="1">
      <alignment horizontal="right" vertical="center"/>
    </xf>
    <xf numFmtId="0" fontId="5" fillId="2" borderId="38" xfId="4" applyFont="1" applyFill="1" applyBorder="1" applyAlignment="1">
      <alignment horizontal="left" vertical="center" wrapText="1"/>
    </xf>
    <xf numFmtId="0" fontId="5" fillId="2" borderId="24" xfId="4" applyFont="1" applyFill="1" applyBorder="1" applyAlignment="1">
      <alignment horizontal="left" vertical="center" wrapText="1"/>
    </xf>
    <xf numFmtId="0" fontId="6" fillId="2" borderId="21" xfId="4" quotePrefix="1" applyFont="1" applyFill="1" applyBorder="1" applyAlignment="1">
      <alignment horizontal="right" vertical="center"/>
    </xf>
    <xf numFmtId="0" fontId="6" fillId="2" borderId="16" xfId="4" applyFont="1" applyFill="1" applyBorder="1" applyAlignment="1">
      <alignment vertical="center"/>
    </xf>
    <xf numFmtId="0" fontId="0" fillId="2" borderId="21" xfId="4" quotePrefix="1" applyFont="1" applyFill="1" applyBorder="1" applyAlignment="1">
      <alignment horizontal="right" vertical="center"/>
    </xf>
    <xf numFmtId="0" fontId="0" fillId="2" borderId="21" xfId="4" applyFont="1" applyFill="1" applyBorder="1" applyAlignment="1">
      <alignment horizontal="right" vertical="center"/>
    </xf>
    <xf numFmtId="0" fontId="5" fillId="2" borderId="18" xfId="4" applyFont="1" applyFill="1" applyBorder="1" applyAlignment="1">
      <alignment horizontal="center" vertical="center"/>
    </xf>
    <xf numFmtId="0" fontId="6" fillId="2" borderId="17" xfId="4" quotePrefix="1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0" fillId="2" borderId="18" xfId="4" applyFont="1" applyFill="1" applyBorder="1" applyAlignment="1">
      <alignment horizontal="center" vertical="center" wrapText="1"/>
    </xf>
    <xf numFmtId="0" fontId="6" fillId="2" borderId="19" xfId="4" applyFont="1" applyFill="1" applyBorder="1" applyAlignment="1">
      <alignment horizontal="center" vertical="center" wrapText="1"/>
    </xf>
    <xf numFmtId="0" fontId="6" fillId="2" borderId="20" xfId="4" applyFont="1" applyFill="1" applyBorder="1" applyAlignment="1">
      <alignment horizontal="center" vertical="center" wrapText="1"/>
    </xf>
    <xf numFmtId="0" fontId="5" fillId="2" borderId="24" xfId="4" applyFont="1" applyFill="1" applyBorder="1" applyAlignment="1">
      <alignment vertical="center"/>
    </xf>
    <xf numFmtId="0" fontId="21" fillId="2" borderId="21" xfId="4" quotePrefix="1" applyFont="1" applyFill="1" applyBorder="1" applyAlignment="1">
      <alignment horizontal="right" vertical="center"/>
    </xf>
    <xf numFmtId="0" fontId="21" fillId="2" borderId="16" xfId="4" applyFont="1" applyFill="1" applyBorder="1" applyAlignment="1">
      <alignment vertical="center"/>
    </xf>
    <xf numFmtId="0" fontId="21" fillId="2" borderId="24" xfId="4" applyFont="1" applyFill="1" applyBorder="1" applyAlignment="1">
      <alignment horizontal="distributed" vertical="center" wrapText="1"/>
    </xf>
    <xf numFmtId="0" fontId="5" fillId="2" borderId="38" xfId="4" applyFont="1" applyFill="1" applyBorder="1" applyAlignment="1">
      <alignment horizontal="center" vertical="center"/>
    </xf>
    <xf numFmtId="0" fontId="5" fillId="2" borderId="24" xfId="4" applyFont="1" applyFill="1" applyBorder="1" applyAlignment="1">
      <alignment horizontal="center" vertical="center"/>
    </xf>
    <xf numFmtId="0" fontId="6" fillId="2" borderId="38" xfId="4" applyFont="1" applyFill="1" applyBorder="1" applyAlignment="1">
      <alignment horizontal="center" vertical="center" shrinkToFit="1"/>
    </xf>
    <xf numFmtId="0" fontId="6" fillId="2" borderId="24" xfId="4" applyFont="1" applyFill="1" applyBorder="1" applyAlignment="1">
      <alignment horizontal="center" vertical="center" shrinkToFit="1"/>
    </xf>
    <xf numFmtId="0" fontId="6" fillId="2" borderId="38" xfId="4" quotePrefix="1" applyFont="1" applyFill="1" applyBorder="1" applyAlignment="1">
      <alignment horizontal="center" vertical="center" shrinkToFit="1"/>
    </xf>
    <xf numFmtId="0" fontId="6" fillId="2" borderId="38" xfId="4" quotePrefix="1" applyFont="1" applyFill="1" applyBorder="1" applyAlignment="1">
      <alignment horizontal="center" vertical="center"/>
    </xf>
    <xf numFmtId="0" fontId="6" fillId="2" borderId="17" xfId="4" applyFont="1" applyFill="1" applyBorder="1" applyAlignment="1">
      <alignment horizontal="distributed" vertical="center" wrapText="1"/>
    </xf>
    <xf numFmtId="0" fontId="6" fillId="2" borderId="0" xfId="4" applyFont="1" applyFill="1" applyBorder="1" applyAlignment="1">
      <alignment horizontal="distributed" vertical="center" wrapText="1"/>
    </xf>
    <xf numFmtId="0" fontId="6" fillId="2" borderId="7" xfId="4" applyFont="1" applyFill="1" applyBorder="1" applyAlignment="1">
      <alignment horizontal="distributed" vertical="center" wrapText="1"/>
    </xf>
    <xf numFmtId="0" fontId="2" fillId="2" borderId="24" xfId="4" applyFill="1" applyBorder="1">
      <alignment vertical="center"/>
    </xf>
    <xf numFmtId="0" fontId="22" fillId="2" borderId="38" xfId="4" applyFont="1" applyFill="1" applyBorder="1" applyAlignment="1">
      <alignment horizontal="distributed" vertical="center" wrapText="1"/>
    </xf>
    <xf numFmtId="0" fontId="22" fillId="2" borderId="24" xfId="4" applyFont="1" applyFill="1" applyBorder="1" applyAlignment="1">
      <alignment vertical="center"/>
    </xf>
    <xf numFmtId="0" fontId="5" fillId="2" borderId="19" xfId="4" applyFont="1" applyFill="1" applyBorder="1" applyAlignment="1">
      <alignment horizontal="center" vertical="center"/>
    </xf>
    <xf numFmtId="0" fontId="5" fillId="2" borderId="20" xfId="4" applyFont="1" applyFill="1" applyBorder="1" applyAlignment="1">
      <alignment horizontal="center" vertical="center"/>
    </xf>
    <xf numFmtId="176" fontId="6" fillId="0" borderId="19" xfId="3" applyNumberFormat="1" applyFont="1" applyFill="1" applyBorder="1" applyAlignment="1">
      <alignment horizontal="left" vertical="center"/>
    </xf>
    <xf numFmtId="176" fontId="0" fillId="2" borderId="37" xfId="3" applyNumberFormat="1" applyFont="1" applyFill="1" applyBorder="1" applyAlignment="1">
      <alignment horizontal="center" vertical="center"/>
    </xf>
    <xf numFmtId="176" fontId="0" fillId="0" borderId="19" xfId="3" applyNumberFormat="1" applyFont="1" applyFill="1" applyBorder="1" applyAlignment="1">
      <alignment horizontal="left" vertical="center"/>
    </xf>
    <xf numFmtId="176" fontId="0" fillId="0" borderId="18" xfId="3" applyNumberFormat="1" applyFont="1" applyFill="1" applyBorder="1" applyAlignment="1">
      <alignment horizontal="left" vertical="center"/>
    </xf>
    <xf numFmtId="176" fontId="6" fillId="0" borderId="7" xfId="3" applyNumberFormat="1" applyFont="1" applyFill="1" applyBorder="1" applyAlignment="1">
      <alignment horizontal="left" vertical="center"/>
    </xf>
    <xf numFmtId="176" fontId="6" fillId="0" borderId="2" xfId="3" quotePrefix="1" applyNumberFormat="1" applyFont="1" applyFill="1" applyBorder="1" applyAlignment="1">
      <alignment horizontal="left" vertical="center"/>
    </xf>
    <xf numFmtId="176" fontId="6" fillId="0" borderId="2" xfId="3" applyNumberFormat="1" applyFont="1" applyFill="1" applyBorder="1" applyAlignment="1">
      <alignment horizontal="left" vertical="center"/>
    </xf>
    <xf numFmtId="176" fontId="0" fillId="0" borderId="7" xfId="3" applyNumberFormat="1" applyFont="1" applyFill="1" applyBorder="1" applyAlignment="1">
      <alignment horizontal="left" vertical="center"/>
    </xf>
    <xf numFmtId="183" fontId="6" fillId="2" borderId="10" xfId="3" applyNumberFormat="1" applyFont="1" applyFill="1" applyBorder="1" applyAlignment="1">
      <alignment horizontal="center" vertical="center"/>
    </xf>
    <xf numFmtId="183" fontId="6" fillId="2" borderId="3" xfId="3" applyNumberFormat="1" applyFont="1" applyFill="1" applyBorder="1" applyAlignment="1">
      <alignment horizontal="center" vertical="center"/>
    </xf>
    <xf numFmtId="183" fontId="6" fillId="2" borderId="6" xfId="3" applyNumberFormat="1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distributed" vertical="center" wrapText="1"/>
    </xf>
    <xf numFmtId="0" fontId="6" fillId="2" borderId="3" xfId="3" applyFont="1" applyFill="1" applyBorder="1" applyAlignment="1">
      <alignment horizontal="distributed" vertical="center" wrapText="1"/>
    </xf>
    <xf numFmtId="0" fontId="6" fillId="2" borderId="6" xfId="3" applyFont="1" applyFill="1" applyBorder="1" applyAlignment="1">
      <alignment horizontal="distributed" vertical="center" wrapText="1"/>
    </xf>
    <xf numFmtId="0" fontId="6" fillId="2" borderId="10" xfId="3" quotePrefix="1" applyFont="1" applyFill="1" applyBorder="1" applyAlignment="1">
      <alignment horizontal="distributed" vertical="center" wrapText="1"/>
    </xf>
    <xf numFmtId="0" fontId="6" fillId="2" borderId="3" xfId="3" quotePrefix="1" applyFont="1" applyFill="1" applyBorder="1" applyAlignment="1">
      <alignment horizontal="distributed" vertical="center" wrapText="1"/>
    </xf>
    <xf numFmtId="0" fontId="6" fillId="2" borderId="10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distributed" vertical="center"/>
    </xf>
    <xf numFmtId="0" fontId="6" fillId="2" borderId="18" xfId="3" applyFont="1" applyFill="1" applyBorder="1" applyAlignment="1">
      <alignment horizontal="center" vertical="center" wrapText="1"/>
    </xf>
    <xf numFmtId="0" fontId="2" fillId="2" borderId="19" xfId="3" applyFont="1" applyFill="1" applyBorder="1" applyAlignment="1">
      <alignment horizontal="center" vertical="center"/>
    </xf>
    <xf numFmtId="0" fontId="2" fillId="2" borderId="20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horizontal="distributed" vertical="center" wrapText="1"/>
    </xf>
    <xf numFmtId="0" fontId="2" fillId="2" borderId="20" xfId="3" applyFont="1" applyFill="1" applyBorder="1" applyAlignment="1">
      <alignment horizontal="distributed" vertical="center"/>
    </xf>
    <xf numFmtId="0" fontId="6" fillId="2" borderId="16" xfId="3" applyFont="1" applyFill="1" applyBorder="1" applyAlignment="1">
      <alignment horizontal="distributed" vertical="center" wrapText="1"/>
    </xf>
    <xf numFmtId="0" fontId="2" fillId="2" borderId="24" xfId="3" applyFont="1" applyFill="1" applyBorder="1" applyAlignment="1">
      <alignment horizontal="distributed" vertical="center"/>
    </xf>
    <xf numFmtId="0" fontId="0" fillId="2" borderId="18" xfId="3" applyFont="1" applyFill="1" applyBorder="1" applyAlignment="1">
      <alignment horizontal="center" vertical="center"/>
    </xf>
    <xf numFmtId="0" fontId="0" fillId="2" borderId="19" xfId="3" applyFont="1" applyFill="1" applyBorder="1" applyAlignment="1">
      <alignment horizontal="center" vertical="center"/>
    </xf>
    <xf numFmtId="0" fontId="0" fillId="2" borderId="20" xfId="3" applyFont="1" applyFill="1" applyBorder="1" applyAlignment="1">
      <alignment horizontal="center" vertical="center"/>
    </xf>
    <xf numFmtId="0" fontId="0" fillId="2" borderId="21" xfId="3" applyFont="1" applyFill="1" applyBorder="1" applyAlignment="1">
      <alignment horizontal="center" vertical="center"/>
    </xf>
    <xf numFmtId="0" fontId="0" fillId="2" borderId="17" xfId="3" applyFont="1" applyFill="1" applyBorder="1" applyAlignment="1">
      <alignment horizontal="center" vertical="center"/>
    </xf>
    <xf numFmtId="0" fontId="0" fillId="2" borderId="38" xfId="3" applyFont="1" applyFill="1" applyBorder="1" applyAlignment="1">
      <alignment horizontal="center" vertical="center"/>
    </xf>
    <xf numFmtId="0" fontId="0" fillId="2" borderId="18" xfId="3" applyFont="1" applyFill="1" applyBorder="1" applyAlignment="1">
      <alignment horizontal="center" vertical="center" justifyLastLine="1"/>
    </xf>
    <xf numFmtId="0" fontId="0" fillId="2" borderId="19" xfId="3" applyFont="1" applyFill="1" applyBorder="1" applyAlignment="1">
      <alignment horizontal="center" vertical="center" justifyLastLine="1"/>
    </xf>
    <xf numFmtId="0" fontId="0" fillId="2" borderId="20" xfId="3" applyFont="1" applyFill="1" applyBorder="1" applyAlignment="1">
      <alignment horizontal="center" vertical="center" justifyLastLine="1"/>
    </xf>
    <xf numFmtId="0" fontId="0" fillId="2" borderId="18" xfId="3" applyFont="1" applyFill="1" applyBorder="1" applyAlignment="1">
      <alignment horizontal="center" vertical="center" wrapText="1" justifyLastLine="1"/>
    </xf>
    <xf numFmtId="0" fontId="0" fillId="2" borderId="19" xfId="3" applyFont="1" applyFill="1" applyBorder="1" applyAlignment="1">
      <alignment horizontal="center" vertical="center" wrapText="1" justifyLastLine="1"/>
    </xf>
    <xf numFmtId="0" fontId="0" fillId="2" borderId="20" xfId="3" applyFont="1" applyFill="1" applyBorder="1" applyAlignment="1">
      <alignment horizontal="center" vertical="center" wrapText="1" justifyLastLine="1"/>
    </xf>
    <xf numFmtId="0" fontId="6" fillId="2" borderId="16" xfId="3" applyFont="1" applyFill="1" applyBorder="1" applyAlignment="1">
      <alignment horizontal="distributed" vertical="center"/>
    </xf>
    <xf numFmtId="0" fontId="6" fillId="2" borderId="19" xfId="3" applyFont="1" applyFill="1" applyBorder="1" applyAlignment="1">
      <alignment horizontal="distributed" vertical="center"/>
    </xf>
    <xf numFmtId="0" fontId="2" fillId="2" borderId="20" xfId="3" applyFont="1" applyFill="1" applyBorder="1" applyAlignment="1">
      <alignment vertical="center"/>
    </xf>
    <xf numFmtId="0" fontId="6" fillId="2" borderId="14" xfId="3" applyFont="1" applyFill="1" applyBorder="1" applyAlignment="1">
      <alignment horizontal="distributed" vertical="center"/>
    </xf>
    <xf numFmtId="0" fontId="2" fillId="2" borderId="44" xfId="3" applyFill="1" applyBorder="1" applyAlignment="1">
      <alignment horizontal="distributed" vertical="center"/>
    </xf>
    <xf numFmtId="0" fontId="2" fillId="2" borderId="24" xfId="3" applyFill="1" applyBorder="1" applyAlignment="1">
      <alignment horizontal="distributed" vertical="center"/>
    </xf>
    <xf numFmtId="0" fontId="6" fillId="2" borderId="21" xfId="3" applyFont="1" applyFill="1" applyBorder="1" applyAlignment="1">
      <alignment horizontal="distributed" vertical="center"/>
    </xf>
    <xf numFmtId="0" fontId="2" fillId="2" borderId="38" xfId="3" applyFont="1" applyFill="1" applyBorder="1" applyAlignment="1">
      <alignment horizontal="distributed" vertical="center"/>
    </xf>
    <xf numFmtId="0" fontId="0" fillId="2" borderId="18" xfId="3" applyFont="1" applyFill="1" applyBorder="1" applyAlignment="1">
      <alignment horizontal="center" vertical="center" shrinkToFit="1"/>
    </xf>
    <xf numFmtId="0" fontId="0" fillId="2" borderId="19" xfId="3" applyFont="1" applyFill="1" applyBorder="1" applyAlignment="1">
      <alignment horizontal="center" vertical="center" shrinkToFit="1"/>
    </xf>
    <xf numFmtId="0" fontId="0" fillId="2" borderId="20" xfId="3" applyFont="1" applyFill="1" applyBorder="1" applyAlignment="1">
      <alignment horizontal="center" vertical="center" shrinkToFit="1"/>
    </xf>
    <xf numFmtId="0" fontId="0" fillId="2" borderId="19" xfId="3" applyFont="1" applyFill="1" applyBorder="1" applyAlignment="1">
      <alignment horizontal="center" vertical="center" wrapText="1"/>
    </xf>
    <xf numFmtId="0" fontId="6" fillId="2" borderId="19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0" fontId="24" fillId="2" borderId="18" xfId="3" applyFont="1" applyFill="1" applyBorder="1" applyAlignment="1">
      <alignment horizontal="center" vertical="center"/>
    </xf>
    <xf numFmtId="0" fontId="24" fillId="2" borderId="20" xfId="3" applyFont="1" applyFill="1" applyBorder="1" applyAlignment="1">
      <alignment horizontal="center" vertical="center"/>
    </xf>
    <xf numFmtId="0" fontId="24" fillId="2" borderId="19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0" fillId="2" borderId="10" xfId="3" applyFont="1" applyFill="1" applyBorder="1" applyAlignment="1">
      <alignment horizontal="center" vertical="center"/>
    </xf>
    <xf numFmtId="0" fontId="6" fillId="2" borderId="21" xfId="3" quotePrefix="1" applyFont="1" applyFill="1" applyBorder="1" applyAlignment="1">
      <alignment horizontal="center" vertical="center" shrinkToFit="1"/>
    </xf>
    <xf numFmtId="0" fontId="6" fillId="2" borderId="16" xfId="3" quotePrefix="1" applyFont="1" applyFill="1" applyBorder="1" applyAlignment="1">
      <alignment horizontal="center" vertical="center" shrinkToFit="1"/>
    </xf>
    <xf numFmtId="38" fontId="6" fillId="2" borderId="21" xfId="2" quotePrefix="1" applyFont="1" applyFill="1" applyBorder="1" applyAlignment="1">
      <alignment horizontal="center" vertical="center" shrinkToFit="1"/>
    </xf>
    <xf numFmtId="38" fontId="6" fillId="2" borderId="16" xfId="2" quotePrefix="1" applyFont="1" applyFill="1" applyBorder="1" applyAlignment="1">
      <alignment horizontal="center" vertical="center" shrinkToFit="1"/>
    </xf>
    <xf numFmtId="38" fontId="6" fillId="2" borderId="38" xfId="2" applyFont="1" applyFill="1" applyBorder="1" applyAlignment="1">
      <alignment horizontal="center" vertical="center"/>
    </xf>
    <xf numFmtId="38" fontId="6" fillId="2" borderId="24" xfId="2" applyFont="1" applyFill="1" applyBorder="1" applyAlignment="1">
      <alignment horizontal="center" vertical="center"/>
    </xf>
    <xf numFmtId="38" fontId="6" fillId="2" borderId="18" xfId="2" applyFont="1" applyFill="1" applyBorder="1" applyAlignment="1">
      <alignment horizontal="center" vertical="center"/>
    </xf>
    <xf numFmtId="38" fontId="6" fillId="2" borderId="19" xfId="2" applyFont="1" applyFill="1" applyBorder="1" applyAlignment="1">
      <alignment horizontal="center" vertical="center"/>
    </xf>
    <xf numFmtId="38" fontId="6" fillId="2" borderId="20" xfId="2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vertical="center"/>
    </xf>
    <xf numFmtId="0" fontId="6" fillId="2" borderId="14" xfId="3" applyFont="1" applyFill="1" applyBorder="1" applyAlignment="1">
      <alignment vertical="center"/>
    </xf>
    <xf numFmtId="0" fontId="6" fillId="2" borderId="44" xfId="3" applyFont="1" applyFill="1" applyBorder="1" applyAlignment="1">
      <alignment vertical="center"/>
    </xf>
    <xf numFmtId="0" fontId="6" fillId="2" borderId="38" xfId="3" applyFont="1" applyFill="1" applyBorder="1" applyAlignment="1">
      <alignment horizontal="distributed" vertical="center" wrapText="1"/>
    </xf>
    <xf numFmtId="0" fontId="6" fillId="2" borderId="24" xfId="3" applyFont="1" applyFill="1" applyBorder="1" applyAlignment="1">
      <alignment horizontal="distributed" vertical="center" wrapText="1"/>
    </xf>
    <xf numFmtId="0" fontId="6" fillId="2" borderId="17" xfId="3" quotePrefix="1" applyFont="1" applyFill="1" applyBorder="1" applyAlignment="1">
      <alignment horizontal="center" vertical="center" shrinkToFit="1"/>
    </xf>
    <xf numFmtId="0" fontId="6" fillId="2" borderId="7" xfId="3" quotePrefix="1" applyFont="1" applyFill="1" applyBorder="1" applyAlignment="1">
      <alignment horizontal="center" vertical="center" shrinkToFit="1"/>
    </xf>
    <xf numFmtId="0" fontId="6" fillId="2" borderId="18" xfId="3" quotePrefix="1" applyFont="1" applyFill="1" applyBorder="1" applyAlignment="1">
      <alignment horizontal="center" vertical="center"/>
    </xf>
    <xf numFmtId="38" fontId="0" fillId="2" borderId="18" xfId="2" applyFont="1" applyFill="1" applyBorder="1" applyAlignment="1">
      <alignment horizontal="center" vertical="center"/>
    </xf>
    <xf numFmtId="38" fontId="0" fillId="2" borderId="19" xfId="2" applyFont="1" applyFill="1" applyBorder="1" applyAlignment="1">
      <alignment horizontal="center" vertical="center"/>
    </xf>
    <xf numFmtId="38" fontId="0" fillId="2" borderId="20" xfId="2" applyFont="1" applyFill="1" applyBorder="1" applyAlignment="1">
      <alignment horizontal="center" vertical="center"/>
    </xf>
    <xf numFmtId="38" fontId="6" fillId="2" borderId="38" xfId="2" applyFont="1" applyFill="1" applyBorder="1" applyAlignment="1">
      <alignment horizontal="center" vertical="center" shrinkToFit="1"/>
    </xf>
    <xf numFmtId="38" fontId="6" fillId="2" borderId="24" xfId="2" applyFont="1" applyFill="1" applyBorder="1" applyAlignment="1">
      <alignment horizontal="center" vertical="center" shrinkToFit="1"/>
    </xf>
    <xf numFmtId="38" fontId="6" fillId="2" borderId="17" xfId="2" applyFont="1" applyFill="1" applyBorder="1" applyAlignment="1">
      <alignment horizontal="center" vertical="center"/>
    </xf>
    <xf numFmtId="38" fontId="6" fillId="2" borderId="7" xfId="2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  <xf numFmtId="0" fontId="6" fillId="2" borderId="17" xfId="3" applyFont="1" applyFill="1" applyBorder="1" applyAlignment="1">
      <alignment horizontal="center" vertical="center"/>
    </xf>
    <xf numFmtId="0" fontId="6" fillId="2" borderId="38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distributed" vertical="center"/>
    </xf>
    <xf numFmtId="0" fontId="6" fillId="2" borderId="10" xfId="3" applyFont="1" applyFill="1" applyBorder="1" applyAlignment="1">
      <alignment horizontal="center" vertical="center" wrapText="1" shrinkToFit="1"/>
    </xf>
    <xf numFmtId="0" fontId="6" fillId="2" borderId="3" xfId="3" applyFont="1" applyFill="1" applyBorder="1"/>
    <xf numFmtId="0" fontId="35" fillId="2" borderId="21" xfId="3" applyFont="1" applyFill="1" applyBorder="1" applyAlignment="1">
      <alignment horizontal="center" vertical="center"/>
    </xf>
    <xf numFmtId="0" fontId="35" fillId="2" borderId="17" xfId="3" applyFont="1" applyFill="1" applyBorder="1" applyAlignment="1">
      <alignment vertical="center"/>
    </xf>
    <xf numFmtId="0" fontId="35" fillId="2" borderId="38" xfId="3" applyFont="1" applyFill="1" applyBorder="1" applyAlignment="1">
      <alignment vertical="center"/>
    </xf>
    <xf numFmtId="0" fontId="35" fillId="2" borderId="14" xfId="3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vertical="center"/>
    </xf>
    <xf numFmtId="0" fontId="35" fillId="2" borderId="44" xfId="3" applyFont="1" applyFill="1" applyBorder="1" applyAlignment="1">
      <alignment vertical="center"/>
    </xf>
    <xf numFmtId="0" fontId="35" fillId="2" borderId="16" xfId="3" applyFont="1" applyFill="1" applyBorder="1" applyAlignment="1">
      <alignment vertical="center"/>
    </xf>
    <xf numFmtId="0" fontId="35" fillId="2" borderId="7" xfId="3" applyFont="1" applyFill="1" applyBorder="1" applyAlignment="1">
      <alignment vertical="center"/>
    </xf>
    <xf numFmtId="0" fontId="35" fillId="2" borderId="24" xfId="3" applyFont="1" applyFill="1" applyBorder="1" applyAlignment="1">
      <alignment vertical="center"/>
    </xf>
    <xf numFmtId="0" fontId="17" fillId="2" borderId="10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vertical="center" wrapText="1"/>
    </xf>
    <xf numFmtId="0" fontId="6" fillId="2" borderId="16" xfId="3" applyFont="1" applyFill="1" applyBorder="1" applyAlignment="1">
      <alignment vertical="center"/>
    </xf>
    <xf numFmtId="0" fontId="17" fillId="2" borderId="10" xfId="3" applyFont="1" applyFill="1" applyBorder="1" applyAlignment="1">
      <alignment horizontal="center" vertical="center"/>
    </xf>
    <xf numFmtId="0" fontId="17" fillId="2" borderId="6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vertical="center" wrapText="1"/>
    </xf>
    <xf numFmtId="0" fontId="6" fillId="2" borderId="3" xfId="3" applyFont="1" applyFill="1" applyBorder="1" applyAlignment="1">
      <alignment vertical="center"/>
    </xf>
    <xf numFmtId="0" fontId="6" fillId="2" borderId="6" xfId="3" applyFont="1" applyFill="1" applyBorder="1" applyAlignment="1">
      <alignment vertical="center"/>
    </xf>
    <xf numFmtId="0" fontId="6" fillId="2" borderId="10" xfId="3" applyFont="1" applyFill="1" applyBorder="1" applyAlignment="1">
      <alignment horizontal="left" vertical="center" wrapText="1"/>
    </xf>
    <xf numFmtId="0" fontId="6" fillId="2" borderId="3" xfId="3" applyFont="1" applyFill="1" applyBorder="1" applyAlignment="1">
      <alignment horizontal="left" vertical="center" wrapText="1"/>
    </xf>
    <xf numFmtId="0" fontId="6" fillId="2" borderId="6" xfId="3" applyFont="1" applyFill="1" applyBorder="1" applyAlignment="1">
      <alignment horizontal="left" vertical="center" wrapText="1"/>
    </xf>
    <xf numFmtId="0" fontId="17" fillId="2" borderId="10" xfId="3" applyFont="1" applyFill="1" applyBorder="1" applyAlignment="1">
      <alignment horizontal="left" vertical="center" wrapText="1"/>
    </xf>
    <xf numFmtId="0" fontId="17" fillId="2" borderId="3" xfId="3" applyFont="1" applyFill="1" applyBorder="1" applyAlignment="1">
      <alignment horizontal="left" vertical="center" wrapText="1"/>
    </xf>
    <xf numFmtId="0" fontId="17" fillId="2" borderId="6" xfId="3" applyFont="1" applyFill="1" applyBorder="1" applyAlignment="1">
      <alignment horizontal="left" vertical="center" wrapText="1"/>
    </xf>
    <xf numFmtId="0" fontId="0" fillId="2" borderId="18" xfId="3" applyFont="1" applyFill="1" applyBorder="1" applyAlignment="1">
      <alignment horizontal="center" vertical="center" wrapText="1"/>
    </xf>
    <xf numFmtId="176" fontId="6" fillId="2" borderId="3" xfId="3" applyNumberFormat="1" applyFont="1" applyFill="1" applyBorder="1" applyAlignment="1">
      <alignment horizontal="center" vertical="center" shrinkToFit="1"/>
    </xf>
    <xf numFmtId="176" fontId="6" fillId="2" borderId="6" xfId="3" applyNumberFormat="1" applyFont="1" applyFill="1" applyBorder="1" applyAlignment="1">
      <alignment horizontal="center" vertical="center" shrinkToFit="1"/>
    </xf>
    <xf numFmtId="176" fontId="17" fillId="2" borderId="10" xfId="3" applyNumberFormat="1" applyFont="1" applyFill="1" applyBorder="1" applyAlignment="1">
      <alignment horizontal="center" vertical="center" shrinkToFit="1"/>
    </xf>
    <xf numFmtId="176" fontId="17" fillId="2" borderId="3" xfId="3" applyNumberFormat="1" applyFont="1" applyFill="1" applyBorder="1" applyAlignment="1">
      <alignment horizontal="center" vertical="center" shrinkToFit="1"/>
    </xf>
    <xf numFmtId="176" fontId="17" fillId="2" borderId="6" xfId="3" applyNumberFormat="1" applyFont="1" applyFill="1" applyBorder="1" applyAlignment="1">
      <alignment horizontal="center" vertical="center" shrinkToFit="1"/>
    </xf>
    <xf numFmtId="176" fontId="6" fillId="2" borderId="10" xfId="3" applyNumberFormat="1" applyFont="1" applyFill="1" applyBorder="1" applyAlignment="1">
      <alignment horizontal="center" vertical="center" shrinkToFit="1"/>
    </xf>
    <xf numFmtId="176" fontId="0" fillId="2" borderId="18" xfId="3" applyNumberFormat="1" applyFont="1" applyFill="1" applyBorder="1" applyAlignment="1">
      <alignment horizontal="center" vertical="center"/>
    </xf>
    <xf numFmtId="176" fontId="0" fillId="2" borderId="19" xfId="3" applyNumberFormat="1" applyFont="1" applyFill="1" applyBorder="1" applyAlignment="1">
      <alignment horizontal="center" vertical="center"/>
    </xf>
    <xf numFmtId="176" fontId="6" fillId="2" borderId="18" xfId="3" quotePrefix="1" applyNumberFormat="1" applyFont="1" applyFill="1" applyBorder="1" applyAlignment="1">
      <alignment horizontal="center" vertical="center"/>
    </xf>
    <xf numFmtId="176" fontId="6" fillId="2" borderId="44" xfId="3" applyNumberFormat="1" applyFont="1" applyFill="1" applyBorder="1" applyAlignment="1">
      <alignment horizontal="center" vertical="center" shrinkToFit="1"/>
    </xf>
    <xf numFmtId="176" fontId="6" fillId="2" borderId="10" xfId="2" applyNumberFormat="1" applyFont="1" applyFill="1" applyBorder="1" applyAlignment="1">
      <alignment horizontal="center" vertical="center"/>
    </xf>
    <xf numFmtId="176" fontId="6" fillId="2" borderId="6" xfId="2" applyNumberFormat="1" applyFont="1" applyFill="1" applyBorder="1" applyAlignment="1">
      <alignment horizontal="center" vertical="center"/>
    </xf>
    <xf numFmtId="176" fontId="6" fillId="2" borderId="21" xfId="2" applyNumberFormat="1" applyFont="1" applyFill="1" applyBorder="1" applyAlignment="1">
      <alignment horizontal="center" vertical="center"/>
    </xf>
    <xf numFmtId="176" fontId="6" fillId="2" borderId="16" xfId="2" applyNumberFormat="1" applyFont="1" applyFill="1" applyBorder="1" applyAlignment="1">
      <alignment horizontal="center" vertical="center"/>
    </xf>
    <xf numFmtId="176" fontId="6" fillId="2" borderId="10" xfId="2" applyNumberFormat="1" applyFont="1" applyFill="1" applyBorder="1" applyAlignment="1">
      <alignment horizontal="distributed" vertical="center"/>
    </xf>
    <xf numFmtId="176" fontId="6" fillId="2" borderId="6" xfId="2" applyNumberFormat="1" applyFont="1" applyFill="1" applyBorder="1" applyAlignment="1">
      <alignment horizontal="distributed" vertical="center"/>
    </xf>
    <xf numFmtId="176" fontId="6" fillId="2" borderId="21" xfId="2" applyNumberFormat="1" applyFont="1" applyFill="1" applyBorder="1" applyAlignment="1">
      <alignment horizontal="distributed" vertical="center" wrapText="1"/>
    </xf>
    <xf numFmtId="176" fontId="6" fillId="2" borderId="16" xfId="2" applyNumberFormat="1" applyFont="1" applyFill="1" applyBorder="1" applyAlignment="1">
      <alignment horizontal="distributed" vertical="center" wrapText="1"/>
    </xf>
    <xf numFmtId="176" fontId="17" fillId="2" borderId="10" xfId="2" applyNumberFormat="1" applyFont="1" applyFill="1" applyBorder="1" applyAlignment="1">
      <alignment horizontal="distributed" vertical="center"/>
    </xf>
    <xf numFmtId="176" fontId="17" fillId="2" borderId="6" xfId="2" applyNumberFormat="1" applyFont="1" applyFill="1" applyBorder="1" applyAlignment="1">
      <alignment horizontal="distributed" vertical="center"/>
    </xf>
    <xf numFmtId="176" fontId="35" fillId="2" borderId="18" xfId="2" applyNumberFormat="1" applyFont="1" applyFill="1" applyBorder="1" applyAlignment="1">
      <alignment horizontal="center" vertical="center"/>
    </xf>
    <xf numFmtId="176" fontId="35" fillId="2" borderId="19" xfId="2" applyNumberFormat="1" applyFont="1" applyFill="1" applyBorder="1" applyAlignment="1">
      <alignment horizontal="center" vertical="center"/>
    </xf>
    <xf numFmtId="176" fontId="35" fillId="2" borderId="20" xfId="2" applyNumberFormat="1" applyFont="1" applyFill="1" applyBorder="1" applyAlignment="1">
      <alignment horizontal="center" vertical="center"/>
    </xf>
    <xf numFmtId="176" fontId="6" fillId="2" borderId="21" xfId="2" applyNumberFormat="1" applyFont="1" applyFill="1" applyBorder="1" applyAlignment="1">
      <alignment horizontal="distributed" vertical="center"/>
    </xf>
    <xf numFmtId="176" fontId="6" fillId="2" borderId="16" xfId="2" applyNumberFormat="1" applyFont="1" applyFill="1" applyBorder="1" applyAlignment="1">
      <alignment horizontal="distributed" vertical="center"/>
    </xf>
    <xf numFmtId="38" fontId="6" fillId="2" borderId="21" xfId="2" applyFont="1" applyFill="1" applyBorder="1" applyAlignment="1">
      <alignment horizontal="center" vertical="center"/>
    </xf>
    <xf numFmtId="38" fontId="6" fillId="2" borderId="16" xfId="2" applyFont="1" applyFill="1" applyBorder="1" applyAlignment="1">
      <alignment horizontal="center" vertical="center"/>
    </xf>
    <xf numFmtId="38" fontId="35" fillId="2" borderId="18" xfId="2" applyFont="1" applyFill="1" applyBorder="1" applyAlignment="1">
      <alignment horizontal="center" vertical="center"/>
    </xf>
    <xf numFmtId="38" fontId="35" fillId="2" borderId="19" xfId="2" applyFont="1" applyFill="1" applyBorder="1" applyAlignment="1">
      <alignment horizontal="center" vertical="center"/>
    </xf>
    <xf numFmtId="38" fontId="35" fillId="2" borderId="20" xfId="2" applyFont="1" applyFill="1" applyBorder="1" applyAlignment="1">
      <alignment horizontal="center" vertical="center"/>
    </xf>
  </cellXfs>
  <cellStyles count="11">
    <cellStyle name="桁区切り" xfId="1" builtinId="6"/>
    <cellStyle name="桁区切り 2" xfId="2"/>
    <cellStyle name="桁区切り 3" xfId="10"/>
    <cellStyle name="標準" xfId="0" builtinId="0"/>
    <cellStyle name="標準 2" xfId="3"/>
    <cellStyle name="標準 2 2" xfId="9"/>
    <cellStyle name="標準 3" xfId="4"/>
    <cellStyle name="標準 4" xfId="6"/>
    <cellStyle name="標準 5" xfId="8"/>
    <cellStyle name="標準 6" xfId="7"/>
    <cellStyle name="標準_(1)①決算収支" xfId="5"/>
  </cellStyles>
  <dxfs count="0"/>
  <tableStyles count="0" defaultTableStyle="TableStyleMedium2" defaultPivotStyle="PivotStyleLight16"/>
  <colors>
    <mruColors>
      <color rgb="FFCCFFFF"/>
      <color rgb="FF00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D29"/>
  <sheetViews>
    <sheetView showGridLines="0" view="pageBreakPreview" zoomScale="90" zoomScaleNormal="115" zoomScaleSheetLayoutView="90" workbookViewId="0">
      <selection activeCell="L15" sqref="L15"/>
    </sheetView>
  </sheetViews>
  <sheetFormatPr defaultRowHeight="13.5" x14ac:dyDescent="0.15"/>
  <cols>
    <col min="1" max="1" width="2.5" customWidth="1"/>
    <col min="2" max="2" width="10.875" customWidth="1"/>
    <col min="3" max="3" width="5.375" customWidth="1"/>
  </cols>
  <sheetData>
    <row r="1" spans="2:4" ht="16.5" customHeight="1" x14ac:dyDescent="0.15"/>
    <row r="2" spans="2:4" ht="16.5" customHeight="1" x14ac:dyDescent="0.15"/>
    <row r="3" spans="2:4" ht="16.5" customHeight="1" x14ac:dyDescent="0.15">
      <c r="B3" s="720" t="s">
        <v>609</v>
      </c>
    </row>
    <row r="4" spans="2:4" ht="16.5" customHeight="1" x14ac:dyDescent="0.15">
      <c r="B4" s="721" t="s">
        <v>610</v>
      </c>
    </row>
    <row r="5" spans="2:4" ht="16.5" customHeight="1" x14ac:dyDescent="0.15">
      <c r="B5" s="722" t="s">
        <v>611</v>
      </c>
    </row>
    <row r="6" spans="2:4" ht="16.5" customHeight="1" x14ac:dyDescent="0.15">
      <c r="B6" s="723"/>
    </row>
    <row r="7" spans="2:4" ht="16.5" customHeight="1" x14ac:dyDescent="0.2">
      <c r="B7" s="723" t="s">
        <v>612</v>
      </c>
      <c r="C7" s="711">
        <v>30</v>
      </c>
      <c r="D7" t="s">
        <v>636</v>
      </c>
    </row>
    <row r="8" spans="2:4" ht="16.5" customHeight="1" x14ac:dyDescent="0.15">
      <c r="B8" s="723"/>
    </row>
    <row r="9" spans="2:4" ht="16.5" customHeight="1" x14ac:dyDescent="0.15">
      <c r="B9" s="723" t="s">
        <v>637</v>
      </c>
    </row>
    <row r="10" spans="2:4" ht="16.5" customHeight="1" x14ac:dyDescent="0.15"/>
    <row r="11" spans="2:4" ht="16.5" customHeight="1" x14ac:dyDescent="0.15"/>
    <row r="12" spans="2:4" ht="16.5" customHeight="1" x14ac:dyDescent="0.15"/>
    <row r="13" spans="2:4" ht="16.5" customHeight="1" x14ac:dyDescent="0.15"/>
    <row r="14" spans="2:4" ht="16.5" customHeight="1" x14ac:dyDescent="0.15"/>
    <row r="15" spans="2:4" ht="16.5" customHeight="1" x14ac:dyDescent="0.15">
      <c r="B15" t="s">
        <v>653</v>
      </c>
    </row>
    <row r="16" spans="2:4" ht="16.5" customHeight="1" x14ac:dyDescent="0.15">
      <c r="B16" t="s">
        <v>736</v>
      </c>
    </row>
    <row r="17" spans="2:2" ht="16.5" customHeight="1" x14ac:dyDescent="0.15">
      <c r="B17" t="s">
        <v>737</v>
      </c>
    </row>
    <row r="18" spans="2:2" ht="16.5" customHeight="1" x14ac:dyDescent="0.15">
      <c r="B18" t="s">
        <v>738</v>
      </c>
    </row>
    <row r="19" spans="2:2" x14ac:dyDescent="0.15">
      <c r="B19" t="s">
        <v>739</v>
      </c>
    </row>
    <row r="20" spans="2:2" x14ac:dyDescent="0.15">
      <c r="B20" t="s">
        <v>775</v>
      </c>
    </row>
    <row r="21" spans="2:2" x14ac:dyDescent="0.15">
      <c r="B21" t="s">
        <v>740</v>
      </c>
    </row>
    <row r="22" spans="2:2" x14ac:dyDescent="0.15">
      <c r="B22" t="s">
        <v>774</v>
      </c>
    </row>
    <row r="25" spans="2:2" x14ac:dyDescent="0.15">
      <c r="B25" t="s">
        <v>741</v>
      </c>
    </row>
    <row r="26" spans="2:2" x14ac:dyDescent="0.15">
      <c r="B26" t="s">
        <v>742</v>
      </c>
    </row>
    <row r="27" spans="2:2" x14ac:dyDescent="0.15">
      <c r="B27" t="s">
        <v>654</v>
      </c>
    </row>
    <row r="29" spans="2:2" x14ac:dyDescent="0.15">
      <c r="B29" t="s">
        <v>704</v>
      </c>
    </row>
  </sheetData>
  <phoneticPr fontId="1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N42"/>
  <sheetViews>
    <sheetView showGridLines="0" view="pageBreakPreview" zoomScale="90" zoomScaleNormal="100" zoomScaleSheetLayoutView="90" workbookViewId="0">
      <pane xSplit="2" ySplit="8" topLeftCell="C9" activePane="bottomRight" state="frozen"/>
      <selection activeCell="D8" sqref="D8"/>
      <selection pane="topRight" activeCell="D8" sqref="D8"/>
      <selection pane="bottomLeft" activeCell="D8" sqref="D8"/>
      <selection pane="bottomRight" activeCell="IM44" sqref="IM44"/>
    </sheetView>
  </sheetViews>
  <sheetFormatPr defaultRowHeight="13.5" x14ac:dyDescent="0.15"/>
  <cols>
    <col min="1" max="1" width="4.625" style="202" customWidth="1"/>
    <col min="2" max="248" width="13" style="202" customWidth="1"/>
    <col min="249" max="16384" width="9" style="202"/>
  </cols>
  <sheetData>
    <row r="1" spans="1:248" x14ac:dyDescent="0.15"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17"/>
      <c r="Z1" s="217"/>
      <c r="AA1" s="217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217"/>
      <c r="AM1" s="217"/>
      <c r="AN1" s="217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217"/>
      <c r="AZ1" s="217"/>
      <c r="BA1" s="217"/>
      <c r="BL1" s="217"/>
      <c r="BM1" s="217"/>
      <c r="BN1" s="217"/>
      <c r="BY1" s="217"/>
      <c r="BZ1" s="217"/>
      <c r="CA1" s="217"/>
      <c r="CL1" s="217"/>
      <c r="CM1" s="217"/>
      <c r="CN1" s="217"/>
      <c r="CY1" s="217"/>
      <c r="CZ1" s="217"/>
      <c r="DA1" s="217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Y1" s="217"/>
      <c r="DZ1" s="217"/>
      <c r="EA1" s="217"/>
      <c r="EL1" s="217"/>
      <c r="EM1" s="217"/>
      <c r="EN1" s="217"/>
      <c r="EY1" s="217"/>
      <c r="EZ1" s="217"/>
      <c r="FA1" s="217"/>
      <c r="FL1" s="217"/>
      <c r="FM1" s="217"/>
      <c r="FN1" s="217"/>
      <c r="FY1" s="217"/>
      <c r="FZ1" s="217"/>
      <c r="GA1" s="217"/>
      <c r="GL1" s="217"/>
      <c r="GM1" s="217"/>
      <c r="GN1" s="217"/>
      <c r="GY1" s="217"/>
      <c r="GZ1" s="217"/>
      <c r="HA1" s="217"/>
      <c r="HL1" s="217"/>
      <c r="HM1" s="217"/>
      <c r="HN1" s="217"/>
      <c r="HY1" s="217"/>
      <c r="HZ1" s="217"/>
      <c r="IA1" s="217"/>
      <c r="IL1" s="217"/>
      <c r="IM1" s="217"/>
      <c r="IN1" s="217"/>
    </row>
    <row r="2" spans="1:248" ht="17.25" x14ac:dyDescent="0.15">
      <c r="B2" s="700" t="s">
        <v>838</v>
      </c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217"/>
      <c r="Z2" s="217"/>
      <c r="AA2" s="217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217"/>
      <c r="AM2" s="217"/>
      <c r="AN2" s="217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217"/>
      <c r="AZ2" s="217"/>
      <c r="BA2" s="217"/>
      <c r="BL2" s="217"/>
      <c r="BM2" s="217"/>
      <c r="BN2" s="217"/>
      <c r="BY2" s="217"/>
      <c r="BZ2" s="217"/>
      <c r="CA2" s="217"/>
      <c r="CL2" s="217"/>
      <c r="CM2" s="217"/>
      <c r="CN2" s="217"/>
      <c r="CY2" s="217"/>
      <c r="CZ2" s="217"/>
      <c r="DA2" s="217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Y2" s="217"/>
      <c r="DZ2" s="217"/>
      <c r="EA2" s="217"/>
      <c r="EL2" s="217"/>
      <c r="EM2" s="217"/>
      <c r="EN2" s="217"/>
      <c r="EY2" s="217"/>
      <c r="EZ2" s="217"/>
      <c r="FA2" s="217"/>
      <c r="FL2" s="217"/>
      <c r="FM2" s="217"/>
      <c r="FN2" s="217"/>
      <c r="FY2" s="217"/>
      <c r="FZ2" s="217"/>
      <c r="GA2" s="217"/>
      <c r="GL2" s="217"/>
      <c r="GM2" s="217"/>
      <c r="GN2" s="217"/>
      <c r="GY2" s="217"/>
      <c r="GZ2" s="217"/>
      <c r="HA2" s="217"/>
      <c r="HL2" s="217"/>
      <c r="HM2" s="217"/>
      <c r="HN2" s="217"/>
      <c r="HY2" s="217"/>
      <c r="HZ2" s="217"/>
      <c r="IA2" s="217"/>
      <c r="IL2" s="217"/>
      <c r="IM2" s="217"/>
      <c r="IN2" s="217"/>
    </row>
    <row r="3" spans="1:248" x14ac:dyDescent="0.15">
      <c r="B3" s="215" t="s">
        <v>303</v>
      </c>
      <c r="O3" s="218" t="s">
        <v>307</v>
      </c>
      <c r="P3" s="115"/>
      <c r="Q3" s="115"/>
      <c r="R3" s="115"/>
      <c r="S3" s="115"/>
      <c r="T3" s="115"/>
      <c r="U3" s="115"/>
      <c r="V3" s="115"/>
      <c r="W3" s="115"/>
      <c r="X3" s="115"/>
      <c r="Y3" s="217"/>
      <c r="Z3" s="217"/>
      <c r="AA3" s="217"/>
      <c r="AB3" s="218" t="s">
        <v>308</v>
      </c>
      <c r="AC3" s="115"/>
      <c r="AD3" s="115"/>
      <c r="AE3" s="115"/>
      <c r="AF3" s="115"/>
      <c r="AG3" s="115"/>
      <c r="AH3" s="115"/>
      <c r="AI3" s="115"/>
      <c r="AJ3" s="115"/>
      <c r="AK3" s="115"/>
      <c r="AL3" s="217"/>
      <c r="AM3" s="217"/>
      <c r="AN3" s="217"/>
      <c r="AO3" s="218" t="s">
        <v>309</v>
      </c>
      <c r="AP3" s="115"/>
      <c r="AQ3" s="115"/>
      <c r="AR3" s="115"/>
      <c r="AS3" s="115"/>
      <c r="AT3" s="115"/>
      <c r="AU3" s="115"/>
      <c r="AV3" s="115"/>
      <c r="AW3" s="115"/>
      <c r="AX3" s="115"/>
      <c r="AY3" s="217"/>
      <c r="AZ3" s="217"/>
      <c r="BA3" s="217"/>
      <c r="BB3" s="215" t="s">
        <v>310</v>
      </c>
      <c r="BL3" s="217"/>
      <c r="BM3" s="217"/>
      <c r="BN3" s="217"/>
      <c r="BO3" s="221" t="s">
        <v>311</v>
      </c>
      <c r="BY3" s="217"/>
      <c r="BZ3" s="217"/>
      <c r="CA3" s="217"/>
      <c r="CB3" s="215" t="s">
        <v>312</v>
      </c>
      <c r="CL3" s="217"/>
      <c r="CM3" s="217"/>
      <c r="CN3" s="217"/>
      <c r="CO3" s="215" t="s">
        <v>313</v>
      </c>
      <c r="CY3" s="217"/>
      <c r="CZ3" s="217"/>
      <c r="DA3" s="217"/>
      <c r="DB3" s="218" t="s">
        <v>314</v>
      </c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215" t="s">
        <v>315</v>
      </c>
      <c r="DY3" s="217"/>
      <c r="DZ3" s="217"/>
      <c r="EA3" s="217"/>
      <c r="EB3" s="215" t="s">
        <v>316</v>
      </c>
      <c r="EL3" s="217"/>
      <c r="EM3" s="217"/>
      <c r="EN3" s="217"/>
      <c r="EO3" s="215" t="s">
        <v>317</v>
      </c>
      <c r="EY3" s="217"/>
      <c r="EZ3" s="217"/>
      <c r="FA3" s="217"/>
      <c r="FB3" s="215" t="s">
        <v>318</v>
      </c>
      <c r="FL3" s="217"/>
      <c r="FM3" s="217"/>
      <c r="FN3" s="217"/>
      <c r="FO3" s="215" t="s">
        <v>319</v>
      </c>
      <c r="FY3" s="217"/>
      <c r="FZ3" s="217"/>
      <c r="GA3" s="217"/>
      <c r="GB3" s="215" t="s">
        <v>320</v>
      </c>
      <c r="GL3" s="217"/>
      <c r="GM3" s="217"/>
      <c r="GN3" s="217"/>
      <c r="GO3" s="215" t="s">
        <v>321</v>
      </c>
      <c r="GY3" s="217"/>
      <c r="GZ3" s="217"/>
      <c r="HA3" s="217"/>
      <c r="HB3" s="215" t="s">
        <v>322</v>
      </c>
      <c r="HL3" s="217"/>
      <c r="HM3" s="217"/>
      <c r="HN3" s="217"/>
      <c r="HO3" s="215" t="s">
        <v>323</v>
      </c>
      <c r="HY3" s="217"/>
      <c r="HZ3" s="217"/>
      <c r="IA3" s="217"/>
      <c r="IB3" s="215" t="s">
        <v>324</v>
      </c>
      <c r="IL3" s="217"/>
      <c r="IM3" s="217"/>
      <c r="IN3" s="217"/>
    </row>
    <row r="4" spans="1:248" x14ac:dyDescent="0.15"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217"/>
      <c r="Z4" s="217"/>
      <c r="AA4" s="217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217"/>
      <c r="AM4" s="217"/>
      <c r="AN4" s="217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217"/>
      <c r="AZ4" s="217"/>
      <c r="BA4" s="217"/>
      <c r="BL4" s="217"/>
      <c r="BM4" s="217"/>
      <c r="BN4" s="217"/>
      <c r="BY4" s="217"/>
      <c r="BZ4" s="217"/>
      <c r="CA4" s="217"/>
      <c r="CL4" s="217"/>
      <c r="CM4" s="217"/>
      <c r="CN4" s="217"/>
      <c r="CY4" s="217"/>
      <c r="CZ4" s="217"/>
      <c r="DA4" s="217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Y4" s="217"/>
      <c r="DZ4" s="217"/>
      <c r="EA4" s="217"/>
      <c r="EL4" s="217"/>
      <c r="EM4" s="217"/>
      <c r="EN4" s="217"/>
      <c r="EY4" s="217"/>
      <c r="EZ4" s="217"/>
      <c r="FA4" s="217"/>
      <c r="FL4" s="217"/>
      <c r="FM4" s="217"/>
      <c r="FN4" s="217"/>
      <c r="FY4" s="217"/>
      <c r="FZ4" s="217"/>
      <c r="GA4" s="217"/>
      <c r="GL4" s="217"/>
      <c r="GM4" s="217"/>
      <c r="GN4" s="217"/>
      <c r="GY4" s="217"/>
      <c r="GZ4" s="217"/>
      <c r="HA4" s="217"/>
      <c r="HL4" s="217"/>
      <c r="HM4" s="217"/>
      <c r="HN4" s="217"/>
      <c r="HY4" s="217"/>
      <c r="HZ4" s="217"/>
      <c r="IA4" s="217"/>
      <c r="IL4" s="217"/>
      <c r="IM4" s="217"/>
      <c r="IN4" s="217"/>
    </row>
    <row r="5" spans="1:248" ht="19.5" customHeight="1" x14ac:dyDescent="0.15">
      <c r="A5" s="230"/>
      <c r="B5" s="1599" t="s">
        <v>0</v>
      </c>
      <c r="C5" s="1450" t="s">
        <v>302</v>
      </c>
      <c r="D5" s="1451"/>
      <c r="E5" s="1451"/>
      <c r="F5" s="1451"/>
      <c r="G5" s="271" t="s">
        <v>28</v>
      </c>
      <c r="H5" s="1450" t="s">
        <v>301</v>
      </c>
      <c r="I5" s="1451"/>
      <c r="J5" s="1451"/>
      <c r="K5" s="271" t="s">
        <v>28</v>
      </c>
      <c r="L5" s="1450" t="s">
        <v>300</v>
      </c>
      <c r="M5" s="1451"/>
      <c r="N5" s="1602"/>
      <c r="O5" s="1599" t="s">
        <v>0</v>
      </c>
      <c r="P5" s="1450" t="s">
        <v>302</v>
      </c>
      <c r="Q5" s="1451"/>
      <c r="R5" s="1451"/>
      <c r="S5" s="1451"/>
      <c r="T5" s="271" t="s">
        <v>28</v>
      </c>
      <c r="U5" s="1450" t="s">
        <v>301</v>
      </c>
      <c r="V5" s="1451"/>
      <c r="W5" s="1451"/>
      <c r="X5" s="271" t="s">
        <v>28</v>
      </c>
      <c r="Y5" s="1450" t="s">
        <v>300</v>
      </c>
      <c r="Z5" s="1451"/>
      <c r="AA5" s="1602"/>
      <c r="AB5" s="1599" t="s">
        <v>0</v>
      </c>
      <c r="AC5" s="1450" t="s">
        <v>302</v>
      </c>
      <c r="AD5" s="1451"/>
      <c r="AE5" s="1451"/>
      <c r="AF5" s="1451"/>
      <c r="AG5" s="271" t="s">
        <v>28</v>
      </c>
      <c r="AH5" s="1450" t="s">
        <v>301</v>
      </c>
      <c r="AI5" s="1451"/>
      <c r="AJ5" s="1451"/>
      <c r="AK5" s="271" t="s">
        <v>28</v>
      </c>
      <c r="AL5" s="1450" t="s">
        <v>300</v>
      </c>
      <c r="AM5" s="1451"/>
      <c r="AN5" s="1602"/>
      <c r="AO5" s="1599" t="s">
        <v>0</v>
      </c>
      <c r="AP5" s="1450" t="s">
        <v>302</v>
      </c>
      <c r="AQ5" s="1451"/>
      <c r="AR5" s="1451"/>
      <c r="AS5" s="1451"/>
      <c r="AT5" s="271" t="s">
        <v>28</v>
      </c>
      <c r="AU5" s="1450" t="s">
        <v>301</v>
      </c>
      <c r="AV5" s="1451"/>
      <c r="AW5" s="1451"/>
      <c r="AX5" s="271" t="s">
        <v>28</v>
      </c>
      <c r="AY5" s="1450" t="s">
        <v>300</v>
      </c>
      <c r="AZ5" s="1451"/>
      <c r="BA5" s="1602"/>
      <c r="BB5" s="1599" t="s">
        <v>0</v>
      </c>
      <c r="BC5" s="1450" t="s">
        <v>302</v>
      </c>
      <c r="BD5" s="1451"/>
      <c r="BE5" s="1451"/>
      <c r="BF5" s="1451"/>
      <c r="BG5" s="271" t="s">
        <v>28</v>
      </c>
      <c r="BH5" s="1450" t="s">
        <v>301</v>
      </c>
      <c r="BI5" s="1451"/>
      <c r="BJ5" s="1451"/>
      <c r="BK5" s="271" t="s">
        <v>28</v>
      </c>
      <c r="BL5" s="1450" t="s">
        <v>300</v>
      </c>
      <c r="BM5" s="1451"/>
      <c r="BN5" s="1602"/>
      <c r="BO5" s="1599" t="s">
        <v>0</v>
      </c>
      <c r="BP5" s="1450" t="s">
        <v>302</v>
      </c>
      <c r="BQ5" s="1451"/>
      <c r="BR5" s="1451"/>
      <c r="BS5" s="1451"/>
      <c r="BT5" s="271" t="s">
        <v>28</v>
      </c>
      <c r="BU5" s="1450" t="s">
        <v>301</v>
      </c>
      <c r="BV5" s="1451"/>
      <c r="BW5" s="1451"/>
      <c r="BX5" s="271" t="s">
        <v>28</v>
      </c>
      <c r="BY5" s="1450" t="s">
        <v>300</v>
      </c>
      <c r="BZ5" s="1451"/>
      <c r="CA5" s="1602"/>
      <c r="CB5" s="1599" t="s">
        <v>0</v>
      </c>
      <c r="CC5" s="1450" t="s">
        <v>302</v>
      </c>
      <c r="CD5" s="1451"/>
      <c r="CE5" s="1451"/>
      <c r="CF5" s="1451"/>
      <c r="CG5" s="271" t="s">
        <v>28</v>
      </c>
      <c r="CH5" s="1450" t="s">
        <v>301</v>
      </c>
      <c r="CI5" s="1451"/>
      <c r="CJ5" s="1451"/>
      <c r="CK5" s="271" t="s">
        <v>28</v>
      </c>
      <c r="CL5" s="1450" t="s">
        <v>300</v>
      </c>
      <c r="CM5" s="1451"/>
      <c r="CN5" s="1602"/>
      <c r="CO5" s="1599" t="s">
        <v>0</v>
      </c>
      <c r="CP5" s="1450" t="s">
        <v>302</v>
      </c>
      <c r="CQ5" s="1451"/>
      <c r="CR5" s="1451"/>
      <c r="CS5" s="1451"/>
      <c r="CT5" s="271" t="s">
        <v>28</v>
      </c>
      <c r="CU5" s="1450" t="s">
        <v>301</v>
      </c>
      <c r="CV5" s="1451"/>
      <c r="CW5" s="1451"/>
      <c r="CX5" s="271" t="s">
        <v>28</v>
      </c>
      <c r="CY5" s="1450" t="s">
        <v>300</v>
      </c>
      <c r="CZ5" s="1451"/>
      <c r="DA5" s="1602"/>
      <c r="DB5" s="1599" t="s">
        <v>0</v>
      </c>
      <c r="DC5" s="1450" t="s">
        <v>302</v>
      </c>
      <c r="DD5" s="1451"/>
      <c r="DE5" s="1451"/>
      <c r="DF5" s="1451"/>
      <c r="DG5" s="271" t="s">
        <v>28</v>
      </c>
      <c r="DH5" s="1450" t="s">
        <v>301</v>
      </c>
      <c r="DI5" s="1451"/>
      <c r="DJ5" s="1451"/>
      <c r="DK5" s="271" t="s">
        <v>28</v>
      </c>
      <c r="DL5" s="1450" t="s">
        <v>300</v>
      </c>
      <c r="DM5" s="1451"/>
      <c r="DN5" s="1602"/>
      <c r="DO5" s="1599" t="s">
        <v>0</v>
      </c>
      <c r="DP5" s="1450" t="s">
        <v>302</v>
      </c>
      <c r="DQ5" s="1451"/>
      <c r="DR5" s="1451"/>
      <c r="DS5" s="1451"/>
      <c r="DT5" s="271" t="s">
        <v>28</v>
      </c>
      <c r="DU5" s="1450" t="s">
        <v>301</v>
      </c>
      <c r="DV5" s="1451"/>
      <c r="DW5" s="1451"/>
      <c r="DX5" s="271" t="s">
        <v>28</v>
      </c>
      <c r="DY5" s="1450" t="s">
        <v>300</v>
      </c>
      <c r="DZ5" s="1451"/>
      <c r="EA5" s="1602"/>
      <c r="EB5" s="1599" t="s">
        <v>0</v>
      </c>
      <c r="EC5" s="1450" t="s">
        <v>302</v>
      </c>
      <c r="ED5" s="1451"/>
      <c r="EE5" s="1451"/>
      <c r="EF5" s="1451"/>
      <c r="EG5" s="271" t="s">
        <v>28</v>
      </c>
      <c r="EH5" s="1450" t="s">
        <v>301</v>
      </c>
      <c r="EI5" s="1451"/>
      <c r="EJ5" s="1451"/>
      <c r="EK5" s="271" t="s">
        <v>28</v>
      </c>
      <c r="EL5" s="1450" t="s">
        <v>300</v>
      </c>
      <c r="EM5" s="1451"/>
      <c r="EN5" s="1602"/>
      <c r="EO5" s="1599" t="s">
        <v>0</v>
      </c>
      <c r="EP5" s="1450" t="s">
        <v>302</v>
      </c>
      <c r="EQ5" s="1451"/>
      <c r="ER5" s="1451"/>
      <c r="ES5" s="1451"/>
      <c r="ET5" s="271" t="s">
        <v>28</v>
      </c>
      <c r="EU5" s="1450" t="s">
        <v>301</v>
      </c>
      <c r="EV5" s="1451"/>
      <c r="EW5" s="1451"/>
      <c r="EX5" s="271" t="s">
        <v>28</v>
      </c>
      <c r="EY5" s="1450" t="s">
        <v>300</v>
      </c>
      <c r="EZ5" s="1451"/>
      <c r="FA5" s="1602"/>
      <c r="FB5" s="1599" t="s">
        <v>0</v>
      </c>
      <c r="FC5" s="1450" t="s">
        <v>302</v>
      </c>
      <c r="FD5" s="1451"/>
      <c r="FE5" s="1451"/>
      <c r="FF5" s="1451"/>
      <c r="FG5" s="271" t="s">
        <v>28</v>
      </c>
      <c r="FH5" s="1450" t="s">
        <v>301</v>
      </c>
      <c r="FI5" s="1451"/>
      <c r="FJ5" s="1451"/>
      <c r="FK5" s="271" t="s">
        <v>28</v>
      </c>
      <c r="FL5" s="1450" t="s">
        <v>300</v>
      </c>
      <c r="FM5" s="1451"/>
      <c r="FN5" s="1602"/>
      <c r="FO5" s="1599" t="s">
        <v>0</v>
      </c>
      <c r="FP5" s="1450" t="s">
        <v>302</v>
      </c>
      <c r="FQ5" s="1451"/>
      <c r="FR5" s="1451"/>
      <c r="FS5" s="1451"/>
      <c r="FT5" s="271" t="s">
        <v>28</v>
      </c>
      <c r="FU5" s="1450" t="s">
        <v>301</v>
      </c>
      <c r="FV5" s="1451"/>
      <c r="FW5" s="1451"/>
      <c r="FX5" s="271" t="s">
        <v>28</v>
      </c>
      <c r="FY5" s="1450" t="s">
        <v>300</v>
      </c>
      <c r="FZ5" s="1451"/>
      <c r="GA5" s="1602"/>
      <c r="GB5" s="1599" t="s">
        <v>0</v>
      </c>
      <c r="GC5" s="1450" t="s">
        <v>302</v>
      </c>
      <c r="GD5" s="1451"/>
      <c r="GE5" s="1451"/>
      <c r="GF5" s="1451"/>
      <c r="GG5" s="271" t="s">
        <v>28</v>
      </c>
      <c r="GH5" s="1450" t="s">
        <v>301</v>
      </c>
      <c r="GI5" s="1451"/>
      <c r="GJ5" s="1451"/>
      <c r="GK5" s="271" t="s">
        <v>28</v>
      </c>
      <c r="GL5" s="1450" t="s">
        <v>300</v>
      </c>
      <c r="GM5" s="1451"/>
      <c r="GN5" s="1602"/>
      <c r="GO5" s="1599" t="s">
        <v>0</v>
      </c>
      <c r="GP5" s="1450" t="s">
        <v>302</v>
      </c>
      <c r="GQ5" s="1451"/>
      <c r="GR5" s="1451"/>
      <c r="GS5" s="1451"/>
      <c r="GT5" s="271" t="s">
        <v>28</v>
      </c>
      <c r="GU5" s="1450" t="s">
        <v>301</v>
      </c>
      <c r="GV5" s="1451"/>
      <c r="GW5" s="1451"/>
      <c r="GX5" s="271" t="s">
        <v>28</v>
      </c>
      <c r="GY5" s="1450" t="s">
        <v>300</v>
      </c>
      <c r="GZ5" s="1451"/>
      <c r="HA5" s="1602"/>
      <c r="HB5" s="1599" t="s">
        <v>0</v>
      </c>
      <c r="HC5" s="1450" t="s">
        <v>302</v>
      </c>
      <c r="HD5" s="1451"/>
      <c r="HE5" s="1451"/>
      <c r="HF5" s="1451"/>
      <c r="HG5" s="271" t="s">
        <v>28</v>
      </c>
      <c r="HH5" s="1450" t="s">
        <v>301</v>
      </c>
      <c r="HI5" s="1451"/>
      <c r="HJ5" s="1451"/>
      <c r="HK5" s="271" t="s">
        <v>28</v>
      </c>
      <c r="HL5" s="1450" t="s">
        <v>300</v>
      </c>
      <c r="HM5" s="1451"/>
      <c r="HN5" s="1602"/>
      <c r="HO5" s="1599" t="s">
        <v>0</v>
      </c>
      <c r="HP5" s="1450" t="s">
        <v>302</v>
      </c>
      <c r="HQ5" s="1451"/>
      <c r="HR5" s="1451"/>
      <c r="HS5" s="1451"/>
      <c r="HT5" s="271" t="s">
        <v>28</v>
      </c>
      <c r="HU5" s="1450" t="s">
        <v>301</v>
      </c>
      <c r="HV5" s="1451"/>
      <c r="HW5" s="1451"/>
      <c r="HX5" s="271" t="s">
        <v>28</v>
      </c>
      <c r="HY5" s="1450" t="s">
        <v>300</v>
      </c>
      <c r="HZ5" s="1451"/>
      <c r="IA5" s="1602"/>
      <c r="IB5" s="1599" t="s">
        <v>0</v>
      </c>
      <c r="IC5" s="1450" t="s">
        <v>302</v>
      </c>
      <c r="ID5" s="1451"/>
      <c r="IE5" s="1451"/>
      <c r="IF5" s="1451"/>
      <c r="IG5" s="271" t="s">
        <v>28</v>
      </c>
      <c r="IH5" s="1450" t="s">
        <v>301</v>
      </c>
      <c r="II5" s="1451"/>
      <c r="IJ5" s="1451"/>
      <c r="IK5" s="271" t="s">
        <v>28</v>
      </c>
      <c r="IL5" s="1450" t="s">
        <v>300</v>
      </c>
      <c r="IM5" s="1451"/>
      <c r="IN5" s="1602"/>
    </row>
    <row r="6" spans="1:248" ht="19.5" customHeight="1" x14ac:dyDescent="0.15">
      <c r="A6" s="230"/>
      <c r="B6" s="1600"/>
      <c r="C6" s="1597" t="s">
        <v>299</v>
      </c>
      <c r="D6" s="1594" t="s">
        <v>298</v>
      </c>
      <c r="E6" s="1597" t="s">
        <v>297</v>
      </c>
      <c r="F6" s="1594" t="s">
        <v>296</v>
      </c>
      <c r="G6" s="1597" t="s">
        <v>295</v>
      </c>
      <c r="H6" s="1594" t="s">
        <v>294</v>
      </c>
      <c r="I6" s="1594" t="s">
        <v>293</v>
      </c>
      <c r="J6" s="1597" t="s">
        <v>292</v>
      </c>
      <c r="K6" s="1594" t="s">
        <v>291</v>
      </c>
      <c r="L6" s="1591" t="s">
        <v>290</v>
      </c>
      <c r="M6" s="1591" t="s">
        <v>288</v>
      </c>
      <c r="N6" s="1591" t="s">
        <v>286</v>
      </c>
      <c r="O6" s="1600"/>
      <c r="P6" s="1597" t="s">
        <v>299</v>
      </c>
      <c r="Q6" s="1594" t="s">
        <v>298</v>
      </c>
      <c r="R6" s="1597" t="s">
        <v>297</v>
      </c>
      <c r="S6" s="1594" t="s">
        <v>296</v>
      </c>
      <c r="T6" s="1597" t="s">
        <v>295</v>
      </c>
      <c r="U6" s="1594" t="s">
        <v>294</v>
      </c>
      <c r="V6" s="1594" t="s">
        <v>293</v>
      </c>
      <c r="W6" s="1597" t="s">
        <v>292</v>
      </c>
      <c r="X6" s="1594" t="s">
        <v>291</v>
      </c>
      <c r="Y6" s="1591" t="s">
        <v>306</v>
      </c>
      <c r="Z6" s="1591" t="s">
        <v>305</v>
      </c>
      <c r="AA6" s="1591" t="s">
        <v>304</v>
      </c>
      <c r="AB6" s="1600"/>
      <c r="AC6" s="1597" t="s">
        <v>299</v>
      </c>
      <c r="AD6" s="1594" t="s">
        <v>298</v>
      </c>
      <c r="AE6" s="1597" t="s">
        <v>297</v>
      </c>
      <c r="AF6" s="1594" t="s">
        <v>296</v>
      </c>
      <c r="AG6" s="1597" t="s">
        <v>295</v>
      </c>
      <c r="AH6" s="1594" t="s">
        <v>294</v>
      </c>
      <c r="AI6" s="1594" t="s">
        <v>293</v>
      </c>
      <c r="AJ6" s="1597" t="s">
        <v>292</v>
      </c>
      <c r="AK6" s="1594" t="s">
        <v>291</v>
      </c>
      <c r="AL6" s="1591" t="s">
        <v>306</v>
      </c>
      <c r="AM6" s="1591" t="s">
        <v>305</v>
      </c>
      <c r="AN6" s="1591" t="s">
        <v>304</v>
      </c>
      <c r="AO6" s="1600"/>
      <c r="AP6" s="1597" t="s">
        <v>299</v>
      </c>
      <c r="AQ6" s="1594" t="s">
        <v>298</v>
      </c>
      <c r="AR6" s="1597" t="s">
        <v>297</v>
      </c>
      <c r="AS6" s="1594" t="s">
        <v>296</v>
      </c>
      <c r="AT6" s="1597" t="s">
        <v>295</v>
      </c>
      <c r="AU6" s="1594" t="s">
        <v>294</v>
      </c>
      <c r="AV6" s="1594" t="s">
        <v>293</v>
      </c>
      <c r="AW6" s="1597" t="s">
        <v>292</v>
      </c>
      <c r="AX6" s="1594" t="s">
        <v>291</v>
      </c>
      <c r="AY6" s="1591" t="s">
        <v>306</v>
      </c>
      <c r="AZ6" s="1591" t="s">
        <v>305</v>
      </c>
      <c r="BA6" s="1591" t="s">
        <v>304</v>
      </c>
      <c r="BB6" s="1600"/>
      <c r="BC6" s="1597" t="s">
        <v>299</v>
      </c>
      <c r="BD6" s="1594" t="s">
        <v>298</v>
      </c>
      <c r="BE6" s="1597" t="s">
        <v>297</v>
      </c>
      <c r="BF6" s="1594" t="s">
        <v>296</v>
      </c>
      <c r="BG6" s="1597" t="s">
        <v>295</v>
      </c>
      <c r="BH6" s="1594" t="s">
        <v>294</v>
      </c>
      <c r="BI6" s="1594" t="s">
        <v>293</v>
      </c>
      <c r="BJ6" s="1597" t="s">
        <v>292</v>
      </c>
      <c r="BK6" s="1594" t="s">
        <v>291</v>
      </c>
      <c r="BL6" s="1591" t="s">
        <v>306</v>
      </c>
      <c r="BM6" s="1591" t="s">
        <v>305</v>
      </c>
      <c r="BN6" s="1591" t="s">
        <v>304</v>
      </c>
      <c r="BO6" s="1600"/>
      <c r="BP6" s="1597" t="s">
        <v>299</v>
      </c>
      <c r="BQ6" s="1594" t="s">
        <v>298</v>
      </c>
      <c r="BR6" s="1597" t="s">
        <v>297</v>
      </c>
      <c r="BS6" s="1594" t="s">
        <v>296</v>
      </c>
      <c r="BT6" s="1597" t="s">
        <v>295</v>
      </c>
      <c r="BU6" s="1594" t="s">
        <v>294</v>
      </c>
      <c r="BV6" s="1594" t="s">
        <v>293</v>
      </c>
      <c r="BW6" s="1597" t="s">
        <v>292</v>
      </c>
      <c r="BX6" s="1594" t="s">
        <v>291</v>
      </c>
      <c r="BY6" s="1591" t="s">
        <v>306</v>
      </c>
      <c r="BZ6" s="1591" t="s">
        <v>305</v>
      </c>
      <c r="CA6" s="1591" t="s">
        <v>304</v>
      </c>
      <c r="CB6" s="1600"/>
      <c r="CC6" s="1597" t="s">
        <v>299</v>
      </c>
      <c r="CD6" s="1594" t="s">
        <v>298</v>
      </c>
      <c r="CE6" s="1597" t="s">
        <v>297</v>
      </c>
      <c r="CF6" s="1594" t="s">
        <v>296</v>
      </c>
      <c r="CG6" s="1597" t="s">
        <v>295</v>
      </c>
      <c r="CH6" s="1594" t="s">
        <v>294</v>
      </c>
      <c r="CI6" s="1594" t="s">
        <v>293</v>
      </c>
      <c r="CJ6" s="1597" t="s">
        <v>292</v>
      </c>
      <c r="CK6" s="1594" t="s">
        <v>291</v>
      </c>
      <c r="CL6" s="1591" t="s">
        <v>306</v>
      </c>
      <c r="CM6" s="1591" t="s">
        <v>305</v>
      </c>
      <c r="CN6" s="1591" t="s">
        <v>304</v>
      </c>
      <c r="CO6" s="1600"/>
      <c r="CP6" s="1597" t="s">
        <v>299</v>
      </c>
      <c r="CQ6" s="1594" t="s">
        <v>298</v>
      </c>
      <c r="CR6" s="1597" t="s">
        <v>297</v>
      </c>
      <c r="CS6" s="1594" t="s">
        <v>296</v>
      </c>
      <c r="CT6" s="1597" t="s">
        <v>295</v>
      </c>
      <c r="CU6" s="1594" t="s">
        <v>294</v>
      </c>
      <c r="CV6" s="1594" t="s">
        <v>293</v>
      </c>
      <c r="CW6" s="1597" t="s">
        <v>292</v>
      </c>
      <c r="CX6" s="1594" t="s">
        <v>291</v>
      </c>
      <c r="CY6" s="1591" t="s">
        <v>306</v>
      </c>
      <c r="CZ6" s="1591" t="s">
        <v>305</v>
      </c>
      <c r="DA6" s="1591" t="s">
        <v>304</v>
      </c>
      <c r="DB6" s="1600"/>
      <c r="DC6" s="1597" t="s">
        <v>299</v>
      </c>
      <c r="DD6" s="1594" t="s">
        <v>298</v>
      </c>
      <c r="DE6" s="1597" t="s">
        <v>297</v>
      </c>
      <c r="DF6" s="1594" t="s">
        <v>296</v>
      </c>
      <c r="DG6" s="1597" t="s">
        <v>295</v>
      </c>
      <c r="DH6" s="1594" t="s">
        <v>294</v>
      </c>
      <c r="DI6" s="1594" t="s">
        <v>293</v>
      </c>
      <c r="DJ6" s="1597" t="s">
        <v>292</v>
      </c>
      <c r="DK6" s="1594" t="s">
        <v>291</v>
      </c>
      <c r="DL6" s="1591" t="s">
        <v>306</v>
      </c>
      <c r="DM6" s="1591" t="s">
        <v>305</v>
      </c>
      <c r="DN6" s="1591" t="s">
        <v>304</v>
      </c>
      <c r="DO6" s="1600"/>
      <c r="DP6" s="1597" t="s">
        <v>299</v>
      </c>
      <c r="DQ6" s="1594" t="s">
        <v>298</v>
      </c>
      <c r="DR6" s="1597" t="s">
        <v>297</v>
      </c>
      <c r="DS6" s="1594" t="s">
        <v>296</v>
      </c>
      <c r="DT6" s="1597" t="s">
        <v>295</v>
      </c>
      <c r="DU6" s="1594" t="s">
        <v>294</v>
      </c>
      <c r="DV6" s="1594" t="s">
        <v>293</v>
      </c>
      <c r="DW6" s="1597" t="s">
        <v>292</v>
      </c>
      <c r="DX6" s="1594" t="s">
        <v>291</v>
      </c>
      <c r="DY6" s="1591" t="s">
        <v>306</v>
      </c>
      <c r="DZ6" s="1591" t="s">
        <v>305</v>
      </c>
      <c r="EA6" s="1591" t="s">
        <v>304</v>
      </c>
      <c r="EB6" s="1600"/>
      <c r="EC6" s="1597" t="s">
        <v>299</v>
      </c>
      <c r="ED6" s="1594" t="s">
        <v>298</v>
      </c>
      <c r="EE6" s="1597" t="s">
        <v>297</v>
      </c>
      <c r="EF6" s="1594" t="s">
        <v>296</v>
      </c>
      <c r="EG6" s="1597" t="s">
        <v>295</v>
      </c>
      <c r="EH6" s="1594" t="s">
        <v>294</v>
      </c>
      <c r="EI6" s="1594" t="s">
        <v>293</v>
      </c>
      <c r="EJ6" s="1597" t="s">
        <v>292</v>
      </c>
      <c r="EK6" s="1594" t="s">
        <v>291</v>
      </c>
      <c r="EL6" s="1591" t="s">
        <v>306</v>
      </c>
      <c r="EM6" s="1591" t="s">
        <v>305</v>
      </c>
      <c r="EN6" s="1591" t="s">
        <v>304</v>
      </c>
      <c r="EO6" s="1600"/>
      <c r="EP6" s="1597" t="s">
        <v>299</v>
      </c>
      <c r="EQ6" s="1594" t="s">
        <v>298</v>
      </c>
      <c r="ER6" s="1597" t="s">
        <v>297</v>
      </c>
      <c r="ES6" s="1594" t="s">
        <v>296</v>
      </c>
      <c r="ET6" s="1597" t="s">
        <v>295</v>
      </c>
      <c r="EU6" s="1594" t="s">
        <v>294</v>
      </c>
      <c r="EV6" s="1594" t="s">
        <v>293</v>
      </c>
      <c r="EW6" s="1597" t="s">
        <v>292</v>
      </c>
      <c r="EX6" s="1594" t="s">
        <v>291</v>
      </c>
      <c r="EY6" s="1591" t="s">
        <v>306</v>
      </c>
      <c r="EZ6" s="1591" t="s">
        <v>305</v>
      </c>
      <c r="FA6" s="1591" t="s">
        <v>304</v>
      </c>
      <c r="FB6" s="1600"/>
      <c r="FC6" s="1597" t="s">
        <v>299</v>
      </c>
      <c r="FD6" s="1594" t="s">
        <v>298</v>
      </c>
      <c r="FE6" s="1597" t="s">
        <v>297</v>
      </c>
      <c r="FF6" s="1594" t="s">
        <v>296</v>
      </c>
      <c r="FG6" s="1597" t="s">
        <v>295</v>
      </c>
      <c r="FH6" s="1594" t="s">
        <v>294</v>
      </c>
      <c r="FI6" s="1594" t="s">
        <v>293</v>
      </c>
      <c r="FJ6" s="1597" t="s">
        <v>292</v>
      </c>
      <c r="FK6" s="1594" t="s">
        <v>291</v>
      </c>
      <c r="FL6" s="1591" t="s">
        <v>306</v>
      </c>
      <c r="FM6" s="1591" t="s">
        <v>305</v>
      </c>
      <c r="FN6" s="1591" t="s">
        <v>304</v>
      </c>
      <c r="FO6" s="1600"/>
      <c r="FP6" s="1597" t="s">
        <v>299</v>
      </c>
      <c r="FQ6" s="1594" t="s">
        <v>298</v>
      </c>
      <c r="FR6" s="1597" t="s">
        <v>297</v>
      </c>
      <c r="FS6" s="1594" t="s">
        <v>296</v>
      </c>
      <c r="FT6" s="1597" t="s">
        <v>295</v>
      </c>
      <c r="FU6" s="1594" t="s">
        <v>294</v>
      </c>
      <c r="FV6" s="1594" t="s">
        <v>293</v>
      </c>
      <c r="FW6" s="1597" t="s">
        <v>292</v>
      </c>
      <c r="FX6" s="1594" t="s">
        <v>291</v>
      </c>
      <c r="FY6" s="1591" t="s">
        <v>306</v>
      </c>
      <c r="FZ6" s="1591" t="s">
        <v>305</v>
      </c>
      <c r="GA6" s="1591" t="s">
        <v>304</v>
      </c>
      <c r="GB6" s="1600"/>
      <c r="GC6" s="1597" t="s">
        <v>299</v>
      </c>
      <c r="GD6" s="1594" t="s">
        <v>298</v>
      </c>
      <c r="GE6" s="1597" t="s">
        <v>297</v>
      </c>
      <c r="GF6" s="1594" t="s">
        <v>296</v>
      </c>
      <c r="GG6" s="1597" t="s">
        <v>295</v>
      </c>
      <c r="GH6" s="1594" t="s">
        <v>294</v>
      </c>
      <c r="GI6" s="1594" t="s">
        <v>293</v>
      </c>
      <c r="GJ6" s="1597" t="s">
        <v>292</v>
      </c>
      <c r="GK6" s="1594" t="s">
        <v>291</v>
      </c>
      <c r="GL6" s="1591" t="s">
        <v>306</v>
      </c>
      <c r="GM6" s="1591" t="s">
        <v>305</v>
      </c>
      <c r="GN6" s="1591" t="s">
        <v>304</v>
      </c>
      <c r="GO6" s="1600"/>
      <c r="GP6" s="1597" t="s">
        <v>299</v>
      </c>
      <c r="GQ6" s="1594" t="s">
        <v>298</v>
      </c>
      <c r="GR6" s="1597" t="s">
        <v>297</v>
      </c>
      <c r="GS6" s="1594" t="s">
        <v>296</v>
      </c>
      <c r="GT6" s="1597" t="s">
        <v>295</v>
      </c>
      <c r="GU6" s="1594" t="s">
        <v>294</v>
      </c>
      <c r="GV6" s="1594" t="s">
        <v>293</v>
      </c>
      <c r="GW6" s="1597" t="s">
        <v>292</v>
      </c>
      <c r="GX6" s="1594" t="s">
        <v>291</v>
      </c>
      <c r="GY6" s="1591" t="s">
        <v>306</v>
      </c>
      <c r="GZ6" s="1591" t="s">
        <v>305</v>
      </c>
      <c r="HA6" s="1591" t="s">
        <v>304</v>
      </c>
      <c r="HB6" s="1600"/>
      <c r="HC6" s="1597" t="s">
        <v>299</v>
      </c>
      <c r="HD6" s="1594" t="s">
        <v>298</v>
      </c>
      <c r="HE6" s="1597" t="s">
        <v>297</v>
      </c>
      <c r="HF6" s="1594" t="s">
        <v>296</v>
      </c>
      <c r="HG6" s="1597" t="s">
        <v>295</v>
      </c>
      <c r="HH6" s="1594" t="s">
        <v>294</v>
      </c>
      <c r="HI6" s="1594" t="s">
        <v>293</v>
      </c>
      <c r="HJ6" s="1597" t="s">
        <v>292</v>
      </c>
      <c r="HK6" s="1594" t="s">
        <v>291</v>
      </c>
      <c r="HL6" s="1591" t="s">
        <v>306</v>
      </c>
      <c r="HM6" s="1591" t="s">
        <v>305</v>
      </c>
      <c r="HN6" s="1591" t="s">
        <v>304</v>
      </c>
      <c r="HO6" s="1600"/>
      <c r="HP6" s="1597" t="s">
        <v>299</v>
      </c>
      <c r="HQ6" s="1594" t="s">
        <v>298</v>
      </c>
      <c r="HR6" s="1597" t="s">
        <v>297</v>
      </c>
      <c r="HS6" s="1594" t="s">
        <v>296</v>
      </c>
      <c r="HT6" s="1597" t="s">
        <v>295</v>
      </c>
      <c r="HU6" s="1594" t="s">
        <v>294</v>
      </c>
      <c r="HV6" s="1594" t="s">
        <v>293</v>
      </c>
      <c r="HW6" s="1597" t="s">
        <v>292</v>
      </c>
      <c r="HX6" s="1594" t="s">
        <v>291</v>
      </c>
      <c r="HY6" s="1591" t="s">
        <v>306</v>
      </c>
      <c r="HZ6" s="1591" t="s">
        <v>305</v>
      </c>
      <c r="IA6" s="1591" t="s">
        <v>304</v>
      </c>
      <c r="IB6" s="1600"/>
      <c r="IC6" s="1597" t="s">
        <v>299</v>
      </c>
      <c r="ID6" s="1594" t="s">
        <v>298</v>
      </c>
      <c r="IE6" s="1597" t="s">
        <v>297</v>
      </c>
      <c r="IF6" s="1594" t="s">
        <v>296</v>
      </c>
      <c r="IG6" s="1597" t="s">
        <v>295</v>
      </c>
      <c r="IH6" s="1594" t="s">
        <v>294</v>
      </c>
      <c r="II6" s="1594" t="s">
        <v>293</v>
      </c>
      <c r="IJ6" s="1597" t="s">
        <v>292</v>
      </c>
      <c r="IK6" s="1594" t="s">
        <v>291</v>
      </c>
      <c r="IL6" s="1591" t="s">
        <v>306</v>
      </c>
      <c r="IM6" s="1591" t="s">
        <v>305</v>
      </c>
      <c r="IN6" s="1591" t="s">
        <v>304</v>
      </c>
    </row>
    <row r="7" spans="1:248" ht="18" customHeight="1" x14ac:dyDescent="0.15">
      <c r="A7" s="230"/>
      <c r="B7" s="1600"/>
      <c r="C7" s="1598"/>
      <c r="D7" s="1595"/>
      <c r="E7" s="1598"/>
      <c r="F7" s="1595"/>
      <c r="G7" s="1598"/>
      <c r="H7" s="1595"/>
      <c r="I7" s="1595"/>
      <c r="J7" s="1598"/>
      <c r="K7" s="1595"/>
      <c r="L7" s="1592"/>
      <c r="M7" s="1592"/>
      <c r="N7" s="1592"/>
      <c r="O7" s="1600"/>
      <c r="P7" s="1598"/>
      <c r="Q7" s="1595"/>
      <c r="R7" s="1598"/>
      <c r="S7" s="1595"/>
      <c r="T7" s="1598"/>
      <c r="U7" s="1595"/>
      <c r="V7" s="1595"/>
      <c r="W7" s="1598"/>
      <c r="X7" s="1595"/>
      <c r="Y7" s="1592"/>
      <c r="Z7" s="1592"/>
      <c r="AA7" s="1592"/>
      <c r="AB7" s="1600"/>
      <c r="AC7" s="1598"/>
      <c r="AD7" s="1595"/>
      <c r="AE7" s="1598"/>
      <c r="AF7" s="1595"/>
      <c r="AG7" s="1598"/>
      <c r="AH7" s="1595"/>
      <c r="AI7" s="1595"/>
      <c r="AJ7" s="1598"/>
      <c r="AK7" s="1595"/>
      <c r="AL7" s="1592"/>
      <c r="AM7" s="1592"/>
      <c r="AN7" s="1592"/>
      <c r="AO7" s="1600"/>
      <c r="AP7" s="1598"/>
      <c r="AQ7" s="1595"/>
      <c r="AR7" s="1598"/>
      <c r="AS7" s="1595"/>
      <c r="AT7" s="1598"/>
      <c r="AU7" s="1595"/>
      <c r="AV7" s="1595"/>
      <c r="AW7" s="1598"/>
      <c r="AX7" s="1595"/>
      <c r="AY7" s="1592"/>
      <c r="AZ7" s="1592"/>
      <c r="BA7" s="1592"/>
      <c r="BB7" s="1600"/>
      <c r="BC7" s="1598"/>
      <c r="BD7" s="1595"/>
      <c r="BE7" s="1598"/>
      <c r="BF7" s="1595"/>
      <c r="BG7" s="1598"/>
      <c r="BH7" s="1595"/>
      <c r="BI7" s="1595"/>
      <c r="BJ7" s="1598"/>
      <c r="BK7" s="1595"/>
      <c r="BL7" s="1592"/>
      <c r="BM7" s="1592"/>
      <c r="BN7" s="1592"/>
      <c r="BO7" s="1600"/>
      <c r="BP7" s="1598"/>
      <c r="BQ7" s="1595"/>
      <c r="BR7" s="1598"/>
      <c r="BS7" s="1595"/>
      <c r="BT7" s="1598"/>
      <c r="BU7" s="1595"/>
      <c r="BV7" s="1595"/>
      <c r="BW7" s="1598"/>
      <c r="BX7" s="1595"/>
      <c r="BY7" s="1592"/>
      <c r="BZ7" s="1592"/>
      <c r="CA7" s="1592"/>
      <c r="CB7" s="1600"/>
      <c r="CC7" s="1598"/>
      <c r="CD7" s="1595"/>
      <c r="CE7" s="1598"/>
      <c r="CF7" s="1595"/>
      <c r="CG7" s="1598"/>
      <c r="CH7" s="1595"/>
      <c r="CI7" s="1595"/>
      <c r="CJ7" s="1598"/>
      <c r="CK7" s="1595"/>
      <c r="CL7" s="1592"/>
      <c r="CM7" s="1592"/>
      <c r="CN7" s="1592"/>
      <c r="CO7" s="1600"/>
      <c r="CP7" s="1598"/>
      <c r="CQ7" s="1595"/>
      <c r="CR7" s="1598"/>
      <c r="CS7" s="1595"/>
      <c r="CT7" s="1598"/>
      <c r="CU7" s="1595"/>
      <c r="CV7" s="1595"/>
      <c r="CW7" s="1598"/>
      <c r="CX7" s="1595"/>
      <c r="CY7" s="1592"/>
      <c r="CZ7" s="1592"/>
      <c r="DA7" s="1592"/>
      <c r="DB7" s="1600"/>
      <c r="DC7" s="1598"/>
      <c r="DD7" s="1595"/>
      <c r="DE7" s="1598"/>
      <c r="DF7" s="1595"/>
      <c r="DG7" s="1598"/>
      <c r="DH7" s="1595"/>
      <c r="DI7" s="1595"/>
      <c r="DJ7" s="1598"/>
      <c r="DK7" s="1595"/>
      <c r="DL7" s="1592"/>
      <c r="DM7" s="1592"/>
      <c r="DN7" s="1592"/>
      <c r="DO7" s="1600"/>
      <c r="DP7" s="1598"/>
      <c r="DQ7" s="1595"/>
      <c r="DR7" s="1598"/>
      <c r="DS7" s="1595"/>
      <c r="DT7" s="1598"/>
      <c r="DU7" s="1595"/>
      <c r="DV7" s="1595"/>
      <c r="DW7" s="1598"/>
      <c r="DX7" s="1595"/>
      <c r="DY7" s="1592"/>
      <c r="DZ7" s="1592"/>
      <c r="EA7" s="1592"/>
      <c r="EB7" s="1600"/>
      <c r="EC7" s="1598"/>
      <c r="ED7" s="1595"/>
      <c r="EE7" s="1598"/>
      <c r="EF7" s="1595"/>
      <c r="EG7" s="1598"/>
      <c r="EH7" s="1595"/>
      <c r="EI7" s="1595"/>
      <c r="EJ7" s="1598"/>
      <c r="EK7" s="1595"/>
      <c r="EL7" s="1592"/>
      <c r="EM7" s="1592"/>
      <c r="EN7" s="1592"/>
      <c r="EO7" s="1600"/>
      <c r="EP7" s="1598"/>
      <c r="EQ7" s="1595"/>
      <c r="ER7" s="1598"/>
      <c r="ES7" s="1595"/>
      <c r="ET7" s="1598"/>
      <c r="EU7" s="1595"/>
      <c r="EV7" s="1595"/>
      <c r="EW7" s="1598"/>
      <c r="EX7" s="1595"/>
      <c r="EY7" s="1592"/>
      <c r="EZ7" s="1592"/>
      <c r="FA7" s="1592"/>
      <c r="FB7" s="1600"/>
      <c r="FC7" s="1598"/>
      <c r="FD7" s="1595"/>
      <c r="FE7" s="1598"/>
      <c r="FF7" s="1595"/>
      <c r="FG7" s="1598"/>
      <c r="FH7" s="1595"/>
      <c r="FI7" s="1595"/>
      <c r="FJ7" s="1598"/>
      <c r="FK7" s="1595"/>
      <c r="FL7" s="1592"/>
      <c r="FM7" s="1592"/>
      <c r="FN7" s="1592"/>
      <c r="FO7" s="1600"/>
      <c r="FP7" s="1598"/>
      <c r="FQ7" s="1595"/>
      <c r="FR7" s="1598"/>
      <c r="FS7" s="1595"/>
      <c r="FT7" s="1598"/>
      <c r="FU7" s="1595"/>
      <c r="FV7" s="1595"/>
      <c r="FW7" s="1598"/>
      <c r="FX7" s="1595"/>
      <c r="FY7" s="1592"/>
      <c r="FZ7" s="1592"/>
      <c r="GA7" s="1592"/>
      <c r="GB7" s="1600"/>
      <c r="GC7" s="1598"/>
      <c r="GD7" s="1595"/>
      <c r="GE7" s="1598"/>
      <c r="GF7" s="1595"/>
      <c r="GG7" s="1598"/>
      <c r="GH7" s="1595"/>
      <c r="GI7" s="1595"/>
      <c r="GJ7" s="1598"/>
      <c r="GK7" s="1595"/>
      <c r="GL7" s="1592"/>
      <c r="GM7" s="1592"/>
      <c r="GN7" s="1592"/>
      <c r="GO7" s="1600"/>
      <c r="GP7" s="1598"/>
      <c r="GQ7" s="1595"/>
      <c r="GR7" s="1598"/>
      <c r="GS7" s="1595"/>
      <c r="GT7" s="1598"/>
      <c r="GU7" s="1595"/>
      <c r="GV7" s="1595"/>
      <c r="GW7" s="1598"/>
      <c r="GX7" s="1595"/>
      <c r="GY7" s="1592"/>
      <c r="GZ7" s="1592"/>
      <c r="HA7" s="1592"/>
      <c r="HB7" s="1600"/>
      <c r="HC7" s="1598"/>
      <c r="HD7" s="1595"/>
      <c r="HE7" s="1598"/>
      <c r="HF7" s="1595"/>
      <c r="HG7" s="1598"/>
      <c r="HH7" s="1595"/>
      <c r="HI7" s="1595"/>
      <c r="HJ7" s="1598"/>
      <c r="HK7" s="1595"/>
      <c r="HL7" s="1592"/>
      <c r="HM7" s="1592"/>
      <c r="HN7" s="1592"/>
      <c r="HO7" s="1600"/>
      <c r="HP7" s="1598"/>
      <c r="HQ7" s="1595"/>
      <c r="HR7" s="1598"/>
      <c r="HS7" s="1595"/>
      <c r="HT7" s="1598"/>
      <c r="HU7" s="1595"/>
      <c r="HV7" s="1595"/>
      <c r="HW7" s="1598"/>
      <c r="HX7" s="1595"/>
      <c r="HY7" s="1592"/>
      <c r="HZ7" s="1592"/>
      <c r="IA7" s="1592"/>
      <c r="IB7" s="1600"/>
      <c r="IC7" s="1598"/>
      <c r="ID7" s="1595"/>
      <c r="IE7" s="1598"/>
      <c r="IF7" s="1595"/>
      <c r="IG7" s="1598"/>
      <c r="IH7" s="1595"/>
      <c r="II7" s="1595"/>
      <c r="IJ7" s="1598"/>
      <c r="IK7" s="1595"/>
      <c r="IL7" s="1592"/>
      <c r="IM7" s="1592"/>
      <c r="IN7" s="1592"/>
    </row>
    <row r="8" spans="1:248" x14ac:dyDescent="0.15">
      <c r="A8" s="230"/>
      <c r="B8" s="1601"/>
      <c r="C8" s="1596"/>
      <c r="D8" s="1596"/>
      <c r="E8" s="1596"/>
      <c r="F8" s="1596"/>
      <c r="G8" s="1603"/>
      <c r="H8" s="1596"/>
      <c r="I8" s="1596"/>
      <c r="J8" s="1596"/>
      <c r="K8" s="1596"/>
      <c r="L8" s="1593"/>
      <c r="M8" s="1593"/>
      <c r="N8" s="1593"/>
      <c r="O8" s="1601"/>
      <c r="P8" s="1596"/>
      <c r="Q8" s="1596"/>
      <c r="R8" s="1596"/>
      <c r="S8" s="1596"/>
      <c r="T8" s="1603"/>
      <c r="U8" s="1596"/>
      <c r="V8" s="1596"/>
      <c r="W8" s="1596"/>
      <c r="X8" s="1596"/>
      <c r="Y8" s="1593"/>
      <c r="Z8" s="1593"/>
      <c r="AA8" s="1593"/>
      <c r="AB8" s="1601"/>
      <c r="AC8" s="1596"/>
      <c r="AD8" s="1596"/>
      <c r="AE8" s="1596"/>
      <c r="AF8" s="1596"/>
      <c r="AG8" s="1603"/>
      <c r="AH8" s="1596"/>
      <c r="AI8" s="1596"/>
      <c r="AJ8" s="1596"/>
      <c r="AK8" s="1596"/>
      <c r="AL8" s="1593"/>
      <c r="AM8" s="1593"/>
      <c r="AN8" s="1593"/>
      <c r="AO8" s="1601"/>
      <c r="AP8" s="1596"/>
      <c r="AQ8" s="1596"/>
      <c r="AR8" s="1596"/>
      <c r="AS8" s="1596"/>
      <c r="AT8" s="1603"/>
      <c r="AU8" s="1596"/>
      <c r="AV8" s="1596"/>
      <c r="AW8" s="1596"/>
      <c r="AX8" s="1596"/>
      <c r="AY8" s="1593"/>
      <c r="AZ8" s="1593"/>
      <c r="BA8" s="1593"/>
      <c r="BB8" s="1601"/>
      <c r="BC8" s="1596"/>
      <c r="BD8" s="1596"/>
      <c r="BE8" s="1596"/>
      <c r="BF8" s="1596"/>
      <c r="BG8" s="1603"/>
      <c r="BH8" s="1596"/>
      <c r="BI8" s="1596"/>
      <c r="BJ8" s="1596"/>
      <c r="BK8" s="1596"/>
      <c r="BL8" s="1593"/>
      <c r="BM8" s="1593"/>
      <c r="BN8" s="1593"/>
      <c r="BO8" s="1601"/>
      <c r="BP8" s="1596"/>
      <c r="BQ8" s="1596"/>
      <c r="BR8" s="1596"/>
      <c r="BS8" s="1596"/>
      <c r="BT8" s="1603"/>
      <c r="BU8" s="1596"/>
      <c r="BV8" s="1596"/>
      <c r="BW8" s="1596"/>
      <c r="BX8" s="1596"/>
      <c r="BY8" s="1593"/>
      <c r="BZ8" s="1593"/>
      <c r="CA8" s="1593"/>
      <c r="CB8" s="1601"/>
      <c r="CC8" s="1596"/>
      <c r="CD8" s="1596"/>
      <c r="CE8" s="1596"/>
      <c r="CF8" s="1596"/>
      <c r="CG8" s="1603"/>
      <c r="CH8" s="1596"/>
      <c r="CI8" s="1596"/>
      <c r="CJ8" s="1596"/>
      <c r="CK8" s="1596"/>
      <c r="CL8" s="1593"/>
      <c r="CM8" s="1593"/>
      <c r="CN8" s="1593"/>
      <c r="CO8" s="1601"/>
      <c r="CP8" s="1596"/>
      <c r="CQ8" s="1596"/>
      <c r="CR8" s="1596"/>
      <c r="CS8" s="1596"/>
      <c r="CT8" s="1603"/>
      <c r="CU8" s="1596"/>
      <c r="CV8" s="1596"/>
      <c r="CW8" s="1596"/>
      <c r="CX8" s="1596"/>
      <c r="CY8" s="1593"/>
      <c r="CZ8" s="1593"/>
      <c r="DA8" s="1593"/>
      <c r="DB8" s="1601"/>
      <c r="DC8" s="1596"/>
      <c r="DD8" s="1596"/>
      <c r="DE8" s="1596"/>
      <c r="DF8" s="1596"/>
      <c r="DG8" s="1603"/>
      <c r="DH8" s="1596"/>
      <c r="DI8" s="1596"/>
      <c r="DJ8" s="1596"/>
      <c r="DK8" s="1596"/>
      <c r="DL8" s="1593"/>
      <c r="DM8" s="1593"/>
      <c r="DN8" s="1593"/>
      <c r="DO8" s="1601"/>
      <c r="DP8" s="1596"/>
      <c r="DQ8" s="1596"/>
      <c r="DR8" s="1596"/>
      <c r="DS8" s="1596"/>
      <c r="DT8" s="1603"/>
      <c r="DU8" s="1596"/>
      <c r="DV8" s="1596"/>
      <c r="DW8" s="1596"/>
      <c r="DX8" s="1596"/>
      <c r="DY8" s="1593"/>
      <c r="DZ8" s="1593"/>
      <c r="EA8" s="1593"/>
      <c r="EB8" s="1601"/>
      <c r="EC8" s="1596"/>
      <c r="ED8" s="1596"/>
      <c r="EE8" s="1596"/>
      <c r="EF8" s="1596"/>
      <c r="EG8" s="1603"/>
      <c r="EH8" s="1596"/>
      <c r="EI8" s="1596"/>
      <c r="EJ8" s="1596"/>
      <c r="EK8" s="1596"/>
      <c r="EL8" s="1593"/>
      <c r="EM8" s="1593"/>
      <c r="EN8" s="1593"/>
      <c r="EO8" s="1601"/>
      <c r="EP8" s="1596"/>
      <c r="EQ8" s="1596"/>
      <c r="ER8" s="1596"/>
      <c r="ES8" s="1596"/>
      <c r="ET8" s="1603"/>
      <c r="EU8" s="1596"/>
      <c r="EV8" s="1596"/>
      <c r="EW8" s="1596"/>
      <c r="EX8" s="1596"/>
      <c r="EY8" s="1593"/>
      <c r="EZ8" s="1593"/>
      <c r="FA8" s="1593"/>
      <c r="FB8" s="1601"/>
      <c r="FC8" s="1596"/>
      <c r="FD8" s="1596"/>
      <c r="FE8" s="1596"/>
      <c r="FF8" s="1596"/>
      <c r="FG8" s="1603"/>
      <c r="FH8" s="1596"/>
      <c r="FI8" s="1596"/>
      <c r="FJ8" s="1596"/>
      <c r="FK8" s="1596"/>
      <c r="FL8" s="1593"/>
      <c r="FM8" s="1593"/>
      <c r="FN8" s="1593"/>
      <c r="FO8" s="1601"/>
      <c r="FP8" s="1596"/>
      <c r="FQ8" s="1596"/>
      <c r="FR8" s="1596"/>
      <c r="FS8" s="1596"/>
      <c r="FT8" s="1603"/>
      <c r="FU8" s="1596"/>
      <c r="FV8" s="1596"/>
      <c r="FW8" s="1596"/>
      <c r="FX8" s="1596"/>
      <c r="FY8" s="1593"/>
      <c r="FZ8" s="1593"/>
      <c r="GA8" s="1593"/>
      <c r="GB8" s="1601"/>
      <c r="GC8" s="1596"/>
      <c r="GD8" s="1596"/>
      <c r="GE8" s="1596"/>
      <c r="GF8" s="1596"/>
      <c r="GG8" s="1603"/>
      <c r="GH8" s="1596"/>
      <c r="GI8" s="1596"/>
      <c r="GJ8" s="1596"/>
      <c r="GK8" s="1596"/>
      <c r="GL8" s="1593"/>
      <c r="GM8" s="1593"/>
      <c r="GN8" s="1593"/>
      <c r="GO8" s="1601"/>
      <c r="GP8" s="1596"/>
      <c r="GQ8" s="1596"/>
      <c r="GR8" s="1596"/>
      <c r="GS8" s="1596"/>
      <c r="GT8" s="1603"/>
      <c r="GU8" s="1596"/>
      <c r="GV8" s="1596"/>
      <c r="GW8" s="1596"/>
      <c r="GX8" s="1596"/>
      <c r="GY8" s="1593"/>
      <c r="GZ8" s="1593"/>
      <c r="HA8" s="1593"/>
      <c r="HB8" s="1601"/>
      <c r="HC8" s="1596"/>
      <c r="HD8" s="1596"/>
      <c r="HE8" s="1596"/>
      <c r="HF8" s="1596"/>
      <c r="HG8" s="1603"/>
      <c r="HH8" s="1596"/>
      <c r="HI8" s="1596"/>
      <c r="HJ8" s="1596"/>
      <c r="HK8" s="1596"/>
      <c r="HL8" s="1593"/>
      <c r="HM8" s="1593"/>
      <c r="HN8" s="1593"/>
      <c r="HO8" s="1601"/>
      <c r="HP8" s="1596"/>
      <c r="HQ8" s="1596"/>
      <c r="HR8" s="1596"/>
      <c r="HS8" s="1596"/>
      <c r="HT8" s="1603"/>
      <c r="HU8" s="1596"/>
      <c r="HV8" s="1596"/>
      <c r="HW8" s="1596"/>
      <c r="HX8" s="1596"/>
      <c r="HY8" s="1593"/>
      <c r="HZ8" s="1593"/>
      <c r="IA8" s="1593"/>
      <c r="IB8" s="1601"/>
      <c r="IC8" s="1596"/>
      <c r="ID8" s="1596"/>
      <c r="IE8" s="1596"/>
      <c r="IF8" s="1596"/>
      <c r="IG8" s="1603"/>
      <c r="IH8" s="1596"/>
      <c r="II8" s="1596"/>
      <c r="IJ8" s="1596"/>
      <c r="IK8" s="1596"/>
      <c r="IL8" s="1593"/>
      <c r="IM8" s="1593"/>
      <c r="IN8" s="1593"/>
    </row>
    <row r="9" spans="1:248" ht="19.5" customHeight="1" thickBot="1" x14ac:dyDescent="0.2">
      <c r="A9" s="558"/>
      <c r="B9" s="585" t="s">
        <v>3</v>
      </c>
      <c r="C9" s="815">
        <v>259416167</v>
      </c>
      <c r="D9" s="815">
        <v>2557986</v>
      </c>
      <c r="E9" s="815">
        <v>261974153</v>
      </c>
      <c r="F9" s="815">
        <v>4965987</v>
      </c>
      <c r="G9" s="815">
        <v>0</v>
      </c>
      <c r="H9" s="815">
        <v>258297273</v>
      </c>
      <c r="I9" s="815">
        <v>1058388</v>
      </c>
      <c r="J9" s="815">
        <v>259355661</v>
      </c>
      <c r="K9" s="815">
        <v>4965987</v>
      </c>
      <c r="L9" s="1318">
        <v>99.568687636958259</v>
      </c>
      <c r="M9" s="214">
        <v>41.375832393140541</v>
      </c>
      <c r="N9" s="214">
        <v>99.000476966901388</v>
      </c>
      <c r="O9" s="585" t="s">
        <v>3</v>
      </c>
      <c r="P9" s="815">
        <v>259416167</v>
      </c>
      <c r="Q9" s="815">
        <v>2557986</v>
      </c>
      <c r="R9" s="815">
        <v>261974153</v>
      </c>
      <c r="S9" s="815">
        <v>4965987</v>
      </c>
      <c r="T9" s="815">
        <v>0</v>
      </c>
      <c r="U9" s="815">
        <v>258297273</v>
      </c>
      <c r="V9" s="815">
        <v>1058388</v>
      </c>
      <c r="W9" s="815">
        <v>259355661</v>
      </c>
      <c r="X9" s="815">
        <v>4965987</v>
      </c>
      <c r="Y9" s="214">
        <v>99.568687636958259</v>
      </c>
      <c r="Z9" s="214">
        <v>41.375832393140541</v>
      </c>
      <c r="AA9" s="214">
        <v>99.000476966901388</v>
      </c>
      <c r="AB9" s="585" t="s">
        <v>3</v>
      </c>
      <c r="AC9" s="815">
        <v>143707384</v>
      </c>
      <c r="AD9" s="815">
        <v>1479947</v>
      </c>
      <c r="AE9" s="815">
        <v>145187331</v>
      </c>
      <c r="AF9" s="815">
        <v>4965987</v>
      </c>
      <c r="AG9" s="815">
        <v>0</v>
      </c>
      <c r="AH9" s="815">
        <v>142973332</v>
      </c>
      <c r="AI9" s="815">
        <v>571577</v>
      </c>
      <c r="AJ9" s="815">
        <v>143544909</v>
      </c>
      <c r="AK9" s="815">
        <v>4965987</v>
      </c>
      <c r="AL9" s="1318">
        <v>99.489203700207923</v>
      </c>
      <c r="AM9" s="214">
        <v>38.621450633029426</v>
      </c>
      <c r="AN9" s="214">
        <v>98.868756668582876</v>
      </c>
      <c r="AO9" s="585" t="s">
        <v>3</v>
      </c>
      <c r="AP9" s="815">
        <v>2151150</v>
      </c>
      <c r="AQ9" s="815">
        <v>34418</v>
      </c>
      <c r="AR9" s="815">
        <v>2185568</v>
      </c>
      <c r="AS9" s="815">
        <v>0</v>
      </c>
      <c r="AT9" s="815">
        <v>0</v>
      </c>
      <c r="AU9" s="815">
        <v>2138998</v>
      </c>
      <c r="AV9" s="815">
        <v>13406</v>
      </c>
      <c r="AW9" s="815">
        <v>2152404</v>
      </c>
      <c r="AX9" s="815">
        <v>0</v>
      </c>
      <c r="AY9" s="214">
        <v>99.435092857308888</v>
      </c>
      <c r="AZ9" s="214">
        <v>38.950549131268524</v>
      </c>
      <c r="BA9" s="214">
        <v>98.482591253166234</v>
      </c>
      <c r="BB9" s="585" t="s">
        <v>3</v>
      </c>
      <c r="BC9" s="815">
        <v>108668470</v>
      </c>
      <c r="BD9" s="815">
        <v>1347926</v>
      </c>
      <c r="BE9" s="815">
        <v>110016396</v>
      </c>
      <c r="BF9" s="815">
        <v>0</v>
      </c>
      <c r="BG9" s="815">
        <v>0</v>
      </c>
      <c r="BH9" s="815">
        <v>107985660</v>
      </c>
      <c r="BI9" s="815">
        <v>525025</v>
      </c>
      <c r="BJ9" s="815">
        <v>108510685</v>
      </c>
      <c r="BK9" s="815">
        <v>0</v>
      </c>
      <c r="BL9" s="214">
        <v>99.371657666662657</v>
      </c>
      <c r="BM9" s="214">
        <v>38.950580373106533</v>
      </c>
      <c r="BN9" s="214">
        <v>98.631375817837181</v>
      </c>
      <c r="BO9" s="585" t="s">
        <v>3</v>
      </c>
      <c r="BP9" s="815">
        <v>845232</v>
      </c>
      <c r="BQ9" s="815">
        <v>0</v>
      </c>
      <c r="BR9" s="815">
        <v>845232</v>
      </c>
      <c r="BS9" s="815">
        <v>0</v>
      </c>
      <c r="BT9" s="815">
        <v>0</v>
      </c>
      <c r="BU9" s="815">
        <v>845396</v>
      </c>
      <c r="BV9" s="815">
        <v>0</v>
      </c>
      <c r="BW9" s="815">
        <v>845396</v>
      </c>
      <c r="BX9" s="815">
        <v>0</v>
      </c>
      <c r="BY9" s="214">
        <v>100.01940295682132</v>
      </c>
      <c r="BZ9" s="214" t="s">
        <v>818</v>
      </c>
      <c r="CA9" s="214">
        <v>100.01940295682132</v>
      </c>
      <c r="CB9" s="585" t="s">
        <v>3</v>
      </c>
      <c r="CC9" s="815">
        <v>5448894</v>
      </c>
      <c r="CD9" s="815">
        <v>55986</v>
      </c>
      <c r="CE9" s="815">
        <v>5504880</v>
      </c>
      <c r="CF9" s="815">
        <v>0</v>
      </c>
      <c r="CG9" s="815">
        <v>0</v>
      </c>
      <c r="CH9" s="815">
        <v>5421144</v>
      </c>
      <c r="CI9" s="815">
        <v>19013</v>
      </c>
      <c r="CJ9" s="815">
        <v>5440157</v>
      </c>
      <c r="CK9" s="815">
        <v>0</v>
      </c>
      <c r="CL9" s="1318">
        <v>99.4907223374138</v>
      </c>
      <c r="CM9" s="214">
        <v>33.960275783231516</v>
      </c>
      <c r="CN9" s="214">
        <v>98.824261382627782</v>
      </c>
      <c r="CO9" s="585" t="s">
        <v>3</v>
      </c>
      <c r="CP9" s="815">
        <v>27438870</v>
      </c>
      <c r="CQ9" s="815">
        <v>41617</v>
      </c>
      <c r="CR9" s="815">
        <v>27480487</v>
      </c>
      <c r="CS9" s="815">
        <v>4965987</v>
      </c>
      <c r="CT9" s="815">
        <v>0</v>
      </c>
      <c r="CU9" s="815">
        <v>27427530</v>
      </c>
      <c r="CV9" s="815">
        <v>14133</v>
      </c>
      <c r="CW9" s="815">
        <v>27441663</v>
      </c>
      <c r="CX9" s="815">
        <v>4965987</v>
      </c>
      <c r="CY9" s="214">
        <v>99.958671767459819</v>
      </c>
      <c r="CZ9" s="214">
        <v>33.959679938486673</v>
      </c>
      <c r="DA9" s="214">
        <v>99.85872157214682</v>
      </c>
      <c r="DB9" s="585" t="s">
        <v>3</v>
      </c>
      <c r="DC9" s="815">
        <v>104807412</v>
      </c>
      <c r="DD9" s="815">
        <v>911967</v>
      </c>
      <c r="DE9" s="815">
        <v>105719379</v>
      </c>
      <c r="DF9" s="815">
        <v>0</v>
      </c>
      <c r="DG9" s="815">
        <v>0</v>
      </c>
      <c r="DH9" s="815">
        <v>104488649</v>
      </c>
      <c r="DI9" s="815">
        <v>449538</v>
      </c>
      <c r="DJ9" s="815">
        <v>104938187</v>
      </c>
      <c r="DK9" s="815">
        <v>0</v>
      </c>
      <c r="DL9" s="214">
        <v>99.695858342537832</v>
      </c>
      <c r="DM9" s="214">
        <v>49.293231005069259</v>
      </c>
      <c r="DN9" s="214">
        <v>99.261070196032847</v>
      </c>
      <c r="DO9" s="585" t="s">
        <v>3</v>
      </c>
      <c r="DP9" s="815">
        <v>104529401</v>
      </c>
      <c r="DQ9" s="815">
        <v>911967</v>
      </c>
      <c r="DR9" s="815">
        <v>105441368</v>
      </c>
      <c r="DS9" s="815">
        <v>0</v>
      </c>
      <c r="DT9" s="815">
        <v>0</v>
      </c>
      <c r="DU9" s="815">
        <v>104210638</v>
      </c>
      <c r="DV9" s="815">
        <v>449538</v>
      </c>
      <c r="DW9" s="815">
        <v>104660176</v>
      </c>
      <c r="DX9" s="815">
        <v>0</v>
      </c>
      <c r="DY9" s="214">
        <v>99.695049433986512</v>
      </c>
      <c r="DZ9" s="214">
        <v>49.293231005069259</v>
      </c>
      <c r="EA9" s="214">
        <v>99.259121903653607</v>
      </c>
      <c r="EB9" s="585" t="s">
        <v>3</v>
      </c>
      <c r="EC9" s="815">
        <v>47344273</v>
      </c>
      <c r="ED9" s="815">
        <v>459074</v>
      </c>
      <c r="EE9" s="815">
        <v>47803347</v>
      </c>
      <c r="EF9" s="815">
        <v>0</v>
      </c>
      <c r="EG9" s="815">
        <v>0</v>
      </c>
      <c r="EH9" s="815">
        <v>47181833</v>
      </c>
      <c r="EI9" s="815">
        <v>224865</v>
      </c>
      <c r="EJ9" s="815">
        <v>47406698</v>
      </c>
      <c r="EK9" s="815">
        <v>0</v>
      </c>
      <c r="EL9" s="214">
        <v>99.656896199462182</v>
      </c>
      <c r="EM9" s="214">
        <v>48.982299150028105</v>
      </c>
      <c r="EN9" s="214">
        <v>99.170248476534496</v>
      </c>
      <c r="EO9" s="585" t="s">
        <v>3</v>
      </c>
      <c r="EP9" s="815">
        <v>45011828</v>
      </c>
      <c r="EQ9" s="815">
        <v>439656</v>
      </c>
      <c r="ER9" s="815">
        <v>45451484</v>
      </c>
      <c r="ES9" s="815">
        <v>0</v>
      </c>
      <c r="ET9" s="815">
        <v>0</v>
      </c>
      <c r="EU9" s="815">
        <v>44859891</v>
      </c>
      <c r="EV9" s="815">
        <v>215353</v>
      </c>
      <c r="EW9" s="815">
        <v>45075244</v>
      </c>
      <c r="EX9" s="815">
        <v>0</v>
      </c>
      <c r="EY9" s="214">
        <v>99.662450945116021</v>
      </c>
      <c r="EZ9" s="214">
        <v>48.982158778681516</v>
      </c>
      <c r="FA9" s="214">
        <v>99.172216247108679</v>
      </c>
      <c r="FB9" s="585" t="s">
        <v>3</v>
      </c>
      <c r="FC9" s="815">
        <v>12173300</v>
      </c>
      <c r="FD9" s="815">
        <v>13237</v>
      </c>
      <c r="FE9" s="815">
        <v>12186537</v>
      </c>
      <c r="FF9" s="815">
        <v>0</v>
      </c>
      <c r="FG9" s="815">
        <v>0</v>
      </c>
      <c r="FH9" s="815">
        <v>12168914</v>
      </c>
      <c r="FI9" s="815">
        <v>9320</v>
      </c>
      <c r="FJ9" s="815">
        <v>12178234</v>
      </c>
      <c r="FK9" s="815">
        <v>0</v>
      </c>
      <c r="FL9" s="214">
        <v>99.963970328505823</v>
      </c>
      <c r="FM9" s="214">
        <v>70.408702878295685</v>
      </c>
      <c r="FN9" s="214">
        <v>99.93186743699215</v>
      </c>
      <c r="FO9" s="585" t="s">
        <v>3</v>
      </c>
      <c r="FP9" s="815">
        <v>278011</v>
      </c>
      <c r="FQ9" s="815">
        <v>0</v>
      </c>
      <c r="FR9" s="815">
        <v>278011</v>
      </c>
      <c r="FS9" s="815">
        <v>0</v>
      </c>
      <c r="FT9" s="815">
        <v>0</v>
      </c>
      <c r="FU9" s="815">
        <v>278011</v>
      </c>
      <c r="FV9" s="815">
        <v>0</v>
      </c>
      <c r="FW9" s="815">
        <v>278011</v>
      </c>
      <c r="FX9" s="815">
        <v>0</v>
      </c>
      <c r="FY9" s="214">
        <v>100</v>
      </c>
      <c r="FZ9" s="214" t="s">
        <v>818</v>
      </c>
      <c r="GA9" s="214">
        <v>100</v>
      </c>
      <c r="GB9" s="585" t="s">
        <v>3</v>
      </c>
      <c r="GC9" s="815">
        <v>1806953</v>
      </c>
      <c r="GD9" s="815">
        <v>166071</v>
      </c>
      <c r="GE9" s="815">
        <v>1973024</v>
      </c>
      <c r="GF9" s="815">
        <v>0</v>
      </c>
      <c r="GG9" s="815">
        <v>0</v>
      </c>
      <c r="GH9" s="815">
        <v>1740836</v>
      </c>
      <c r="GI9" s="815">
        <v>37272</v>
      </c>
      <c r="GJ9" s="815">
        <v>1778108</v>
      </c>
      <c r="GK9" s="815">
        <v>0</v>
      </c>
      <c r="GL9" s="214">
        <v>96.340967363290574</v>
      </c>
      <c r="GM9" s="214">
        <v>22.44341275719421</v>
      </c>
      <c r="GN9" s="214">
        <v>90.12095139238042</v>
      </c>
      <c r="GO9" s="585" t="s">
        <v>3</v>
      </c>
      <c r="GP9" s="573">
        <v>9094418</v>
      </c>
      <c r="GQ9" s="573">
        <v>1</v>
      </c>
      <c r="GR9" s="573">
        <v>9094419</v>
      </c>
      <c r="GS9" s="573">
        <v>0</v>
      </c>
      <c r="GT9" s="573">
        <v>0</v>
      </c>
      <c r="GU9" s="573">
        <v>9094456</v>
      </c>
      <c r="GV9" s="573">
        <v>1</v>
      </c>
      <c r="GW9" s="573">
        <v>9094457</v>
      </c>
      <c r="GX9" s="573">
        <v>0</v>
      </c>
      <c r="GY9" s="214">
        <v>100.0004178387226</v>
      </c>
      <c r="GZ9" s="214">
        <v>100</v>
      </c>
      <c r="HA9" s="214">
        <v>100.00041783867665</v>
      </c>
      <c r="HB9" s="585" t="s">
        <v>3</v>
      </c>
      <c r="HC9" s="815">
        <v>0</v>
      </c>
      <c r="HD9" s="815">
        <v>0</v>
      </c>
      <c r="HE9" s="815">
        <v>0</v>
      </c>
      <c r="HF9" s="815">
        <v>0</v>
      </c>
      <c r="HG9" s="815">
        <v>0</v>
      </c>
      <c r="HH9" s="815">
        <v>0</v>
      </c>
      <c r="HI9" s="815">
        <v>0</v>
      </c>
      <c r="HJ9" s="815">
        <v>0</v>
      </c>
      <c r="HK9" s="815">
        <v>0</v>
      </c>
      <c r="HL9" s="214" t="s">
        <v>818</v>
      </c>
      <c r="HM9" s="214" t="s">
        <v>818</v>
      </c>
      <c r="HN9" s="214" t="s">
        <v>818</v>
      </c>
      <c r="HO9" s="585" t="s">
        <v>3</v>
      </c>
      <c r="HP9" s="815">
        <v>0</v>
      </c>
      <c r="HQ9" s="815">
        <v>0</v>
      </c>
      <c r="HR9" s="815">
        <v>0</v>
      </c>
      <c r="HS9" s="815">
        <v>0</v>
      </c>
      <c r="HT9" s="815">
        <v>0</v>
      </c>
      <c r="HU9" s="815">
        <v>0</v>
      </c>
      <c r="HV9" s="815">
        <v>0</v>
      </c>
      <c r="HW9" s="815">
        <v>0</v>
      </c>
      <c r="HX9" s="815">
        <v>0</v>
      </c>
      <c r="HY9" s="1318" t="s">
        <v>818</v>
      </c>
      <c r="HZ9" s="214" t="s">
        <v>818</v>
      </c>
      <c r="IA9" s="214" t="s">
        <v>818</v>
      </c>
      <c r="IB9" s="585" t="s">
        <v>3</v>
      </c>
      <c r="IC9" s="815">
        <v>0</v>
      </c>
      <c r="ID9" s="815">
        <v>0</v>
      </c>
      <c r="IE9" s="815">
        <v>0</v>
      </c>
      <c r="IF9" s="815">
        <v>0</v>
      </c>
      <c r="IG9" s="815">
        <v>0</v>
      </c>
      <c r="IH9" s="815">
        <v>0</v>
      </c>
      <c r="II9" s="815">
        <v>0</v>
      </c>
      <c r="IJ9" s="815">
        <v>0</v>
      </c>
      <c r="IK9" s="815">
        <v>0</v>
      </c>
      <c r="IL9" s="214" t="s">
        <v>818</v>
      </c>
      <c r="IM9" s="214" t="s">
        <v>818</v>
      </c>
      <c r="IN9" s="214" t="s">
        <v>818</v>
      </c>
    </row>
    <row r="10" spans="1:248" ht="19.5" customHeight="1" thickTop="1" x14ac:dyDescent="0.15">
      <c r="A10" s="558"/>
      <c r="B10" s="586" t="s">
        <v>4</v>
      </c>
      <c r="C10" s="1319">
        <v>11438746</v>
      </c>
      <c r="D10" s="1319">
        <v>217541</v>
      </c>
      <c r="E10" s="1319">
        <v>11656287</v>
      </c>
      <c r="F10" s="1319">
        <v>602537</v>
      </c>
      <c r="G10" s="1319">
        <v>0</v>
      </c>
      <c r="H10" s="1319">
        <v>11363054</v>
      </c>
      <c r="I10" s="1319">
        <v>57410</v>
      </c>
      <c r="J10" s="1319">
        <v>11420464</v>
      </c>
      <c r="K10" s="1319">
        <v>600188</v>
      </c>
      <c r="L10" s="219">
        <v>99.338284109114767</v>
      </c>
      <c r="M10" s="211">
        <v>26.390427551587976</v>
      </c>
      <c r="N10" s="211">
        <v>97.976860041280716</v>
      </c>
      <c r="O10" s="586" t="s">
        <v>4</v>
      </c>
      <c r="P10" s="1319">
        <v>11438746</v>
      </c>
      <c r="Q10" s="1319">
        <v>217541</v>
      </c>
      <c r="R10" s="1319">
        <v>11656287</v>
      </c>
      <c r="S10" s="1319">
        <v>602537</v>
      </c>
      <c r="T10" s="1319">
        <v>0</v>
      </c>
      <c r="U10" s="1319">
        <v>11363054</v>
      </c>
      <c r="V10" s="1319">
        <v>57410</v>
      </c>
      <c r="W10" s="1319">
        <v>11420464</v>
      </c>
      <c r="X10" s="1319">
        <v>600188</v>
      </c>
      <c r="Y10" s="211">
        <v>99.338284109114767</v>
      </c>
      <c r="Z10" s="211">
        <v>26.390427551587976</v>
      </c>
      <c r="AA10" s="211">
        <v>97.976860041280716</v>
      </c>
      <c r="AB10" s="586" t="s">
        <v>4</v>
      </c>
      <c r="AC10" s="1319">
        <v>5018954</v>
      </c>
      <c r="AD10" s="1319">
        <v>95789</v>
      </c>
      <c r="AE10" s="1319">
        <v>5114743</v>
      </c>
      <c r="AF10" s="1319">
        <v>228877</v>
      </c>
      <c r="AG10" s="1319">
        <v>0</v>
      </c>
      <c r="AH10" s="1319">
        <v>4979303</v>
      </c>
      <c r="AI10" s="1319">
        <v>26174</v>
      </c>
      <c r="AJ10" s="1319">
        <v>5005477</v>
      </c>
      <c r="AK10" s="1319">
        <v>228560</v>
      </c>
      <c r="AL10" s="219">
        <v>99.20997482742419</v>
      </c>
      <c r="AM10" s="211">
        <v>27.324640616354696</v>
      </c>
      <c r="AN10" s="211">
        <v>97.863704979898301</v>
      </c>
      <c r="AO10" s="586" t="s">
        <v>4</v>
      </c>
      <c r="AP10" s="1319">
        <v>139473</v>
      </c>
      <c r="AQ10" s="1319">
        <v>3435</v>
      </c>
      <c r="AR10" s="1319">
        <v>142908</v>
      </c>
      <c r="AS10" s="1319">
        <v>0</v>
      </c>
      <c r="AT10" s="1319">
        <v>0</v>
      </c>
      <c r="AU10" s="1319">
        <v>138034</v>
      </c>
      <c r="AV10" s="1319">
        <v>941</v>
      </c>
      <c r="AW10" s="1319">
        <v>138975</v>
      </c>
      <c r="AX10" s="1319">
        <v>0</v>
      </c>
      <c r="AY10" s="211">
        <v>98.968259089572896</v>
      </c>
      <c r="AZ10" s="211">
        <v>27.39446870451237</v>
      </c>
      <c r="BA10" s="211">
        <v>97.247879754807286</v>
      </c>
      <c r="BB10" s="586" t="s">
        <v>4</v>
      </c>
      <c r="BC10" s="1319">
        <v>3491889</v>
      </c>
      <c r="BD10" s="1319">
        <v>86000</v>
      </c>
      <c r="BE10" s="1319">
        <v>3577889</v>
      </c>
      <c r="BF10" s="1319">
        <v>0</v>
      </c>
      <c r="BG10" s="1319">
        <v>0</v>
      </c>
      <c r="BH10" s="1319">
        <v>3455866</v>
      </c>
      <c r="BI10" s="1319">
        <v>23559</v>
      </c>
      <c r="BJ10" s="1319">
        <v>3479425</v>
      </c>
      <c r="BK10" s="1319">
        <v>0</v>
      </c>
      <c r="BL10" s="211">
        <v>98.96838072458776</v>
      </c>
      <c r="BM10" s="211">
        <v>27.394186046511628</v>
      </c>
      <c r="BN10" s="211">
        <v>97.247986172852208</v>
      </c>
      <c r="BO10" s="586" t="s">
        <v>4</v>
      </c>
      <c r="BP10" s="1319">
        <v>16233</v>
      </c>
      <c r="BQ10" s="1319">
        <v>0</v>
      </c>
      <c r="BR10" s="1319">
        <v>16233</v>
      </c>
      <c r="BS10" s="1319">
        <v>0</v>
      </c>
      <c r="BT10" s="1319">
        <v>0</v>
      </c>
      <c r="BU10" s="1319">
        <v>16233</v>
      </c>
      <c r="BV10" s="1319">
        <v>0</v>
      </c>
      <c r="BW10" s="1319">
        <v>16233</v>
      </c>
      <c r="BX10" s="1319">
        <v>0</v>
      </c>
      <c r="BY10" s="211">
        <v>100</v>
      </c>
      <c r="BZ10" s="211" t="s">
        <v>818</v>
      </c>
      <c r="CA10" s="211">
        <v>100</v>
      </c>
      <c r="CB10" s="586" t="s">
        <v>4</v>
      </c>
      <c r="CC10" s="1319">
        <v>374316</v>
      </c>
      <c r="CD10" s="1319">
        <v>5981</v>
      </c>
      <c r="CE10" s="1319">
        <v>380297</v>
      </c>
      <c r="CF10" s="1319">
        <v>63383</v>
      </c>
      <c r="CG10" s="1319">
        <v>0</v>
      </c>
      <c r="CH10" s="1319">
        <v>372594</v>
      </c>
      <c r="CI10" s="1319">
        <v>1674</v>
      </c>
      <c r="CJ10" s="1319">
        <v>374268</v>
      </c>
      <c r="CK10" s="1319">
        <v>63066</v>
      </c>
      <c r="CL10" s="219">
        <v>99.539960888660914</v>
      </c>
      <c r="CM10" s="211">
        <v>27.9886306637686</v>
      </c>
      <c r="CN10" s="211">
        <v>98.414660120905509</v>
      </c>
      <c r="CO10" s="586" t="s">
        <v>4</v>
      </c>
      <c r="CP10" s="1319">
        <v>1013276</v>
      </c>
      <c r="CQ10" s="1319">
        <v>373</v>
      </c>
      <c r="CR10" s="1319">
        <v>1013649</v>
      </c>
      <c r="CS10" s="1319">
        <v>165494</v>
      </c>
      <c r="CT10" s="1319">
        <v>0</v>
      </c>
      <c r="CU10" s="1319">
        <v>1012809</v>
      </c>
      <c r="CV10" s="1319">
        <v>0</v>
      </c>
      <c r="CW10" s="1319">
        <v>1012809</v>
      </c>
      <c r="CX10" s="1319">
        <v>165494</v>
      </c>
      <c r="CY10" s="211">
        <v>99.953911866066107</v>
      </c>
      <c r="CZ10" s="211">
        <v>0</v>
      </c>
      <c r="DA10" s="211">
        <v>99.917131077917503</v>
      </c>
      <c r="DB10" s="586" t="s">
        <v>4</v>
      </c>
      <c r="DC10" s="1319">
        <v>5606168</v>
      </c>
      <c r="DD10" s="1319">
        <v>108742</v>
      </c>
      <c r="DE10" s="1319">
        <v>5714910</v>
      </c>
      <c r="DF10" s="1319">
        <v>373660</v>
      </c>
      <c r="DG10" s="1319">
        <v>0</v>
      </c>
      <c r="DH10" s="1319">
        <v>5575907</v>
      </c>
      <c r="DI10" s="1319">
        <v>27769</v>
      </c>
      <c r="DJ10" s="1319">
        <v>5603676</v>
      </c>
      <c r="DK10" s="1319">
        <v>371628</v>
      </c>
      <c r="DL10" s="211">
        <v>99.460219529632369</v>
      </c>
      <c r="DM10" s="211">
        <v>25.536591197513381</v>
      </c>
      <c r="DN10" s="211">
        <v>98.053617642272584</v>
      </c>
      <c r="DO10" s="586" t="s">
        <v>4</v>
      </c>
      <c r="DP10" s="1319">
        <v>5577028</v>
      </c>
      <c r="DQ10" s="1319">
        <v>108742</v>
      </c>
      <c r="DR10" s="1319">
        <v>5685770</v>
      </c>
      <c r="DS10" s="1319">
        <v>373660</v>
      </c>
      <c r="DT10" s="1319">
        <v>0</v>
      </c>
      <c r="DU10" s="1319">
        <v>5546767</v>
      </c>
      <c r="DV10" s="1319">
        <v>27769</v>
      </c>
      <c r="DW10" s="1319">
        <v>5574536</v>
      </c>
      <c r="DX10" s="1319">
        <v>371628</v>
      </c>
      <c r="DY10" s="211">
        <v>99.457399173896917</v>
      </c>
      <c r="DZ10" s="211">
        <v>25.536591197513381</v>
      </c>
      <c r="EA10" s="211">
        <v>98.043642285917301</v>
      </c>
      <c r="EB10" s="586" t="s">
        <v>4</v>
      </c>
      <c r="EC10" s="1319">
        <v>1850049</v>
      </c>
      <c r="ED10" s="1319">
        <v>56653</v>
      </c>
      <c r="EE10" s="1319">
        <v>1906702</v>
      </c>
      <c r="EF10" s="1319">
        <v>123953</v>
      </c>
      <c r="EG10" s="1319">
        <v>0</v>
      </c>
      <c r="EH10" s="1319">
        <v>1833821</v>
      </c>
      <c r="EI10" s="1319">
        <v>10924</v>
      </c>
      <c r="EJ10" s="1319">
        <v>1844745</v>
      </c>
      <c r="EK10" s="1319">
        <v>122837</v>
      </c>
      <c r="EL10" s="211">
        <v>99.12283404385505</v>
      </c>
      <c r="EM10" s="211">
        <v>19.282297495278272</v>
      </c>
      <c r="EN10" s="211">
        <v>96.750567209768491</v>
      </c>
      <c r="EO10" s="586" t="s">
        <v>4</v>
      </c>
      <c r="EP10" s="1319">
        <v>2279212</v>
      </c>
      <c r="EQ10" s="1319">
        <v>51468</v>
      </c>
      <c r="ER10" s="1319">
        <v>2330680</v>
      </c>
      <c r="ES10" s="1319">
        <v>152707</v>
      </c>
      <c r="ET10" s="1319">
        <v>0</v>
      </c>
      <c r="EU10" s="1319">
        <v>2265190</v>
      </c>
      <c r="EV10" s="1319">
        <v>16814</v>
      </c>
      <c r="EW10" s="1319">
        <v>2282004</v>
      </c>
      <c r="EX10" s="1319">
        <v>151791</v>
      </c>
      <c r="EY10" s="211">
        <v>99.384787373881849</v>
      </c>
      <c r="EZ10" s="211">
        <v>32.668842776093882</v>
      </c>
      <c r="FA10" s="211">
        <v>97.911510803713938</v>
      </c>
      <c r="FB10" s="586" t="s">
        <v>4</v>
      </c>
      <c r="FC10" s="1319">
        <v>1447767</v>
      </c>
      <c r="FD10" s="1319">
        <v>621</v>
      </c>
      <c r="FE10" s="1319">
        <v>1448388</v>
      </c>
      <c r="FF10" s="1319">
        <v>97000</v>
      </c>
      <c r="FG10" s="1319">
        <v>0</v>
      </c>
      <c r="FH10" s="1319">
        <v>1447756</v>
      </c>
      <c r="FI10" s="1319">
        <v>31</v>
      </c>
      <c r="FJ10" s="1319">
        <v>1447787</v>
      </c>
      <c r="FK10" s="1319">
        <v>97000</v>
      </c>
      <c r="FL10" s="211">
        <v>99.999240209232568</v>
      </c>
      <c r="FM10" s="211">
        <v>4.9919484702093397</v>
      </c>
      <c r="FN10" s="211">
        <v>99.958505593804972</v>
      </c>
      <c r="FO10" s="586" t="s">
        <v>4</v>
      </c>
      <c r="FP10" s="1319">
        <v>29140</v>
      </c>
      <c r="FQ10" s="1319">
        <v>0</v>
      </c>
      <c r="FR10" s="1319">
        <v>29140</v>
      </c>
      <c r="FS10" s="1319">
        <v>0</v>
      </c>
      <c r="FT10" s="1319">
        <v>0</v>
      </c>
      <c r="FU10" s="1319">
        <v>29140</v>
      </c>
      <c r="FV10" s="1319">
        <v>0</v>
      </c>
      <c r="FW10" s="1319">
        <v>29140</v>
      </c>
      <c r="FX10" s="1319">
        <v>0</v>
      </c>
      <c r="FY10" s="211">
        <v>100</v>
      </c>
      <c r="FZ10" s="211" t="s">
        <v>818</v>
      </c>
      <c r="GA10" s="211">
        <v>100</v>
      </c>
      <c r="GB10" s="586" t="s">
        <v>4</v>
      </c>
      <c r="GC10" s="1319">
        <v>261671</v>
      </c>
      <c r="GD10" s="1319">
        <v>13010</v>
      </c>
      <c r="GE10" s="1319">
        <v>274681</v>
      </c>
      <c r="GF10" s="1319">
        <v>0</v>
      </c>
      <c r="GG10" s="1319">
        <v>0</v>
      </c>
      <c r="GH10" s="1319">
        <v>255918</v>
      </c>
      <c r="GI10" s="1319">
        <v>3467</v>
      </c>
      <c r="GJ10" s="1319">
        <v>259385</v>
      </c>
      <c r="GK10" s="1319">
        <v>0</v>
      </c>
      <c r="GL10" s="211">
        <v>97.801437683197605</v>
      </c>
      <c r="GM10" s="211">
        <v>26.648731744811684</v>
      </c>
      <c r="GN10" s="211">
        <v>94.43135855774517</v>
      </c>
      <c r="GO10" s="586" t="s">
        <v>4</v>
      </c>
      <c r="GP10" s="639">
        <v>551953</v>
      </c>
      <c r="GQ10" s="639">
        <v>0</v>
      </c>
      <c r="GR10" s="639">
        <v>551953</v>
      </c>
      <c r="GS10" s="639">
        <v>0</v>
      </c>
      <c r="GT10" s="639">
        <v>0</v>
      </c>
      <c r="GU10" s="639">
        <v>551926</v>
      </c>
      <c r="GV10" s="639">
        <v>0</v>
      </c>
      <c r="GW10" s="639">
        <v>551926</v>
      </c>
      <c r="GX10" s="639">
        <v>0</v>
      </c>
      <c r="GY10" s="211">
        <v>99.995108279146962</v>
      </c>
      <c r="GZ10" s="211" t="s">
        <v>818</v>
      </c>
      <c r="HA10" s="211">
        <v>99.995108279146962</v>
      </c>
      <c r="HB10" s="586" t="s">
        <v>4</v>
      </c>
      <c r="HC10" s="1319">
        <v>0</v>
      </c>
      <c r="HD10" s="1319">
        <v>0</v>
      </c>
      <c r="HE10" s="1319">
        <v>0</v>
      </c>
      <c r="HF10" s="1319">
        <v>0</v>
      </c>
      <c r="HG10" s="1319">
        <v>0</v>
      </c>
      <c r="HH10" s="1319">
        <v>0</v>
      </c>
      <c r="HI10" s="1319">
        <v>0</v>
      </c>
      <c r="HJ10" s="1319">
        <v>0</v>
      </c>
      <c r="HK10" s="1319">
        <v>0</v>
      </c>
      <c r="HL10" s="211" t="s">
        <v>818</v>
      </c>
      <c r="HM10" s="211" t="s">
        <v>818</v>
      </c>
      <c r="HN10" s="211" t="s">
        <v>818</v>
      </c>
      <c r="HO10" s="586" t="s">
        <v>4</v>
      </c>
      <c r="HP10" s="1319">
        <v>0</v>
      </c>
      <c r="HQ10" s="1319">
        <v>0</v>
      </c>
      <c r="HR10" s="1319">
        <v>0</v>
      </c>
      <c r="HS10" s="1319">
        <v>0</v>
      </c>
      <c r="HT10" s="1319">
        <v>0</v>
      </c>
      <c r="HU10" s="1319">
        <v>0</v>
      </c>
      <c r="HV10" s="1319">
        <v>0</v>
      </c>
      <c r="HW10" s="1319">
        <v>0</v>
      </c>
      <c r="HX10" s="1319">
        <v>0</v>
      </c>
      <c r="HY10" s="219" t="s">
        <v>818</v>
      </c>
      <c r="HZ10" s="223" t="s">
        <v>818</v>
      </c>
      <c r="IA10" s="223" t="s">
        <v>818</v>
      </c>
      <c r="IB10" s="586" t="s">
        <v>4</v>
      </c>
      <c r="IC10" s="1319">
        <v>0</v>
      </c>
      <c r="ID10" s="1319">
        <v>0</v>
      </c>
      <c r="IE10" s="1319">
        <v>0</v>
      </c>
      <c r="IF10" s="1319">
        <v>0</v>
      </c>
      <c r="IG10" s="1319">
        <v>0</v>
      </c>
      <c r="IH10" s="1319">
        <v>0</v>
      </c>
      <c r="II10" s="1319">
        <v>0</v>
      </c>
      <c r="IJ10" s="1319">
        <v>0</v>
      </c>
      <c r="IK10" s="1319">
        <v>0</v>
      </c>
      <c r="IL10" s="211" t="s">
        <v>818</v>
      </c>
      <c r="IM10" s="223" t="s">
        <v>818</v>
      </c>
      <c r="IN10" s="223" t="s">
        <v>818</v>
      </c>
    </row>
    <row r="11" spans="1:248" ht="19.5" customHeight="1" x14ac:dyDescent="0.15">
      <c r="A11" s="558"/>
      <c r="B11" s="586" t="s">
        <v>23</v>
      </c>
      <c r="C11" s="1319">
        <v>11838244</v>
      </c>
      <c r="D11" s="1319">
        <v>377376</v>
      </c>
      <c r="E11" s="1319">
        <v>12215620</v>
      </c>
      <c r="F11" s="1319">
        <v>903543</v>
      </c>
      <c r="G11" s="1319">
        <v>0</v>
      </c>
      <c r="H11" s="1319">
        <v>11734615</v>
      </c>
      <c r="I11" s="1319">
        <v>82632</v>
      </c>
      <c r="J11" s="1319">
        <v>11817247</v>
      </c>
      <c r="K11" s="1319">
        <v>895712</v>
      </c>
      <c r="L11" s="219">
        <v>99.124625240027157</v>
      </c>
      <c r="M11" s="211">
        <v>21.896464004070211</v>
      </c>
      <c r="N11" s="211">
        <v>96.738822916888381</v>
      </c>
      <c r="O11" s="586" t="s">
        <v>23</v>
      </c>
      <c r="P11" s="1319">
        <v>11838244</v>
      </c>
      <c r="Q11" s="1319">
        <v>377376</v>
      </c>
      <c r="R11" s="1319">
        <v>12215620</v>
      </c>
      <c r="S11" s="1319">
        <v>903543</v>
      </c>
      <c r="T11" s="1319">
        <v>0</v>
      </c>
      <c r="U11" s="1319">
        <v>11734615</v>
      </c>
      <c r="V11" s="1319">
        <v>82632</v>
      </c>
      <c r="W11" s="1319">
        <v>11817247</v>
      </c>
      <c r="X11" s="1319">
        <v>895712</v>
      </c>
      <c r="Y11" s="211">
        <v>99.124625240027157</v>
      </c>
      <c r="Z11" s="211">
        <v>21.896464004070211</v>
      </c>
      <c r="AA11" s="211">
        <v>96.738822916888381</v>
      </c>
      <c r="AB11" s="586" t="s">
        <v>23</v>
      </c>
      <c r="AC11" s="1319">
        <v>4497143</v>
      </c>
      <c r="AD11" s="1319">
        <v>149057</v>
      </c>
      <c r="AE11" s="1319">
        <v>4646200</v>
      </c>
      <c r="AF11" s="1319">
        <v>100783</v>
      </c>
      <c r="AG11" s="1319">
        <v>0</v>
      </c>
      <c r="AH11" s="1319">
        <v>4458917</v>
      </c>
      <c r="AI11" s="1319">
        <v>34811</v>
      </c>
      <c r="AJ11" s="1319">
        <v>4493728</v>
      </c>
      <c r="AK11" s="1319">
        <v>100178</v>
      </c>
      <c r="AL11" s="219">
        <v>99.149993673761315</v>
      </c>
      <c r="AM11" s="211">
        <v>23.354153109213254</v>
      </c>
      <c r="AN11" s="211">
        <v>96.718350479962126</v>
      </c>
      <c r="AO11" s="586" t="s">
        <v>23</v>
      </c>
      <c r="AP11" s="1319">
        <v>143929</v>
      </c>
      <c r="AQ11" s="1319">
        <v>5186</v>
      </c>
      <c r="AR11" s="1319">
        <v>149115</v>
      </c>
      <c r="AS11" s="1319">
        <v>0</v>
      </c>
      <c r="AT11" s="1319">
        <v>0</v>
      </c>
      <c r="AU11" s="1319">
        <v>142635</v>
      </c>
      <c r="AV11" s="1319">
        <v>1203</v>
      </c>
      <c r="AW11" s="1319">
        <v>143838</v>
      </c>
      <c r="AX11" s="1319">
        <v>0</v>
      </c>
      <c r="AY11" s="211">
        <v>99.10094560512475</v>
      </c>
      <c r="AZ11" s="211">
        <v>23.197069032009257</v>
      </c>
      <c r="BA11" s="211">
        <v>96.461120611608493</v>
      </c>
      <c r="BB11" s="586" t="s">
        <v>23</v>
      </c>
      <c r="BC11" s="1319">
        <v>3806061</v>
      </c>
      <c r="BD11" s="1319">
        <v>135880</v>
      </c>
      <c r="BE11" s="1319">
        <v>3941941</v>
      </c>
      <c r="BF11" s="1319">
        <v>0</v>
      </c>
      <c r="BG11" s="1319">
        <v>0</v>
      </c>
      <c r="BH11" s="1319">
        <v>3772157</v>
      </c>
      <c r="BI11" s="1319">
        <v>31520</v>
      </c>
      <c r="BJ11" s="1319">
        <v>3803677</v>
      </c>
      <c r="BK11" s="1319">
        <v>0</v>
      </c>
      <c r="BL11" s="211">
        <v>99.10921028328238</v>
      </c>
      <c r="BM11" s="211">
        <v>23.196938475125112</v>
      </c>
      <c r="BN11" s="211">
        <v>96.492489359937153</v>
      </c>
      <c r="BO11" s="586" t="s">
        <v>23</v>
      </c>
      <c r="BP11" s="1319">
        <v>34815</v>
      </c>
      <c r="BQ11" s="1319">
        <v>0</v>
      </c>
      <c r="BR11" s="1319">
        <v>34815</v>
      </c>
      <c r="BS11" s="1319">
        <v>0</v>
      </c>
      <c r="BT11" s="1319">
        <v>0</v>
      </c>
      <c r="BU11" s="1319">
        <v>34815</v>
      </c>
      <c r="BV11" s="1319">
        <v>0</v>
      </c>
      <c r="BW11" s="1319">
        <v>34815</v>
      </c>
      <c r="BX11" s="1319">
        <v>0</v>
      </c>
      <c r="BY11" s="211">
        <v>100</v>
      </c>
      <c r="BZ11" s="211" t="s">
        <v>818</v>
      </c>
      <c r="CA11" s="211">
        <v>100</v>
      </c>
      <c r="CB11" s="586" t="s">
        <v>23</v>
      </c>
      <c r="CC11" s="1319">
        <v>242793</v>
      </c>
      <c r="CD11" s="1319">
        <v>3546</v>
      </c>
      <c r="CE11" s="1319">
        <v>246339</v>
      </c>
      <c r="CF11" s="1319">
        <v>40466</v>
      </c>
      <c r="CG11" s="1319">
        <v>0</v>
      </c>
      <c r="CH11" s="1319">
        <v>241449</v>
      </c>
      <c r="CI11" s="1319">
        <v>927</v>
      </c>
      <c r="CJ11" s="1319">
        <v>242376</v>
      </c>
      <c r="CK11" s="1319">
        <v>40223</v>
      </c>
      <c r="CL11" s="219">
        <v>99.446442030865796</v>
      </c>
      <c r="CM11" s="211">
        <v>26.142131979695431</v>
      </c>
      <c r="CN11" s="211">
        <v>98.39124133815595</v>
      </c>
      <c r="CO11" s="586" t="s">
        <v>23</v>
      </c>
      <c r="CP11" s="1319">
        <v>304360</v>
      </c>
      <c r="CQ11" s="1319">
        <v>4445</v>
      </c>
      <c r="CR11" s="1319">
        <v>308805</v>
      </c>
      <c r="CS11" s="1319">
        <v>60317</v>
      </c>
      <c r="CT11" s="1319">
        <v>0</v>
      </c>
      <c r="CU11" s="1319">
        <v>302676</v>
      </c>
      <c r="CV11" s="1319">
        <v>1161</v>
      </c>
      <c r="CW11" s="1319">
        <v>303837</v>
      </c>
      <c r="CX11" s="1319">
        <v>59955</v>
      </c>
      <c r="CY11" s="211">
        <v>99.446707845971872</v>
      </c>
      <c r="CZ11" s="211">
        <v>26.119235095613046</v>
      </c>
      <c r="DA11" s="211">
        <v>98.391217758779817</v>
      </c>
      <c r="DB11" s="586" t="s">
        <v>23</v>
      </c>
      <c r="DC11" s="1319">
        <v>6486556</v>
      </c>
      <c r="DD11" s="1319">
        <v>215271</v>
      </c>
      <c r="DE11" s="1319">
        <v>6701827</v>
      </c>
      <c r="DF11" s="1319">
        <v>802760</v>
      </c>
      <c r="DG11" s="1319">
        <v>0</v>
      </c>
      <c r="DH11" s="1319">
        <v>6426121</v>
      </c>
      <c r="DI11" s="1319">
        <v>44622</v>
      </c>
      <c r="DJ11" s="1319">
        <v>6470743</v>
      </c>
      <c r="DK11" s="1319">
        <v>795534</v>
      </c>
      <c r="DL11" s="211">
        <v>99.06830373467831</v>
      </c>
      <c r="DM11" s="211">
        <v>20.728291316526612</v>
      </c>
      <c r="DN11" s="211">
        <v>96.551925318275153</v>
      </c>
      <c r="DO11" s="586" t="s">
        <v>23</v>
      </c>
      <c r="DP11" s="1319">
        <v>6422079</v>
      </c>
      <c r="DQ11" s="1319">
        <v>215271</v>
      </c>
      <c r="DR11" s="1319">
        <v>6637350</v>
      </c>
      <c r="DS11" s="1319">
        <v>802760</v>
      </c>
      <c r="DT11" s="1319">
        <v>0</v>
      </c>
      <c r="DU11" s="1319">
        <v>6361644</v>
      </c>
      <c r="DV11" s="1319">
        <v>44622</v>
      </c>
      <c r="DW11" s="1319">
        <v>6406266</v>
      </c>
      <c r="DX11" s="1319">
        <v>795534</v>
      </c>
      <c r="DY11" s="211">
        <v>99.058949601834541</v>
      </c>
      <c r="DZ11" s="211">
        <v>20.728291316526612</v>
      </c>
      <c r="EA11" s="211">
        <v>96.518429795023621</v>
      </c>
      <c r="EB11" s="586" t="s">
        <v>23</v>
      </c>
      <c r="EC11" s="1319">
        <v>1821823</v>
      </c>
      <c r="ED11" s="1319">
        <v>61068</v>
      </c>
      <c r="EE11" s="1319">
        <v>1882891</v>
      </c>
      <c r="EF11" s="1319">
        <v>227728</v>
      </c>
      <c r="EG11" s="1319">
        <v>0</v>
      </c>
      <c r="EH11" s="1319">
        <v>1804679</v>
      </c>
      <c r="EI11" s="1319">
        <v>12658</v>
      </c>
      <c r="EJ11" s="1319">
        <v>1817337</v>
      </c>
      <c r="EK11" s="1319">
        <v>225678</v>
      </c>
      <c r="EL11" s="211">
        <v>99.058964564614669</v>
      </c>
      <c r="EM11" s="211">
        <v>20.727713368703739</v>
      </c>
      <c r="EN11" s="211">
        <v>96.518438932471398</v>
      </c>
      <c r="EO11" s="586" t="s">
        <v>23</v>
      </c>
      <c r="EP11" s="1319">
        <v>2112548</v>
      </c>
      <c r="EQ11" s="1319">
        <v>70814</v>
      </c>
      <c r="ER11" s="1319">
        <v>2183362</v>
      </c>
      <c r="ES11" s="1319">
        <v>264069</v>
      </c>
      <c r="ET11" s="1319">
        <v>0</v>
      </c>
      <c r="EU11" s="1319">
        <v>2092668</v>
      </c>
      <c r="EV11" s="1319">
        <v>14678</v>
      </c>
      <c r="EW11" s="1319">
        <v>2107346</v>
      </c>
      <c r="EX11" s="1319">
        <v>261692</v>
      </c>
      <c r="EY11" s="211">
        <v>99.058956293537477</v>
      </c>
      <c r="EZ11" s="211">
        <v>20.727539752026438</v>
      </c>
      <c r="FA11" s="211">
        <v>96.518396857690121</v>
      </c>
      <c r="FB11" s="586" t="s">
        <v>23</v>
      </c>
      <c r="FC11" s="1319">
        <v>2487708</v>
      </c>
      <c r="FD11" s="1319">
        <v>83389</v>
      </c>
      <c r="FE11" s="1319">
        <v>2571097</v>
      </c>
      <c r="FF11" s="1319">
        <v>310963</v>
      </c>
      <c r="FG11" s="1319">
        <v>0</v>
      </c>
      <c r="FH11" s="1319">
        <v>2464297</v>
      </c>
      <c r="FI11" s="1319">
        <v>17286</v>
      </c>
      <c r="FJ11" s="1319">
        <v>2481583</v>
      </c>
      <c r="FK11" s="1319">
        <v>308164</v>
      </c>
      <c r="FL11" s="211">
        <v>99.058932961585526</v>
      </c>
      <c r="FM11" s="211">
        <v>20.729352792334723</v>
      </c>
      <c r="FN11" s="211">
        <v>96.518451073607878</v>
      </c>
      <c r="FO11" s="586" t="s">
        <v>23</v>
      </c>
      <c r="FP11" s="1319">
        <v>64477</v>
      </c>
      <c r="FQ11" s="1319">
        <v>0</v>
      </c>
      <c r="FR11" s="1319">
        <v>64477</v>
      </c>
      <c r="FS11" s="1319">
        <v>0</v>
      </c>
      <c r="FT11" s="1319">
        <v>0</v>
      </c>
      <c r="FU11" s="1319">
        <v>64477</v>
      </c>
      <c r="FV11" s="1319">
        <v>0</v>
      </c>
      <c r="FW11" s="1319">
        <v>64477</v>
      </c>
      <c r="FX11" s="1319">
        <v>0</v>
      </c>
      <c r="FY11" s="211">
        <v>100</v>
      </c>
      <c r="FZ11" s="211" t="s">
        <v>818</v>
      </c>
      <c r="GA11" s="211">
        <v>100</v>
      </c>
      <c r="GB11" s="586" t="s">
        <v>23</v>
      </c>
      <c r="GC11" s="1319">
        <v>249151</v>
      </c>
      <c r="GD11" s="1319">
        <v>13048</v>
      </c>
      <c r="GE11" s="1319">
        <v>262199</v>
      </c>
      <c r="GF11" s="1319">
        <v>0</v>
      </c>
      <c r="GG11" s="1319">
        <v>0</v>
      </c>
      <c r="GH11" s="1319">
        <v>244183</v>
      </c>
      <c r="GI11" s="1319">
        <v>3199</v>
      </c>
      <c r="GJ11" s="1319">
        <v>247382</v>
      </c>
      <c r="GK11" s="1319">
        <v>0</v>
      </c>
      <c r="GL11" s="211">
        <v>98.006028472693259</v>
      </c>
      <c r="GM11" s="211">
        <v>24.51716738197425</v>
      </c>
      <c r="GN11" s="211">
        <v>94.348948699270395</v>
      </c>
      <c r="GO11" s="586" t="s">
        <v>23</v>
      </c>
      <c r="GP11" s="639">
        <v>605394</v>
      </c>
      <c r="GQ11" s="639">
        <v>0</v>
      </c>
      <c r="GR11" s="639">
        <v>605394</v>
      </c>
      <c r="GS11" s="639">
        <v>0</v>
      </c>
      <c r="GT11" s="639">
        <v>0</v>
      </c>
      <c r="GU11" s="639">
        <v>605394</v>
      </c>
      <c r="GV11" s="639">
        <v>0</v>
      </c>
      <c r="GW11" s="639">
        <v>605394</v>
      </c>
      <c r="GX11" s="639">
        <v>0</v>
      </c>
      <c r="GY11" s="211">
        <v>100</v>
      </c>
      <c r="GZ11" s="211" t="s">
        <v>818</v>
      </c>
      <c r="HA11" s="211">
        <v>100</v>
      </c>
      <c r="HB11" s="586" t="s">
        <v>23</v>
      </c>
      <c r="HC11" s="1319">
        <v>0</v>
      </c>
      <c r="HD11" s="1319">
        <v>0</v>
      </c>
      <c r="HE11" s="1319">
        <v>0</v>
      </c>
      <c r="HF11" s="1319">
        <v>0</v>
      </c>
      <c r="HG11" s="1319">
        <v>0</v>
      </c>
      <c r="HH11" s="1319">
        <v>0</v>
      </c>
      <c r="HI11" s="1319">
        <v>0</v>
      </c>
      <c r="HJ11" s="1319">
        <v>0</v>
      </c>
      <c r="HK11" s="1319">
        <v>0</v>
      </c>
      <c r="HL11" s="211" t="s">
        <v>818</v>
      </c>
      <c r="HM11" s="211" t="s">
        <v>818</v>
      </c>
      <c r="HN11" s="211" t="s">
        <v>818</v>
      </c>
      <c r="HO11" s="586" t="s">
        <v>23</v>
      </c>
      <c r="HP11" s="1319">
        <v>0</v>
      </c>
      <c r="HQ11" s="1319">
        <v>0</v>
      </c>
      <c r="HR11" s="1319">
        <v>0</v>
      </c>
      <c r="HS11" s="1319">
        <v>0</v>
      </c>
      <c r="HT11" s="1319">
        <v>0</v>
      </c>
      <c r="HU11" s="1319">
        <v>0</v>
      </c>
      <c r="HV11" s="1319">
        <v>0</v>
      </c>
      <c r="HW11" s="1319">
        <v>0</v>
      </c>
      <c r="HX11" s="1319">
        <v>0</v>
      </c>
      <c r="HY11" s="219" t="s">
        <v>818</v>
      </c>
      <c r="HZ11" s="223" t="s">
        <v>818</v>
      </c>
      <c r="IA11" s="211" t="s">
        <v>818</v>
      </c>
      <c r="IB11" s="586" t="s">
        <v>23</v>
      </c>
      <c r="IC11" s="1319">
        <v>0</v>
      </c>
      <c r="ID11" s="1319">
        <v>0</v>
      </c>
      <c r="IE11" s="1319">
        <v>0</v>
      </c>
      <c r="IF11" s="1319">
        <v>0</v>
      </c>
      <c r="IG11" s="1319">
        <v>0</v>
      </c>
      <c r="IH11" s="1319">
        <v>0</v>
      </c>
      <c r="II11" s="1319">
        <v>0</v>
      </c>
      <c r="IJ11" s="1319">
        <v>0</v>
      </c>
      <c r="IK11" s="1319">
        <v>0</v>
      </c>
      <c r="IL11" s="211" t="s">
        <v>818</v>
      </c>
      <c r="IM11" s="211" t="s">
        <v>818</v>
      </c>
      <c r="IN11" s="211" t="s">
        <v>818</v>
      </c>
    </row>
    <row r="12" spans="1:248" ht="19.5" customHeight="1" x14ac:dyDescent="0.15">
      <c r="A12" s="558"/>
      <c r="B12" s="586" t="s">
        <v>5</v>
      </c>
      <c r="C12" s="1320">
        <v>4583166</v>
      </c>
      <c r="D12" s="1320">
        <v>74874</v>
      </c>
      <c r="E12" s="1320">
        <v>4658040</v>
      </c>
      <c r="F12" s="1320">
        <v>256904</v>
      </c>
      <c r="G12" s="1320">
        <v>0</v>
      </c>
      <c r="H12" s="1320">
        <v>4555824</v>
      </c>
      <c r="I12" s="1320">
        <v>18791</v>
      </c>
      <c r="J12" s="1320">
        <v>4574615</v>
      </c>
      <c r="K12" s="1320">
        <v>255646</v>
      </c>
      <c r="L12" s="219">
        <v>99.403425492334335</v>
      </c>
      <c r="M12" s="211">
        <v>25.096829339957793</v>
      </c>
      <c r="N12" s="211">
        <v>98.209010656842793</v>
      </c>
      <c r="O12" s="586" t="s">
        <v>5</v>
      </c>
      <c r="P12" s="1320">
        <v>4583166</v>
      </c>
      <c r="Q12" s="1320">
        <v>74874</v>
      </c>
      <c r="R12" s="1320">
        <v>4658040</v>
      </c>
      <c r="S12" s="1320">
        <v>256904</v>
      </c>
      <c r="T12" s="1320">
        <v>0</v>
      </c>
      <c r="U12" s="1320">
        <v>4555824</v>
      </c>
      <c r="V12" s="1320">
        <v>18791</v>
      </c>
      <c r="W12" s="1320">
        <v>4574615</v>
      </c>
      <c r="X12" s="1320">
        <v>255646</v>
      </c>
      <c r="Y12" s="211">
        <v>99.403425492334335</v>
      </c>
      <c r="Z12" s="211">
        <v>25.096829339957793</v>
      </c>
      <c r="AA12" s="211">
        <v>98.209010656842793</v>
      </c>
      <c r="AB12" s="586" t="s">
        <v>5</v>
      </c>
      <c r="AC12" s="1320">
        <v>1832795</v>
      </c>
      <c r="AD12" s="1320">
        <v>38585</v>
      </c>
      <c r="AE12" s="1320">
        <v>1871380</v>
      </c>
      <c r="AF12" s="1320">
        <v>94439</v>
      </c>
      <c r="AG12" s="1320">
        <v>0</v>
      </c>
      <c r="AH12" s="1320">
        <v>1821311</v>
      </c>
      <c r="AI12" s="1320">
        <v>8523</v>
      </c>
      <c r="AJ12" s="1320">
        <v>1829834</v>
      </c>
      <c r="AK12" s="1320">
        <v>94117</v>
      </c>
      <c r="AL12" s="219">
        <v>99.373416012156298</v>
      </c>
      <c r="AM12" s="211">
        <v>22.088894648179345</v>
      </c>
      <c r="AN12" s="211">
        <v>97.779927112612086</v>
      </c>
      <c r="AO12" s="586" t="s">
        <v>5</v>
      </c>
      <c r="AP12" s="1320">
        <v>56294</v>
      </c>
      <c r="AQ12" s="1320">
        <v>1636</v>
      </c>
      <c r="AR12" s="1320">
        <v>57930</v>
      </c>
      <c r="AS12" s="1320">
        <v>0</v>
      </c>
      <c r="AT12" s="1320">
        <v>0</v>
      </c>
      <c r="AU12" s="1320">
        <v>55393</v>
      </c>
      <c r="AV12" s="1320">
        <v>348</v>
      </c>
      <c r="AW12" s="1320">
        <v>55741</v>
      </c>
      <c r="AX12" s="1320">
        <v>0</v>
      </c>
      <c r="AY12" s="211">
        <v>98.399474189078759</v>
      </c>
      <c r="AZ12" s="211">
        <v>21.271393643031786</v>
      </c>
      <c r="BA12" s="211">
        <v>96.221301570861385</v>
      </c>
      <c r="BB12" s="586" t="s">
        <v>5</v>
      </c>
      <c r="BC12" s="1320">
        <v>1282469</v>
      </c>
      <c r="BD12" s="1320">
        <v>36290</v>
      </c>
      <c r="BE12" s="1320">
        <v>1318759</v>
      </c>
      <c r="BF12" s="1320">
        <v>0</v>
      </c>
      <c r="BG12" s="1320">
        <v>0</v>
      </c>
      <c r="BH12" s="1320">
        <v>1273501</v>
      </c>
      <c r="BI12" s="1320">
        <v>7737</v>
      </c>
      <c r="BJ12" s="1320">
        <v>1281238</v>
      </c>
      <c r="BK12" s="1320">
        <v>0</v>
      </c>
      <c r="BL12" s="211">
        <v>99.300723838159058</v>
      </c>
      <c r="BM12" s="211">
        <v>21.319922843758611</v>
      </c>
      <c r="BN12" s="211">
        <v>97.154825104511133</v>
      </c>
      <c r="BO12" s="586" t="s">
        <v>5</v>
      </c>
      <c r="BP12" s="1320">
        <v>10022</v>
      </c>
      <c r="BQ12" s="1320">
        <v>0</v>
      </c>
      <c r="BR12" s="1320">
        <v>10022</v>
      </c>
      <c r="BS12" s="1320">
        <v>0</v>
      </c>
      <c r="BT12" s="1320">
        <v>0</v>
      </c>
      <c r="BU12" s="1320">
        <v>10022</v>
      </c>
      <c r="BV12" s="1320">
        <v>0</v>
      </c>
      <c r="BW12" s="1320">
        <v>10022</v>
      </c>
      <c r="BX12" s="1320">
        <v>0</v>
      </c>
      <c r="BY12" s="211">
        <v>100</v>
      </c>
      <c r="BZ12" s="211" t="s">
        <v>818</v>
      </c>
      <c r="CA12" s="211">
        <v>100</v>
      </c>
      <c r="CB12" s="586" t="s">
        <v>5</v>
      </c>
      <c r="CC12" s="1320">
        <v>114296</v>
      </c>
      <c r="CD12" s="1320">
        <v>161</v>
      </c>
      <c r="CE12" s="1320">
        <v>114457</v>
      </c>
      <c r="CF12" s="1320">
        <v>19114</v>
      </c>
      <c r="CG12" s="1320">
        <v>0</v>
      </c>
      <c r="CH12" s="1320">
        <v>113684</v>
      </c>
      <c r="CI12" s="1320">
        <v>107</v>
      </c>
      <c r="CJ12" s="1320">
        <v>113791</v>
      </c>
      <c r="CK12" s="1320">
        <v>19018</v>
      </c>
      <c r="CL12" s="219">
        <v>99.464548190662839</v>
      </c>
      <c r="CM12" s="211">
        <v>66.459627329192557</v>
      </c>
      <c r="CN12" s="211">
        <v>99.418122089518334</v>
      </c>
      <c r="CO12" s="586" t="s">
        <v>5</v>
      </c>
      <c r="CP12" s="1320">
        <v>379736</v>
      </c>
      <c r="CQ12" s="1320">
        <v>498</v>
      </c>
      <c r="CR12" s="1320">
        <v>380234</v>
      </c>
      <c r="CS12" s="1320">
        <v>75325</v>
      </c>
      <c r="CT12" s="1320">
        <v>0</v>
      </c>
      <c r="CU12" s="1320">
        <v>378733</v>
      </c>
      <c r="CV12" s="1320">
        <v>331</v>
      </c>
      <c r="CW12" s="1320">
        <v>379064</v>
      </c>
      <c r="CX12" s="1320">
        <v>75099</v>
      </c>
      <c r="CY12" s="211">
        <v>99.735869130132514</v>
      </c>
      <c r="CZ12" s="211">
        <v>66.46586345381526</v>
      </c>
      <c r="DA12" s="211">
        <v>99.69229474481503</v>
      </c>
      <c r="DB12" s="586" t="s">
        <v>5</v>
      </c>
      <c r="DC12" s="1320">
        <v>2410316</v>
      </c>
      <c r="DD12" s="1320">
        <v>29531</v>
      </c>
      <c r="DE12" s="1320">
        <v>2439847</v>
      </c>
      <c r="DF12" s="1320">
        <v>162465</v>
      </c>
      <c r="DG12" s="1320">
        <v>0</v>
      </c>
      <c r="DH12" s="1320">
        <v>2396919</v>
      </c>
      <c r="DI12" s="1320">
        <v>8798</v>
      </c>
      <c r="DJ12" s="1320">
        <v>2405717</v>
      </c>
      <c r="DK12" s="1320">
        <v>161529</v>
      </c>
      <c r="DL12" s="211">
        <v>99.444180763020285</v>
      </c>
      <c r="DM12" s="211">
        <v>29.792421523145169</v>
      </c>
      <c r="DN12" s="211">
        <v>98.601141792907512</v>
      </c>
      <c r="DO12" s="586" t="s">
        <v>5</v>
      </c>
      <c r="DP12" s="1320">
        <v>2395309</v>
      </c>
      <c r="DQ12" s="1320">
        <v>29531</v>
      </c>
      <c r="DR12" s="1320">
        <v>2424840</v>
      </c>
      <c r="DS12" s="1320">
        <v>162465</v>
      </c>
      <c r="DT12" s="1320">
        <v>0</v>
      </c>
      <c r="DU12" s="1320">
        <v>2381912</v>
      </c>
      <c r="DV12" s="1320">
        <v>8798</v>
      </c>
      <c r="DW12" s="1320">
        <v>2390710</v>
      </c>
      <c r="DX12" s="1320">
        <v>161529</v>
      </c>
      <c r="DY12" s="211">
        <v>99.440698465208456</v>
      </c>
      <c r="DZ12" s="211">
        <v>29.792421523145169</v>
      </c>
      <c r="EA12" s="211">
        <v>98.59248445258244</v>
      </c>
      <c r="EB12" s="586" t="s">
        <v>5</v>
      </c>
      <c r="EC12" s="1320">
        <v>612957</v>
      </c>
      <c r="ED12" s="1320">
        <v>7366</v>
      </c>
      <c r="EE12" s="1320">
        <v>620323</v>
      </c>
      <c r="EF12" s="1320">
        <v>41562</v>
      </c>
      <c r="EG12" s="1320">
        <v>0</v>
      </c>
      <c r="EH12" s="1320">
        <v>609769</v>
      </c>
      <c r="EI12" s="1320">
        <v>2269</v>
      </c>
      <c r="EJ12" s="1320">
        <v>612038</v>
      </c>
      <c r="EK12" s="1320">
        <v>41354</v>
      </c>
      <c r="EL12" s="211">
        <v>99.479898263662875</v>
      </c>
      <c r="EM12" s="211">
        <v>30.803692641868039</v>
      </c>
      <c r="EN12" s="211">
        <v>98.664405479081069</v>
      </c>
      <c r="EO12" s="586" t="s">
        <v>5</v>
      </c>
      <c r="EP12" s="1320">
        <v>878186</v>
      </c>
      <c r="EQ12" s="1320">
        <v>10548</v>
      </c>
      <c r="ER12" s="1320">
        <v>888734</v>
      </c>
      <c r="ES12" s="1320">
        <v>59545</v>
      </c>
      <c r="ET12" s="1320">
        <v>0</v>
      </c>
      <c r="EU12" s="1320">
        <v>874162</v>
      </c>
      <c r="EV12" s="1320">
        <v>3249</v>
      </c>
      <c r="EW12" s="1320">
        <v>877411</v>
      </c>
      <c r="EX12" s="1320">
        <v>59247</v>
      </c>
      <c r="EY12" s="211">
        <v>99.541782720289333</v>
      </c>
      <c r="EZ12" s="211">
        <v>30.802047781569964</v>
      </c>
      <c r="FA12" s="211">
        <v>98.725940495131283</v>
      </c>
      <c r="FB12" s="586" t="s">
        <v>5</v>
      </c>
      <c r="FC12" s="1320">
        <v>904166</v>
      </c>
      <c r="FD12" s="1320">
        <v>11617</v>
      </c>
      <c r="FE12" s="1320">
        <v>915783</v>
      </c>
      <c r="FF12" s="1320">
        <v>61358</v>
      </c>
      <c r="FG12" s="1320">
        <v>0</v>
      </c>
      <c r="FH12" s="1320">
        <v>897981</v>
      </c>
      <c r="FI12" s="1320">
        <v>3280</v>
      </c>
      <c r="FJ12" s="1320">
        <v>901261</v>
      </c>
      <c r="FK12" s="1320">
        <v>60928</v>
      </c>
      <c r="FL12" s="211">
        <v>99.315944196087884</v>
      </c>
      <c r="FM12" s="211">
        <v>28.234483945941292</v>
      </c>
      <c r="FN12" s="211">
        <v>98.414253158226344</v>
      </c>
      <c r="FO12" s="586" t="s">
        <v>5</v>
      </c>
      <c r="FP12" s="1320">
        <v>15007</v>
      </c>
      <c r="FQ12" s="1320">
        <v>0</v>
      </c>
      <c r="FR12" s="1320">
        <v>15007</v>
      </c>
      <c r="FS12" s="1320">
        <v>0</v>
      </c>
      <c r="FT12" s="1320">
        <v>0</v>
      </c>
      <c r="FU12" s="1320">
        <v>15007</v>
      </c>
      <c r="FV12" s="1320">
        <v>0</v>
      </c>
      <c r="FW12" s="1320">
        <v>15007</v>
      </c>
      <c r="FX12" s="1320">
        <v>0</v>
      </c>
      <c r="FY12" s="211">
        <v>100</v>
      </c>
      <c r="FZ12" s="211" t="s">
        <v>818</v>
      </c>
      <c r="GA12" s="211">
        <v>100</v>
      </c>
      <c r="GB12" s="586" t="s">
        <v>5</v>
      </c>
      <c r="GC12" s="1320">
        <v>120957</v>
      </c>
      <c r="GD12" s="1320">
        <v>6758</v>
      </c>
      <c r="GE12" s="1320">
        <v>127715</v>
      </c>
      <c r="GF12" s="1320">
        <v>0</v>
      </c>
      <c r="GG12" s="1320">
        <v>0</v>
      </c>
      <c r="GH12" s="1320">
        <v>118496</v>
      </c>
      <c r="GI12" s="1320">
        <v>1470</v>
      </c>
      <c r="GJ12" s="1320">
        <v>119966</v>
      </c>
      <c r="GK12" s="1320">
        <v>0</v>
      </c>
      <c r="GL12" s="211">
        <v>97.965392660201559</v>
      </c>
      <c r="GM12" s="211">
        <v>21.751997632435632</v>
      </c>
      <c r="GN12" s="211">
        <v>93.932584269662925</v>
      </c>
      <c r="GO12" s="586" t="s">
        <v>5</v>
      </c>
      <c r="GP12" s="635">
        <v>219098</v>
      </c>
      <c r="GQ12" s="635">
        <v>0</v>
      </c>
      <c r="GR12" s="635">
        <v>219098</v>
      </c>
      <c r="GS12" s="635">
        <v>0</v>
      </c>
      <c r="GT12" s="635">
        <v>0</v>
      </c>
      <c r="GU12" s="635">
        <v>219098</v>
      </c>
      <c r="GV12" s="635">
        <v>0</v>
      </c>
      <c r="GW12" s="635">
        <v>219098</v>
      </c>
      <c r="GX12" s="635">
        <v>0</v>
      </c>
      <c r="GY12" s="211">
        <v>100</v>
      </c>
      <c r="GZ12" s="211" t="s">
        <v>818</v>
      </c>
      <c r="HA12" s="211">
        <v>100</v>
      </c>
      <c r="HB12" s="586" t="s">
        <v>5</v>
      </c>
      <c r="HC12" s="1320">
        <v>0</v>
      </c>
      <c r="HD12" s="1320">
        <v>0</v>
      </c>
      <c r="HE12" s="1320">
        <v>0</v>
      </c>
      <c r="HF12" s="1320">
        <v>0</v>
      </c>
      <c r="HG12" s="1320">
        <v>0</v>
      </c>
      <c r="HH12" s="1320">
        <v>0</v>
      </c>
      <c r="HI12" s="1320">
        <v>0</v>
      </c>
      <c r="HJ12" s="1320">
        <v>0</v>
      </c>
      <c r="HK12" s="1320">
        <v>0</v>
      </c>
      <c r="HL12" s="211" t="s">
        <v>818</v>
      </c>
      <c r="HM12" s="211" t="s">
        <v>818</v>
      </c>
      <c r="HN12" s="211" t="s">
        <v>818</v>
      </c>
      <c r="HO12" s="586" t="s">
        <v>5</v>
      </c>
      <c r="HP12" s="1320">
        <v>0</v>
      </c>
      <c r="HQ12" s="1320">
        <v>0</v>
      </c>
      <c r="HR12" s="1320">
        <v>0</v>
      </c>
      <c r="HS12" s="1320">
        <v>0</v>
      </c>
      <c r="HT12" s="1320">
        <v>0</v>
      </c>
      <c r="HU12" s="1320">
        <v>0</v>
      </c>
      <c r="HV12" s="1320">
        <v>0</v>
      </c>
      <c r="HW12" s="1320">
        <v>0</v>
      </c>
      <c r="HX12" s="1320">
        <v>0</v>
      </c>
      <c r="HY12" s="219" t="s">
        <v>818</v>
      </c>
      <c r="HZ12" s="223" t="s">
        <v>818</v>
      </c>
      <c r="IA12" s="223" t="s">
        <v>818</v>
      </c>
      <c r="IB12" s="586" t="s">
        <v>5</v>
      </c>
      <c r="IC12" s="1320">
        <v>0</v>
      </c>
      <c r="ID12" s="1320">
        <v>0</v>
      </c>
      <c r="IE12" s="1320">
        <v>0</v>
      </c>
      <c r="IF12" s="1320">
        <v>0</v>
      </c>
      <c r="IG12" s="1320">
        <v>0</v>
      </c>
      <c r="IH12" s="1320">
        <v>0</v>
      </c>
      <c r="II12" s="1320">
        <v>0</v>
      </c>
      <c r="IJ12" s="1320">
        <v>0</v>
      </c>
      <c r="IK12" s="1320">
        <v>0</v>
      </c>
      <c r="IL12" s="211" t="s">
        <v>818</v>
      </c>
      <c r="IM12" s="223" t="s">
        <v>818</v>
      </c>
      <c r="IN12" s="223" t="s">
        <v>818</v>
      </c>
    </row>
    <row r="13" spans="1:248" ht="19.5" customHeight="1" x14ac:dyDescent="0.15">
      <c r="A13" s="558"/>
      <c r="B13" s="586" t="s">
        <v>6</v>
      </c>
      <c r="C13" s="1319">
        <v>22408497</v>
      </c>
      <c r="D13" s="1319">
        <v>666841</v>
      </c>
      <c r="E13" s="1319">
        <v>23075338</v>
      </c>
      <c r="F13" s="1319">
        <v>344462</v>
      </c>
      <c r="G13" s="1319">
        <v>0</v>
      </c>
      <c r="H13" s="1319">
        <v>22180706</v>
      </c>
      <c r="I13" s="1319">
        <v>263129</v>
      </c>
      <c r="J13" s="1319">
        <v>22443835</v>
      </c>
      <c r="K13" s="1319">
        <v>343260</v>
      </c>
      <c r="L13" s="219">
        <v>98.983461496770616</v>
      </c>
      <c r="M13" s="211">
        <v>39.459031463272353</v>
      </c>
      <c r="N13" s="211">
        <v>97.263299025132383</v>
      </c>
      <c r="O13" s="586" t="s">
        <v>6</v>
      </c>
      <c r="P13" s="1319">
        <v>22408497</v>
      </c>
      <c r="Q13" s="1319">
        <v>666841</v>
      </c>
      <c r="R13" s="1319">
        <v>23075338</v>
      </c>
      <c r="S13" s="1319">
        <v>344462</v>
      </c>
      <c r="T13" s="1319">
        <v>0</v>
      </c>
      <c r="U13" s="1319">
        <v>22180706</v>
      </c>
      <c r="V13" s="1319">
        <v>263129</v>
      </c>
      <c r="W13" s="1319">
        <v>22443835</v>
      </c>
      <c r="X13" s="1319">
        <v>343260</v>
      </c>
      <c r="Y13" s="211">
        <v>98.983461496770616</v>
      </c>
      <c r="Z13" s="211">
        <v>39.459031463272353</v>
      </c>
      <c r="AA13" s="211">
        <v>97.263299025132383</v>
      </c>
      <c r="AB13" s="586" t="s">
        <v>6</v>
      </c>
      <c r="AC13" s="1319">
        <v>11727959</v>
      </c>
      <c r="AD13" s="1319">
        <v>334439</v>
      </c>
      <c r="AE13" s="1319">
        <v>12062398</v>
      </c>
      <c r="AF13" s="1319">
        <v>344462</v>
      </c>
      <c r="AG13" s="1319">
        <v>0</v>
      </c>
      <c r="AH13" s="1319">
        <v>11618393</v>
      </c>
      <c r="AI13" s="1319">
        <v>121072</v>
      </c>
      <c r="AJ13" s="1319">
        <v>11739465</v>
      </c>
      <c r="AK13" s="1319">
        <v>343260</v>
      </c>
      <c r="AL13" s="219">
        <v>99.065770949574429</v>
      </c>
      <c r="AM13" s="211">
        <v>36.201519559620735</v>
      </c>
      <c r="AN13" s="211">
        <v>97.322812594974891</v>
      </c>
      <c r="AO13" s="586" t="s">
        <v>6</v>
      </c>
      <c r="AP13" s="1319">
        <v>296602</v>
      </c>
      <c r="AQ13" s="1319">
        <v>8520</v>
      </c>
      <c r="AR13" s="1319">
        <v>305122</v>
      </c>
      <c r="AS13" s="1319">
        <v>0</v>
      </c>
      <c r="AT13" s="1319">
        <v>0</v>
      </c>
      <c r="AU13" s="1319">
        <v>293520</v>
      </c>
      <c r="AV13" s="1319">
        <v>3322</v>
      </c>
      <c r="AW13" s="1319">
        <v>296842</v>
      </c>
      <c r="AX13" s="1319">
        <v>0</v>
      </c>
      <c r="AY13" s="211">
        <v>98.960897094422833</v>
      </c>
      <c r="AZ13" s="211">
        <v>38.990610328638496</v>
      </c>
      <c r="BA13" s="211">
        <v>97.286331369091698</v>
      </c>
      <c r="BB13" s="586" t="s">
        <v>6</v>
      </c>
      <c r="BC13" s="1319">
        <v>9633275</v>
      </c>
      <c r="BD13" s="1319">
        <v>288015</v>
      </c>
      <c r="BE13" s="1319">
        <v>9921290</v>
      </c>
      <c r="BF13" s="1319">
        <v>0</v>
      </c>
      <c r="BG13" s="1319">
        <v>0</v>
      </c>
      <c r="BH13" s="1319">
        <v>9533185</v>
      </c>
      <c r="BI13" s="1319">
        <v>112309</v>
      </c>
      <c r="BJ13" s="1319">
        <v>9645494</v>
      </c>
      <c r="BK13" s="1319">
        <v>0</v>
      </c>
      <c r="BL13" s="211">
        <v>98.960997168667973</v>
      </c>
      <c r="BM13" s="211">
        <v>38.994149610263356</v>
      </c>
      <c r="BN13" s="211">
        <v>97.22015987840291</v>
      </c>
      <c r="BO13" s="586" t="s">
        <v>6</v>
      </c>
      <c r="BP13" s="1319">
        <v>76025</v>
      </c>
      <c r="BQ13" s="1319">
        <v>0</v>
      </c>
      <c r="BR13" s="1319">
        <v>76025</v>
      </c>
      <c r="BS13" s="1319">
        <v>0</v>
      </c>
      <c r="BT13" s="1319">
        <v>0</v>
      </c>
      <c r="BU13" s="1319">
        <v>76025</v>
      </c>
      <c r="BV13" s="1319">
        <v>0</v>
      </c>
      <c r="BW13" s="1319">
        <v>76025</v>
      </c>
      <c r="BX13" s="1319">
        <v>0</v>
      </c>
      <c r="BY13" s="211">
        <v>100</v>
      </c>
      <c r="BZ13" s="211" t="s">
        <v>818</v>
      </c>
      <c r="CA13" s="211">
        <v>100</v>
      </c>
      <c r="CB13" s="586" t="s">
        <v>6</v>
      </c>
      <c r="CC13" s="1319">
        <v>384446</v>
      </c>
      <c r="CD13" s="1319">
        <v>25807</v>
      </c>
      <c r="CE13" s="1319">
        <v>410253</v>
      </c>
      <c r="CF13" s="1319">
        <v>64074</v>
      </c>
      <c r="CG13" s="1319">
        <v>0</v>
      </c>
      <c r="CH13" s="1319">
        <v>380624</v>
      </c>
      <c r="CI13" s="1319">
        <v>3705</v>
      </c>
      <c r="CJ13" s="1319">
        <v>384329</v>
      </c>
      <c r="CK13" s="1319">
        <v>63433</v>
      </c>
      <c r="CL13" s="219">
        <v>99.00584217289294</v>
      </c>
      <c r="CM13" s="211">
        <v>14.35656992288914</v>
      </c>
      <c r="CN13" s="211">
        <v>93.680972473083685</v>
      </c>
      <c r="CO13" s="586" t="s">
        <v>6</v>
      </c>
      <c r="CP13" s="1319">
        <v>1413636</v>
      </c>
      <c r="CQ13" s="1319">
        <v>12097</v>
      </c>
      <c r="CR13" s="1319">
        <v>1425733</v>
      </c>
      <c r="CS13" s="1319">
        <v>280388</v>
      </c>
      <c r="CT13" s="1319">
        <v>0</v>
      </c>
      <c r="CU13" s="1319">
        <v>1411064</v>
      </c>
      <c r="CV13" s="1319">
        <v>1736</v>
      </c>
      <c r="CW13" s="1319">
        <v>1412800</v>
      </c>
      <c r="CX13" s="1319">
        <v>279827</v>
      </c>
      <c r="CY13" s="211">
        <v>99.818057831011657</v>
      </c>
      <c r="CZ13" s="211">
        <v>14.350665454244854</v>
      </c>
      <c r="DA13" s="211">
        <v>99.09288765848865</v>
      </c>
      <c r="DB13" s="586" t="s">
        <v>6</v>
      </c>
      <c r="DC13" s="1319">
        <v>9476932</v>
      </c>
      <c r="DD13" s="1319">
        <v>313194</v>
      </c>
      <c r="DE13" s="1319">
        <v>9790126</v>
      </c>
      <c r="DF13" s="1319">
        <v>0</v>
      </c>
      <c r="DG13" s="1319">
        <v>0</v>
      </c>
      <c r="DH13" s="1319">
        <v>9366328</v>
      </c>
      <c r="DI13" s="1319">
        <v>136378</v>
      </c>
      <c r="DJ13" s="1319">
        <v>9502706</v>
      </c>
      <c r="DK13" s="1319">
        <v>0</v>
      </c>
      <c r="DL13" s="211">
        <v>98.83291343654254</v>
      </c>
      <c r="DM13" s="211">
        <v>43.544256914244848</v>
      </c>
      <c r="DN13" s="211">
        <v>97.06418487361654</v>
      </c>
      <c r="DO13" s="586" t="s">
        <v>6</v>
      </c>
      <c r="DP13" s="1319">
        <v>9367821</v>
      </c>
      <c r="DQ13" s="1319">
        <v>313194</v>
      </c>
      <c r="DR13" s="1319">
        <v>9681015</v>
      </c>
      <c r="DS13" s="1319">
        <v>0</v>
      </c>
      <c r="DT13" s="1319">
        <v>0</v>
      </c>
      <c r="DU13" s="1319">
        <v>9257217</v>
      </c>
      <c r="DV13" s="1319">
        <v>136378</v>
      </c>
      <c r="DW13" s="1319">
        <v>9393595</v>
      </c>
      <c r="DX13" s="1319">
        <v>0</v>
      </c>
      <c r="DY13" s="211">
        <v>98.819319882393145</v>
      </c>
      <c r="DZ13" s="211">
        <v>43.544256914244848</v>
      </c>
      <c r="EA13" s="211">
        <v>97.031096429454962</v>
      </c>
      <c r="EB13" s="586" t="s">
        <v>6</v>
      </c>
      <c r="EC13" s="1319">
        <v>3940744</v>
      </c>
      <c r="ED13" s="1319">
        <v>135105</v>
      </c>
      <c r="EE13" s="1319">
        <v>4075849</v>
      </c>
      <c r="EF13" s="1319">
        <v>0</v>
      </c>
      <c r="EG13" s="1319">
        <v>0</v>
      </c>
      <c r="EH13" s="1319">
        <v>3894361</v>
      </c>
      <c r="EI13" s="1319">
        <v>58830</v>
      </c>
      <c r="EJ13" s="1319">
        <v>3953191</v>
      </c>
      <c r="EK13" s="1319">
        <v>0</v>
      </c>
      <c r="EL13" s="211">
        <v>98.822988755422841</v>
      </c>
      <c r="EM13" s="211">
        <v>43.543910291995111</v>
      </c>
      <c r="EN13" s="211">
        <v>96.990614716099643</v>
      </c>
      <c r="EO13" s="586" t="s">
        <v>6</v>
      </c>
      <c r="EP13" s="1319">
        <v>4039068</v>
      </c>
      <c r="EQ13" s="1319">
        <v>136525</v>
      </c>
      <c r="ER13" s="1319">
        <v>4175593</v>
      </c>
      <c r="ES13" s="1319">
        <v>0</v>
      </c>
      <c r="ET13" s="1319">
        <v>0</v>
      </c>
      <c r="EU13" s="1319">
        <v>3991528</v>
      </c>
      <c r="EV13" s="1319">
        <v>59449</v>
      </c>
      <c r="EW13" s="1319">
        <v>4050977</v>
      </c>
      <c r="EX13" s="1319">
        <v>0</v>
      </c>
      <c r="EY13" s="211">
        <v>98.822995800021189</v>
      </c>
      <c r="EZ13" s="211">
        <v>43.544405786485989</v>
      </c>
      <c r="FA13" s="211">
        <v>97.015609519414369</v>
      </c>
      <c r="FB13" s="586" t="s">
        <v>6</v>
      </c>
      <c r="FC13" s="1319">
        <v>1388009</v>
      </c>
      <c r="FD13" s="1319">
        <v>41564</v>
      </c>
      <c r="FE13" s="1319">
        <v>1429573</v>
      </c>
      <c r="FF13" s="1319">
        <v>0</v>
      </c>
      <c r="FG13" s="1319">
        <v>0</v>
      </c>
      <c r="FH13" s="1319">
        <v>1371328</v>
      </c>
      <c r="FI13" s="1319">
        <v>18099</v>
      </c>
      <c r="FJ13" s="1319">
        <v>1389427</v>
      </c>
      <c r="FK13" s="1319">
        <v>0</v>
      </c>
      <c r="FL13" s="211">
        <v>98.798206639870486</v>
      </c>
      <c r="FM13" s="211">
        <v>43.544894620344529</v>
      </c>
      <c r="FN13" s="211">
        <v>97.191748864870846</v>
      </c>
      <c r="FO13" s="586" t="s">
        <v>6</v>
      </c>
      <c r="FP13" s="1319">
        <v>109111</v>
      </c>
      <c r="FQ13" s="1319">
        <v>0</v>
      </c>
      <c r="FR13" s="1319">
        <v>109111</v>
      </c>
      <c r="FS13" s="1319">
        <v>0</v>
      </c>
      <c r="FT13" s="1319">
        <v>0</v>
      </c>
      <c r="FU13" s="1319">
        <v>109111</v>
      </c>
      <c r="FV13" s="1319">
        <v>0</v>
      </c>
      <c r="FW13" s="1319">
        <v>109111</v>
      </c>
      <c r="FX13" s="1319">
        <v>0</v>
      </c>
      <c r="FY13" s="211">
        <v>100</v>
      </c>
      <c r="FZ13" s="211" t="s">
        <v>818</v>
      </c>
      <c r="GA13" s="211">
        <v>100</v>
      </c>
      <c r="GB13" s="586" t="s">
        <v>6</v>
      </c>
      <c r="GC13" s="1319">
        <v>305712</v>
      </c>
      <c r="GD13" s="1319">
        <v>19208</v>
      </c>
      <c r="GE13" s="1319">
        <v>324920</v>
      </c>
      <c r="GF13" s="1319">
        <v>0</v>
      </c>
      <c r="GG13" s="1319">
        <v>0</v>
      </c>
      <c r="GH13" s="1319">
        <v>298091</v>
      </c>
      <c r="GI13" s="1319">
        <v>5679</v>
      </c>
      <c r="GJ13" s="1319">
        <v>303770</v>
      </c>
      <c r="GK13" s="1319">
        <v>0</v>
      </c>
      <c r="GL13" s="211">
        <v>97.507130894436585</v>
      </c>
      <c r="GM13" s="211">
        <v>29.565805914202414</v>
      </c>
      <c r="GN13" s="211">
        <v>93.490705404407237</v>
      </c>
      <c r="GO13" s="586" t="s">
        <v>6</v>
      </c>
      <c r="GP13" s="639">
        <v>897894</v>
      </c>
      <c r="GQ13" s="639">
        <v>0</v>
      </c>
      <c r="GR13" s="639">
        <v>897894</v>
      </c>
      <c r="GS13" s="639">
        <v>0</v>
      </c>
      <c r="GT13" s="639">
        <v>0</v>
      </c>
      <c r="GU13" s="639">
        <v>897894</v>
      </c>
      <c r="GV13" s="639">
        <v>0</v>
      </c>
      <c r="GW13" s="639">
        <v>897894</v>
      </c>
      <c r="GX13" s="639">
        <v>0</v>
      </c>
      <c r="GY13" s="211">
        <v>100</v>
      </c>
      <c r="GZ13" s="211" t="s">
        <v>818</v>
      </c>
      <c r="HA13" s="211">
        <v>100</v>
      </c>
      <c r="HB13" s="586" t="s">
        <v>6</v>
      </c>
      <c r="HC13" s="1319">
        <v>0</v>
      </c>
      <c r="HD13" s="1319">
        <v>0</v>
      </c>
      <c r="HE13" s="1319">
        <v>0</v>
      </c>
      <c r="HF13" s="1319">
        <v>0</v>
      </c>
      <c r="HG13" s="1319">
        <v>0</v>
      </c>
      <c r="HH13" s="1319">
        <v>0</v>
      </c>
      <c r="HI13" s="1319">
        <v>0</v>
      </c>
      <c r="HJ13" s="1319">
        <v>0</v>
      </c>
      <c r="HK13" s="1319">
        <v>0</v>
      </c>
      <c r="HL13" s="211" t="s">
        <v>818</v>
      </c>
      <c r="HM13" s="211" t="s">
        <v>818</v>
      </c>
      <c r="HN13" s="211" t="s">
        <v>818</v>
      </c>
      <c r="HO13" s="586" t="s">
        <v>6</v>
      </c>
      <c r="HP13" s="1319">
        <v>0</v>
      </c>
      <c r="HQ13" s="1319">
        <v>0</v>
      </c>
      <c r="HR13" s="1319">
        <v>0</v>
      </c>
      <c r="HS13" s="1319">
        <v>0</v>
      </c>
      <c r="HT13" s="1319">
        <v>0</v>
      </c>
      <c r="HU13" s="1319">
        <v>0</v>
      </c>
      <c r="HV13" s="1319">
        <v>0</v>
      </c>
      <c r="HW13" s="1319">
        <v>0</v>
      </c>
      <c r="HX13" s="1319">
        <v>0</v>
      </c>
      <c r="HY13" s="219" t="s">
        <v>818</v>
      </c>
      <c r="HZ13" s="223" t="s">
        <v>818</v>
      </c>
      <c r="IA13" s="223" t="s">
        <v>818</v>
      </c>
      <c r="IB13" s="586" t="s">
        <v>6</v>
      </c>
      <c r="IC13" s="1319">
        <v>0</v>
      </c>
      <c r="ID13" s="1319">
        <v>0</v>
      </c>
      <c r="IE13" s="1319">
        <v>0</v>
      </c>
      <c r="IF13" s="1319">
        <v>0</v>
      </c>
      <c r="IG13" s="1319">
        <v>0</v>
      </c>
      <c r="IH13" s="1319">
        <v>0</v>
      </c>
      <c r="II13" s="1319">
        <v>0</v>
      </c>
      <c r="IJ13" s="1319">
        <v>0</v>
      </c>
      <c r="IK13" s="1319">
        <v>0</v>
      </c>
      <c r="IL13" s="211" t="s">
        <v>818</v>
      </c>
      <c r="IM13" s="223" t="s">
        <v>818</v>
      </c>
      <c r="IN13" s="223" t="s">
        <v>818</v>
      </c>
    </row>
    <row r="14" spans="1:248" ht="19.5" customHeight="1" x14ac:dyDescent="0.15">
      <c r="A14" s="558"/>
      <c r="B14" s="586" t="s">
        <v>7</v>
      </c>
      <c r="C14" s="1320">
        <v>2394108</v>
      </c>
      <c r="D14" s="1320">
        <v>68268</v>
      </c>
      <c r="E14" s="1320">
        <v>2462376</v>
      </c>
      <c r="F14" s="1320">
        <v>121312</v>
      </c>
      <c r="G14" s="1320">
        <v>0</v>
      </c>
      <c r="H14" s="1320">
        <v>2376686</v>
      </c>
      <c r="I14" s="1320">
        <v>20321</v>
      </c>
      <c r="J14" s="1320">
        <v>2397007</v>
      </c>
      <c r="K14" s="1320">
        <v>120466</v>
      </c>
      <c r="L14" s="219">
        <v>99.272296822031421</v>
      </c>
      <c r="M14" s="211">
        <v>29.766508466631514</v>
      </c>
      <c r="N14" s="211">
        <v>97.345287640880201</v>
      </c>
      <c r="O14" s="586" t="s">
        <v>7</v>
      </c>
      <c r="P14" s="1320">
        <v>2394108</v>
      </c>
      <c r="Q14" s="1320">
        <v>68268</v>
      </c>
      <c r="R14" s="1320">
        <v>2462376</v>
      </c>
      <c r="S14" s="1320">
        <v>121312</v>
      </c>
      <c r="T14" s="1320">
        <v>0</v>
      </c>
      <c r="U14" s="1320">
        <v>2376686</v>
      </c>
      <c r="V14" s="1320">
        <v>20321</v>
      </c>
      <c r="W14" s="1320">
        <v>2397007</v>
      </c>
      <c r="X14" s="1320">
        <v>120466</v>
      </c>
      <c r="Y14" s="211">
        <v>99.272296822031421</v>
      </c>
      <c r="Z14" s="211">
        <v>29.766508466631514</v>
      </c>
      <c r="AA14" s="211">
        <v>97.345287640880201</v>
      </c>
      <c r="AB14" s="586" t="s">
        <v>7</v>
      </c>
      <c r="AC14" s="1320">
        <v>861814</v>
      </c>
      <c r="AD14" s="1320">
        <v>30036</v>
      </c>
      <c r="AE14" s="1320">
        <v>891850</v>
      </c>
      <c r="AF14" s="1320">
        <v>29879</v>
      </c>
      <c r="AG14" s="1320">
        <v>0</v>
      </c>
      <c r="AH14" s="1320">
        <v>855573</v>
      </c>
      <c r="AI14" s="1320">
        <v>12164</v>
      </c>
      <c r="AJ14" s="1320">
        <v>867737</v>
      </c>
      <c r="AK14" s="1320">
        <v>29700</v>
      </c>
      <c r="AL14" s="219">
        <v>99.2758298194274</v>
      </c>
      <c r="AM14" s="211">
        <v>40.498068983886007</v>
      </c>
      <c r="AN14" s="211">
        <v>97.296294219880025</v>
      </c>
      <c r="AO14" s="586" t="s">
        <v>7</v>
      </c>
      <c r="AP14" s="1320">
        <v>32014</v>
      </c>
      <c r="AQ14" s="1320">
        <v>1283</v>
      </c>
      <c r="AR14" s="1320">
        <v>33297</v>
      </c>
      <c r="AS14" s="1320">
        <v>0</v>
      </c>
      <c r="AT14" s="1320">
        <v>0</v>
      </c>
      <c r="AU14" s="1320">
        <v>31771</v>
      </c>
      <c r="AV14" s="1320">
        <v>513</v>
      </c>
      <c r="AW14" s="1320">
        <v>32284</v>
      </c>
      <c r="AX14" s="1320">
        <v>0</v>
      </c>
      <c r="AY14" s="211">
        <v>99.240957081276932</v>
      </c>
      <c r="AZ14" s="211">
        <v>39.984411535463757</v>
      </c>
      <c r="BA14" s="211">
        <v>96.957683875424223</v>
      </c>
      <c r="BB14" s="586" t="s">
        <v>7</v>
      </c>
      <c r="BC14" s="1320">
        <v>663861</v>
      </c>
      <c r="BD14" s="1320">
        <v>26602</v>
      </c>
      <c r="BE14" s="1320">
        <v>690463</v>
      </c>
      <c r="BF14" s="1320">
        <v>0</v>
      </c>
      <c r="BG14" s="1320">
        <v>0</v>
      </c>
      <c r="BH14" s="1320">
        <v>658811</v>
      </c>
      <c r="BI14" s="1320">
        <v>10639</v>
      </c>
      <c r="BJ14" s="1320">
        <v>669450</v>
      </c>
      <c r="BK14" s="1320">
        <v>0</v>
      </c>
      <c r="BL14" s="211">
        <v>99.239298588108056</v>
      </c>
      <c r="BM14" s="211">
        <v>39.993233591459287</v>
      </c>
      <c r="BN14" s="211">
        <v>96.956679793124323</v>
      </c>
      <c r="BO14" s="586" t="s">
        <v>7</v>
      </c>
      <c r="BP14" s="1320">
        <v>5880</v>
      </c>
      <c r="BQ14" s="1320">
        <v>0</v>
      </c>
      <c r="BR14" s="1320">
        <v>5880</v>
      </c>
      <c r="BS14" s="1320">
        <v>0</v>
      </c>
      <c r="BT14" s="1320">
        <v>0</v>
      </c>
      <c r="BU14" s="1320">
        <v>5880</v>
      </c>
      <c r="BV14" s="1320">
        <v>0</v>
      </c>
      <c r="BW14" s="1320">
        <v>5880</v>
      </c>
      <c r="BX14" s="1320">
        <v>0</v>
      </c>
      <c r="BY14" s="211">
        <v>100</v>
      </c>
      <c r="BZ14" s="211" t="s">
        <v>818</v>
      </c>
      <c r="CA14" s="211">
        <v>100</v>
      </c>
      <c r="CB14" s="586" t="s">
        <v>7</v>
      </c>
      <c r="CC14" s="1320">
        <v>107119</v>
      </c>
      <c r="CD14" s="1320">
        <v>2151</v>
      </c>
      <c r="CE14" s="1320">
        <v>109270</v>
      </c>
      <c r="CF14" s="1320">
        <v>18212</v>
      </c>
      <c r="CG14" s="1320">
        <v>0</v>
      </c>
      <c r="CH14" s="1320">
        <v>106507</v>
      </c>
      <c r="CI14" s="1320">
        <v>1012</v>
      </c>
      <c r="CJ14" s="1320">
        <v>107519</v>
      </c>
      <c r="CK14" s="1320">
        <v>18103</v>
      </c>
      <c r="CL14" s="219">
        <v>99.428672784473335</v>
      </c>
      <c r="CM14" s="211">
        <v>47.047884704788473</v>
      </c>
      <c r="CN14" s="211">
        <v>98.397547359751087</v>
      </c>
      <c r="CO14" s="586" t="s">
        <v>7</v>
      </c>
      <c r="CP14" s="1320">
        <v>58820</v>
      </c>
      <c r="CQ14" s="1320">
        <v>0</v>
      </c>
      <c r="CR14" s="1320">
        <v>58820</v>
      </c>
      <c r="CS14" s="1320">
        <v>11667</v>
      </c>
      <c r="CT14" s="1320">
        <v>0</v>
      </c>
      <c r="CU14" s="1320">
        <v>58484</v>
      </c>
      <c r="CV14" s="1320">
        <v>0</v>
      </c>
      <c r="CW14" s="1320">
        <v>58484</v>
      </c>
      <c r="CX14" s="1320">
        <v>11597</v>
      </c>
      <c r="CY14" s="211">
        <v>99.428765725943563</v>
      </c>
      <c r="CZ14" s="211" t="s">
        <v>818</v>
      </c>
      <c r="DA14" s="211">
        <v>99.428765725943563</v>
      </c>
      <c r="DB14" s="586" t="s">
        <v>7</v>
      </c>
      <c r="DC14" s="1320">
        <v>1371794</v>
      </c>
      <c r="DD14" s="1320">
        <v>35708</v>
      </c>
      <c r="DE14" s="1320">
        <v>1407502</v>
      </c>
      <c r="DF14" s="1320">
        <v>91433</v>
      </c>
      <c r="DG14" s="1320">
        <v>0</v>
      </c>
      <c r="DH14" s="1320">
        <v>1361657</v>
      </c>
      <c r="DI14" s="1320">
        <v>7645</v>
      </c>
      <c r="DJ14" s="1320">
        <v>1369302</v>
      </c>
      <c r="DK14" s="1320">
        <v>90766</v>
      </c>
      <c r="DL14" s="211">
        <v>99.2610406518763</v>
      </c>
      <c r="DM14" s="211">
        <v>21.409768119188975</v>
      </c>
      <c r="DN14" s="211">
        <v>97.285971884942256</v>
      </c>
      <c r="DO14" s="586" t="s">
        <v>7</v>
      </c>
      <c r="DP14" s="1320">
        <v>1364666</v>
      </c>
      <c r="DQ14" s="1320">
        <v>35708</v>
      </c>
      <c r="DR14" s="1320">
        <v>1400374</v>
      </c>
      <c r="DS14" s="1320">
        <v>91433</v>
      </c>
      <c r="DT14" s="1320">
        <v>0</v>
      </c>
      <c r="DU14" s="1320">
        <v>1354529</v>
      </c>
      <c r="DV14" s="1320">
        <v>7645</v>
      </c>
      <c r="DW14" s="1320">
        <v>1362174</v>
      </c>
      <c r="DX14" s="1320">
        <v>90766</v>
      </c>
      <c r="DY14" s="211">
        <v>99.257180877958419</v>
      </c>
      <c r="DZ14" s="211">
        <v>21.409768119188975</v>
      </c>
      <c r="EA14" s="211">
        <v>97.272157295122582</v>
      </c>
      <c r="EB14" s="586" t="s">
        <v>7</v>
      </c>
      <c r="EC14" s="1320">
        <v>400342</v>
      </c>
      <c r="ED14" s="1320">
        <v>14424</v>
      </c>
      <c r="EE14" s="1320">
        <v>414766</v>
      </c>
      <c r="EF14" s="1320">
        <v>26823</v>
      </c>
      <c r="EG14" s="1320">
        <v>0</v>
      </c>
      <c r="EH14" s="1320">
        <v>395910</v>
      </c>
      <c r="EI14" s="1320">
        <v>3090</v>
      </c>
      <c r="EJ14" s="1320">
        <v>399000</v>
      </c>
      <c r="EK14" s="1320">
        <v>26528</v>
      </c>
      <c r="EL14" s="211">
        <v>98.892946530716245</v>
      </c>
      <c r="EM14" s="211">
        <v>21.42262895174709</v>
      </c>
      <c r="EN14" s="211">
        <v>96.198820539774232</v>
      </c>
      <c r="EO14" s="586" t="s">
        <v>7</v>
      </c>
      <c r="EP14" s="1320">
        <v>585502</v>
      </c>
      <c r="EQ14" s="1320">
        <v>21266</v>
      </c>
      <c r="ER14" s="1320">
        <v>606768</v>
      </c>
      <c r="ES14" s="1320">
        <v>39229</v>
      </c>
      <c r="ET14" s="1320">
        <v>0</v>
      </c>
      <c r="EU14" s="1320">
        <v>583677</v>
      </c>
      <c r="EV14" s="1320">
        <v>4555</v>
      </c>
      <c r="EW14" s="1320">
        <v>588232</v>
      </c>
      <c r="EX14" s="1320">
        <v>39111</v>
      </c>
      <c r="EY14" s="211">
        <v>99.688301662504998</v>
      </c>
      <c r="EZ14" s="211">
        <v>21.419166745039028</v>
      </c>
      <c r="FA14" s="211">
        <v>96.945125649342089</v>
      </c>
      <c r="FB14" s="586" t="s">
        <v>7</v>
      </c>
      <c r="FC14" s="1320">
        <v>378822</v>
      </c>
      <c r="FD14" s="1320">
        <v>18</v>
      </c>
      <c r="FE14" s="1320">
        <v>378840</v>
      </c>
      <c r="FF14" s="1320">
        <v>25381</v>
      </c>
      <c r="FG14" s="1320">
        <v>0</v>
      </c>
      <c r="FH14" s="1320">
        <v>374942</v>
      </c>
      <c r="FI14" s="1320">
        <v>0</v>
      </c>
      <c r="FJ14" s="1320">
        <v>374942</v>
      </c>
      <c r="FK14" s="1320">
        <v>25127</v>
      </c>
      <c r="FL14" s="211">
        <v>98.975772262434603</v>
      </c>
      <c r="FM14" s="211">
        <v>0</v>
      </c>
      <c r="FN14" s="211">
        <v>98.97106958082567</v>
      </c>
      <c r="FO14" s="586" t="s">
        <v>7</v>
      </c>
      <c r="FP14" s="1320">
        <v>7128</v>
      </c>
      <c r="FQ14" s="1320">
        <v>0</v>
      </c>
      <c r="FR14" s="1320">
        <v>7128</v>
      </c>
      <c r="FS14" s="1320">
        <v>0</v>
      </c>
      <c r="FT14" s="1320">
        <v>0</v>
      </c>
      <c r="FU14" s="1320">
        <v>7128</v>
      </c>
      <c r="FV14" s="1320">
        <v>0</v>
      </c>
      <c r="FW14" s="1320">
        <v>7128</v>
      </c>
      <c r="FX14" s="1320">
        <v>0</v>
      </c>
      <c r="FY14" s="211">
        <v>100</v>
      </c>
      <c r="FZ14" s="211" t="s">
        <v>818</v>
      </c>
      <c r="GA14" s="211">
        <v>100</v>
      </c>
      <c r="GB14" s="586" t="s">
        <v>7</v>
      </c>
      <c r="GC14" s="1320">
        <v>59729</v>
      </c>
      <c r="GD14" s="1320">
        <v>2524</v>
      </c>
      <c r="GE14" s="1320">
        <v>62253</v>
      </c>
      <c r="GF14" s="1320">
        <v>0</v>
      </c>
      <c r="GG14" s="1320">
        <v>0</v>
      </c>
      <c r="GH14" s="1320">
        <v>58685</v>
      </c>
      <c r="GI14" s="1320">
        <v>512</v>
      </c>
      <c r="GJ14" s="1320">
        <v>59197</v>
      </c>
      <c r="GK14" s="1320">
        <v>0</v>
      </c>
      <c r="GL14" s="211">
        <v>98.252105342463452</v>
      </c>
      <c r="GM14" s="211">
        <v>20.28526148969889</v>
      </c>
      <c r="GN14" s="211">
        <v>95.090999630539898</v>
      </c>
      <c r="GO14" s="586" t="s">
        <v>7</v>
      </c>
      <c r="GP14" s="635">
        <v>100771</v>
      </c>
      <c r="GQ14" s="635">
        <v>0</v>
      </c>
      <c r="GR14" s="635">
        <v>100771</v>
      </c>
      <c r="GS14" s="635">
        <v>0</v>
      </c>
      <c r="GT14" s="635">
        <v>0</v>
      </c>
      <c r="GU14" s="635">
        <v>100771</v>
      </c>
      <c r="GV14" s="635">
        <v>0</v>
      </c>
      <c r="GW14" s="635">
        <v>100771</v>
      </c>
      <c r="GX14" s="635">
        <v>0</v>
      </c>
      <c r="GY14" s="211">
        <v>100</v>
      </c>
      <c r="GZ14" s="211" t="s">
        <v>818</v>
      </c>
      <c r="HA14" s="211">
        <v>100</v>
      </c>
      <c r="HB14" s="586" t="s">
        <v>7</v>
      </c>
      <c r="HC14" s="1320">
        <v>0</v>
      </c>
      <c r="HD14" s="1320">
        <v>0</v>
      </c>
      <c r="HE14" s="1320">
        <v>0</v>
      </c>
      <c r="HF14" s="1320">
        <v>0</v>
      </c>
      <c r="HG14" s="1320">
        <v>0</v>
      </c>
      <c r="HH14" s="1320">
        <v>0</v>
      </c>
      <c r="HI14" s="1320">
        <v>0</v>
      </c>
      <c r="HJ14" s="1320">
        <v>0</v>
      </c>
      <c r="HK14" s="1320">
        <v>0</v>
      </c>
      <c r="HL14" s="211" t="s">
        <v>818</v>
      </c>
      <c r="HM14" s="211" t="s">
        <v>818</v>
      </c>
      <c r="HN14" s="211" t="s">
        <v>818</v>
      </c>
      <c r="HO14" s="586" t="s">
        <v>7</v>
      </c>
      <c r="HP14" s="1320">
        <v>0</v>
      </c>
      <c r="HQ14" s="1320">
        <v>0</v>
      </c>
      <c r="HR14" s="1320">
        <v>0</v>
      </c>
      <c r="HS14" s="1320">
        <v>0</v>
      </c>
      <c r="HT14" s="1320">
        <v>0</v>
      </c>
      <c r="HU14" s="1320">
        <v>0</v>
      </c>
      <c r="HV14" s="1320">
        <v>0</v>
      </c>
      <c r="HW14" s="1320">
        <v>0</v>
      </c>
      <c r="HX14" s="1320">
        <v>0</v>
      </c>
      <c r="HY14" s="219" t="s">
        <v>818</v>
      </c>
      <c r="HZ14" s="211" t="s">
        <v>818</v>
      </c>
      <c r="IA14" s="211" t="s">
        <v>818</v>
      </c>
      <c r="IB14" s="586" t="s">
        <v>7</v>
      </c>
      <c r="IC14" s="1320">
        <v>0</v>
      </c>
      <c r="ID14" s="1320">
        <v>0</v>
      </c>
      <c r="IE14" s="1320">
        <v>0</v>
      </c>
      <c r="IF14" s="1320">
        <v>0</v>
      </c>
      <c r="IG14" s="1320">
        <v>0</v>
      </c>
      <c r="IH14" s="1320">
        <v>0</v>
      </c>
      <c r="II14" s="1320">
        <v>0</v>
      </c>
      <c r="IJ14" s="1320">
        <v>0</v>
      </c>
      <c r="IK14" s="1320">
        <v>0</v>
      </c>
      <c r="IL14" s="211" t="s">
        <v>818</v>
      </c>
      <c r="IM14" s="211" t="s">
        <v>818</v>
      </c>
      <c r="IN14" s="211" t="s">
        <v>818</v>
      </c>
    </row>
    <row r="15" spans="1:248" ht="19.5" customHeight="1" x14ac:dyDescent="0.15">
      <c r="A15" s="558"/>
      <c r="B15" s="586" t="s">
        <v>8</v>
      </c>
      <c r="C15" s="1319">
        <v>10018977</v>
      </c>
      <c r="D15" s="1319">
        <v>165788</v>
      </c>
      <c r="E15" s="1319">
        <v>10184765</v>
      </c>
      <c r="F15" s="1319">
        <v>413802</v>
      </c>
      <c r="G15" s="1319">
        <v>0</v>
      </c>
      <c r="H15" s="1319">
        <v>9950112</v>
      </c>
      <c r="I15" s="1319">
        <v>59458</v>
      </c>
      <c r="J15" s="1319">
        <v>10009570</v>
      </c>
      <c r="K15" s="1319">
        <v>411788</v>
      </c>
      <c r="L15" s="219">
        <v>99.31265437579107</v>
      </c>
      <c r="M15" s="211">
        <v>35.863874345549739</v>
      </c>
      <c r="N15" s="211">
        <v>98.279832671642396</v>
      </c>
      <c r="O15" s="586" t="s">
        <v>8</v>
      </c>
      <c r="P15" s="1319">
        <v>10018977</v>
      </c>
      <c r="Q15" s="1319">
        <v>165788</v>
      </c>
      <c r="R15" s="1319">
        <v>10184765</v>
      </c>
      <c r="S15" s="1319">
        <v>413802</v>
      </c>
      <c r="T15" s="1319">
        <v>0</v>
      </c>
      <c r="U15" s="1319">
        <v>9950112</v>
      </c>
      <c r="V15" s="1319">
        <v>59458</v>
      </c>
      <c r="W15" s="1319">
        <v>10009570</v>
      </c>
      <c r="X15" s="1319">
        <v>411788</v>
      </c>
      <c r="Y15" s="211">
        <v>99.31265437579107</v>
      </c>
      <c r="Z15" s="211">
        <v>35.863874345549739</v>
      </c>
      <c r="AA15" s="211">
        <v>98.279832671642396</v>
      </c>
      <c r="AB15" s="586" t="s">
        <v>8</v>
      </c>
      <c r="AC15" s="1319">
        <v>4766202</v>
      </c>
      <c r="AD15" s="1319">
        <v>77908</v>
      </c>
      <c r="AE15" s="1319">
        <v>4844110</v>
      </c>
      <c r="AF15" s="1319">
        <v>117150</v>
      </c>
      <c r="AG15" s="1319">
        <v>0</v>
      </c>
      <c r="AH15" s="1319">
        <v>4728936</v>
      </c>
      <c r="AI15" s="1319">
        <v>33802</v>
      </c>
      <c r="AJ15" s="1319">
        <v>4762738</v>
      </c>
      <c r="AK15" s="1319">
        <v>116916</v>
      </c>
      <c r="AL15" s="219">
        <v>99.21811958452453</v>
      </c>
      <c r="AM15" s="211">
        <v>43.387071930995532</v>
      </c>
      <c r="AN15" s="211">
        <v>98.320186783537125</v>
      </c>
      <c r="AO15" s="586" t="s">
        <v>8</v>
      </c>
      <c r="AP15" s="1319">
        <v>151196</v>
      </c>
      <c r="AQ15" s="1319">
        <v>2760</v>
      </c>
      <c r="AR15" s="1319">
        <v>153956</v>
      </c>
      <c r="AS15" s="1319">
        <v>0</v>
      </c>
      <c r="AT15" s="1319">
        <v>0</v>
      </c>
      <c r="AU15" s="1319">
        <v>149884</v>
      </c>
      <c r="AV15" s="1319">
        <v>1206</v>
      </c>
      <c r="AW15" s="1319">
        <v>151090</v>
      </c>
      <c r="AX15" s="1319">
        <v>0</v>
      </c>
      <c r="AY15" s="211">
        <v>99.132252175983496</v>
      </c>
      <c r="AZ15" s="211">
        <v>43.695652173913039</v>
      </c>
      <c r="BA15" s="211">
        <v>98.138429161578628</v>
      </c>
      <c r="BB15" s="586" t="s">
        <v>8</v>
      </c>
      <c r="BC15" s="1319">
        <v>3990204</v>
      </c>
      <c r="BD15" s="1319">
        <v>72838</v>
      </c>
      <c r="BE15" s="1319">
        <v>4063042</v>
      </c>
      <c r="BF15" s="1319">
        <v>0</v>
      </c>
      <c r="BG15" s="1319">
        <v>0</v>
      </c>
      <c r="BH15" s="1319">
        <v>3955691</v>
      </c>
      <c r="BI15" s="1319">
        <v>31818</v>
      </c>
      <c r="BJ15" s="1319">
        <v>3987509</v>
      </c>
      <c r="BK15" s="1319">
        <v>0</v>
      </c>
      <c r="BL15" s="211">
        <v>99.135056753990526</v>
      </c>
      <c r="BM15" s="211">
        <v>43.68324226365359</v>
      </c>
      <c r="BN15" s="211">
        <v>98.140974176491397</v>
      </c>
      <c r="BO15" s="586" t="s">
        <v>8</v>
      </c>
      <c r="BP15" s="1319">
        <v>36120</v>
      </c>
      <c r="BQ15" s="1319">
        <v>0</v>
      </c>
      <c r="BR15" s="1319">
        <v>36120</v>
      </c>
      <c r="BS15" s="1319">
        <v>0</v>
      </c>
      <c r="BT15" s="1319">
        <v>0</v>
      </c>
      <c r="BU15" s="1319">
        <v>36120</v>
      </c>
      <c r="BV15" s="1319">
        <v>0</v>
      </c>
      <c r="BW15" s="1319">
        <v>36120</v>
      </c>
      <c r="BX15" s="1319">
        <v>0</v>
      </c>
      <c r="BY15" s="211">
        <v>100</v>
      </c>
      <c r="BZ15" s="211" t="s">
        <v>818</v>
      </c>
      <c r="CA15" s="211">
        <v>100</v>
      </c>
      <c r="CB15" s="586" t="s">
        <v>8</v>
      </c>
      <c r="CC15" s="1319">
        <v>213939</v>
      </c>
      <c r="CD15" s="1319">
        <v>791</v>
      </c>
      <c r="CE15" s="1319">
        <v>214730</v>
      </c>
      <c r="CF15" s="1319">
        <v>35657</v>
      </c>
      <c r="CG15" s="1319">
        <v>0</v>
      </c>
      <c r="CH15" s="1319">
        <v>213446</v>
      </c>
      <c r="CI15" s="1319">
        <v>266</v>
      </c>
      <c r="CJ15" s="1319">
        <v>213712</v>
      </c>
      <c r="CK15" s="1319">
        <v>35586</v>
      </c>
      <c r="CL15" s="219">
        <v>99.769560482193526</v>
      </c>
      <c r="CM15" s="211">
        <v>33.628318584070797</v>
      </c>
      <c r="CN15" s="211">
        <v>99.525916266939873</v>
      </c>
      <c r="CO15" s="586" t="s">
        <v>8</v>
      </c>
      <c r="CP15" s="1319">
        <v>410863</v>
      </c>
      <c r="CQ15" s="1319">
        <v>1519</v>
      </c>
      <c r="CR15" s="1319">
        <v>412382</v>
      </c>
      <c r="CS15" s="1319">
        <v>81493</v>
      </c>
      <c r="CT15" s="1319">
        <v>0</v>
      </c>
      <c r="CU15" s="1319">
        <v>409915</v>
      </c>
      <c r="CV15" s="1319">
        <v>512</v>
      </c>
      <c r="CW15" s="1319">
        <v>410427</v>
      </c>
      <c r="CX15" s="1319">
        <v>81330</v>
      </c>
      <c r="CY15" s="211">
        <v>99.769266154411568</v>
      </c>
      <c r="CZ15" s="211">
        <v>33.706385780118495</v>
      </c>
      <c r="DA15" s="211">
        <v>99.525924991876465</v>
      </c>
      <c r="DB15" s="586" t="s">
        <v>8</v>
      </c>
      <c r="DC15" s="1319">
        <v>4461648</v>
      </c>
      <c r="DD15" s="1319">
        <v>77386</v>
      </c>
      <c r="DE15" s="1319">
        <v>4539034</v>
      </c>
      <c r="DF15" s="1319">
        <v>296652</v>
      </c>
      <c r="DG15" s="1319">
        <v>0</v>
      </c>
      <c r="DH15" s="1319">
        <v>4434061</v>
      </c>
      <c r="DI15" s="1319">
        <v>22223</v>
      </c>
      <c r="DJ15" s="1319">
        <v>4456284</v>
      </c>
      <c r="DK15" s="1319">
        <v>294872</v>
      </c>
      <c r="DL15" s="211">
        <v>99.381685870333115</v>
      </c>
      <c r="DM15" s="211">
        <v>28.717080608895667</v>
      </c>
      <c r="DN15" s="211">
        <v>98.176924869917258</v>
      </c>
      <c r="DO15" s="586" t="s">
        <v>8</v>
      </c>
      <c r="DP15" s="1319">
        <v>4449784</v>
      </c>
      <c r="DQ15" s="1319">
        <v>77386</v>
      </c>
      <c r="DR15" s="1319">
        <v>4527170</v>
      </c>
      <c r="DS15" s="1319">
        <v>296652</v>
      </c>
      <c r="DT15" s="1319">
        <v>0</v>
      </c>
      <c r="DU15" s="1319">
        <v>4422197</v>
      </c>
      <c r="DV15" s="1319">
        <v>22223</v>
      </c>
      <c r="DW15" s="1319">
        <v>4444420</v>
      </c>
      <c r="DX15" s="1319">
        <v>294872</v>
      </c>
      <c r="DY15" s="211">
        <v>99.380037323159954</v>
      </c>
      <c r="DZ15" s="211">
        <v>28.717080608895667</v>
      </c>
      <c r="EA15" s="211">
        <v>98.172147279647106</v>
      </c>
      <c r="EB15" s="586" t="s">
        <v>8</v>
      </c>
      <c r="EC15" s="1319">
        <v>1617433</v>
      </c>
      <c r="ED15" s="1319">
        <v>28129</v>
      </c>
      <c r="EE15" s="1319">
        <v>1645562</v>
      </c>
      <c r="EF15" s="1319">
        <v>107829</v>
      </c>
      <c r="EG15" s="1319">
        <v>0</v>
      </c>
      <c r="EH15" s="1319">
        <v>1607405</v>
      </c>
      <c r="EI15" s="1319">
        <v>8078</v>
      </c>
      <c r="EJ15" s="1319">
        <v>1615483</v>
      </c>
      <c r="EK15" s="1319">
        <v>107182</v>
      </c>
      <c r="EL15" s="211">
        <v>99.380005230510321</v>
      </c>
      <c r="EM15" s="211">
        <v>28.717693483593443</v>
      </c>
      <c r="EN15" s="211">
        <v>98.172113843173335</v>
      </c>
      <c r="EO15" s="586" t="s">
        <v>8</v>
      </c>
      <c r="EP15" s="1319">
        <v>1997477</v>
      </c>
      <c r="EQ15" s="1319">
        <v>34738</v>
      </c>
      <c r="ER15" s="1319">
        <v>2032215</v>
      </c>
      <c r="ES15" s="1319">
        <v>133165</v>
      </c>
      <c r="ET15" s="1319">
        <v>0</v>
      </c>
      <c r="EU15" s="1319">
        <v>1985093</v>
      </c>
      <c r="EV15" s="1319">
        <v>9976</v>
      </c>
      <c r="EW15" s="1319">
        <v>1995069</v>
      </c>
      <c r="EX15" s="1319">
        <v>132366</v>
      </c>
      <c r="EY15" s="211">
        <v>99.380017892571487</v>
      </c>
      <c r="EZ15" s="211">
        <v>28.717830617767287</v>
      </c>
      <c r="FA15" s="211">
        <v>98.172142219204176</v>
      </c>
      <c r="FB15" s="586" t="s">
        <v>8</v>
      </c>
      <c r="FC15" s="1319">
        <v>834874</v>
      </c>
      <c r="FD15" s="1319">
        <v>14519</v>
      </c>
      <c r="FE15" s="1319">
        <v>849393</v>
      </c>
      <c r="FF15" s="1319">
        <v>55658</v>
      </c>
      <c r="FG15" s="1319">
        <v>0</v>
      </c>
      <c r="FH15" s="1319">
        <v>829699</v>
      </c>
      <c r="FI15" s="1319">
        <v>4169</v>
      </c>
      <c r="FJ15" s="1319">
        <v>833868</v>
      </c>
      <c r="FK15" s="1319">
        <v>55324</v>
      </c>
      <c r="FL15" s="211">
        <v>99.380145986100899</v>
      </c>
      <c r="FM15" s="211">
        <v>28.714098767132722</v>
      </c>
      <c r="FN15" s="211">
        <v>98.172224164785916</v>
      </c>
      <c r="FO15" s="586" t="s">
        <v>8</v>
      </c>
      <c r="FP15" s="1319">
        <v>11864</v>
      </c>
      <c r="FQ15" s="1319">
        <v>0</v>
      </c>
      <c r="FR15" s="1319">
        <v>11864</v>
      </c>
      <c r="FS15" s="1319">
        <v>0</v>
      </c>
      <c r="FT15" s="1319">
        <v>0</v>
      </c>
      <c r="FU15" s="1319">
        <v>11864</v>
      </c>
      <c r="FV15" s="1319">
        <v>0</v>
      </c>
      <c r="FW15" s="1319">
        <v>11864</v>
      </c>
      <c r="FX15" s="1319">
        <v>0</v>
      </c>
      <c r="FY15" s="211">
        <v>100</v>
      </c>
      <c r="FZ15" s="211" t="s">
        <v>818</v>
      </c>
      <c r="GA15" s="211">
        <v>100</v>
      </c>
      <c r="GB15" s="586" t="s">
        <v>8</v>
      </c>
      <c r="GC15" s="1319">
        <v>245763</v>
      </c>
      <c r="GD15" s="1319">
        <v>10494</v>
      </c>
      <c r="GE15" s="1319">
        <v>256257</v>
      </c>
      <c r="GF15" s="1319">
        <v>0</v>
      </c>
      <c r="GG15" s="1319">
        <v>0</v>
      </c>
      <c r="GH15" s="1319">
        <v>241751</v>
      </c>
      <c r="GI15" s="1319">
        <v>3433</v>
      </c>
      <c r="GJ15" s="1319">
        <v>245184</v>
      </c>
      <c r="GK15" s="1319">
        <v>0</v>
      </c>
      <c r="GL15" s="211">
        <v>98.367532948409647</v>
      </c>
      <c r="GM15" s="211">
        <v>32.713931770535545</v>
      </c>
      <c r="GN15" s="211">
        <v>95.67894730680527</v>
      </c>
      <c r="GO15" s="586" t="s">
        <v>8</v>
      </c>
      <c r="GP15" s="639">
        <v>545364</v>
      </c>
      <c r="GQ15" s="639">
        <v>0</v>
      </c>
      <c r="GR15" s="639">
        <v>545364</v>
      </c>
      <c r="GS15" s="639">
        <v>0</v>
      </c>
      <c r="GT15" s="639">
        <v>0</v>
      </c>
      <c r="GU15" s="639">
        <v>545364</v>
      </c>
      <c r="GV15" s="639">
        <v>0</v>
      </c>
      <c r="GW15" s="639">
        <v>545364</v>
      </c>
      <c r="GX15" s="639">
        <v>0</v>
      </c>
      <c r="GY15" s="211">
        <v>100</v>
      </c>
      <c r="GZ15" s="211" t="s">
        <v>818</v>
      </c>
      <c r="HA15" s="211">
        <v>100</v>
      </c>
      <c r="HB15" s="586" t="s">
        <v>8</v>
      </c>
      <c r="HC15" s="1319">
        <v>0</v>
      </c>
      <c r="HD15" s="1319">
        <v>0</v>
      </c>
      <c r="HE15" s="1319">
        <v>0</v>
      </c>
      <c r="HF15" s="1319">
        <v>0</v>
      </c>
      <c r="HG15" s="1319">
        <v>0</v>
      </c>
      <c r="HH15" s="1319">
        <v>0</v>
      </c>
      <c r="HI15" s="1319">
        <v>0</v>
      </c>
      <c r="HJ15" s="1319">
        <v>0</v>
      </c>
      <c r="HK15" s="1319">
        <v>0</v>
      </c>
      <c r="HL15" s="211" t="s">
        <v>818</v>
      </c>
      <c r="HM15" s="211" t="s">
        <v>818</v>
      </c>
      <c r="HN15" s="211" t="s">
        <v>818</v>
      </c>
      <c r="HO15" s="586" t="s">
        <v>8</v>
      </c>
      <c r="HP15" s="1319">
        <v>0</v>
      </c>
      <c r="HQ15" s="1319">
        <v>0</v>
      </c>
      <c r="HR15" s="1319">
        <v>0</v>
      </c>
      <c r="HS15" s="1319">
        <v>0</v>
      </c>
      <c r="HT15" s="1319">
        <v>0</v>
      </c>
      <c r="HU15" s="1319">
        <v>0</v>
      </c>
      <c r="HV15" s="1319">
        <v>0</v>
      </c>
      <c r="HW15" s="1319">
        <v>0</v>
      </c>
      <c r="HX15" s="1319">
        <v>0</v>
      </c>
      <c r="HY15" s="219" t="s">
        <v>818</v>
      </c>
      <c r="HZ15" s="223" t="s">
        <v>818</v>
      </c>
      <c r="IA15" s="223" t="s">
        <v>818</v>
      </c>
      <c r="IB15" s="586" t="s">
        <v>8</v>
      </c>
      <c r="IC15" s="1319">
        <v>0</v>
      </c>
      <c r="ID15" s="1319">
        <v>0</v>
      </c>
      <c r="IE15" s="1319">
        <v>0</v>
      </c>
      <c r="IF15" s="1319">
        <v>0</v>
      </c>
      <c r="IG15" s="1319">
        <v>0</v>
      </c>
      <c r="IH15" s="1319">
        <v>0</v>
      </c>
      <c r="II15" s="1319">
        <v>0</v>
      </c>
      <c r="IJ15" s="1319">
        <v>0</v>
      </c>
      <c r="IK15" s="1319">
        <v>0</v>
      </c>
      <c r="IL15" s="211" t="s">
        <v>818</v>
      </c>
      <c r="IM15" s="223" t="s">
        <v>818</v>
      </c>
      <c r="IN15" s="223" t="s">
        <v>818</v>
      </c>
    </row>
    <row r="16" spans="1:248" ht="19.5" customHeight="1" x14ac:dyDescent="0.15">
      <c r="A16" s="558"/>
      <c r="B16" s="586" t="s">
        <v>9</v>
      </c>
      <c r="C16" s="1319">
        <v>8773529</v>
      </c>
      <c r="D16" s="1319">
        <v>264428</v>
      </c>
      <c r="E16" s="1319">
        <v>9037957</v>
      </c>
      <c r="F16" s="1319">
        <v>97489</v>
      </c>
      <c r="G16" s="1319">
        <v>0</v>
      </c>
      <c r="H16" s="1319">
        <v>8711655</v>
      </c>
      <c r="I16" s="1319">
        <v>88298</v>
      </c>
      <c r="J16" s="1319">
        <v>8799953</v>
      </c>
      <c r="K16" s="1319">
        <v>97239</v>
      </c>
      <c r="L16" s="219">
        <v>99.294764968577638</v>
      </c>
      <c r="M16" s="211">
        <v>33.392076482066955</v>
      </c>
      <c r="N16" s="211">
        <v>97.366617256532635</v>
      </c>
      <c r="O16" s="586" t="s">
        <v>9</v>
      </c>
      <c r="P16" s="1319">
        <v>8773529</v>
      </c>
      <c r="Q16" s="1319">
        <v>264428</v>
      </c>
      <c r="R16" s="1319">
        <v>9037957</v>
      </c>
      <c r="S16" s="1319">
        <v>97489</v>
      </c>
      <c r="T16" s="1319">
        <v>0</v>
      </c>
      <c r="U16" s="1319">
        <v>8711655</v>
      </c>
      <c r="V16" s="1319">
        <v>88298</v>
      </c>
      <c r="W16" s="1319">
        <v>8799953</v>
      </c>
      <c r="X16" s="1319">
        <v>97239</v>
      </c>
      <c r="Y16" s="211">
        <v>99.294764968577638</v>
      </c>
      <c r="Z16" s="211">
        <v>33.392076482066955</v>
      </c>
      <c r="AA16" s="211">
        <v>97.366617256532635</v>
      </c>
      <c r="AB16" s="586" t="s">
        <v>9</v>
      </c>
      <c r="AC16" s="1319">
        <v>4082257</v>
      </c>
      <c r="AD16" s="1319">
        <v>129526</v>
      </c>
      <c r="AE16" s="1319">
        <v>4211783</v>
      </c>
      <c r="AF16" s="1319">
        <v>97489</v>
      </c>
      <c r="AG16" s="1319">
        <v>0</v>
      </c>
      <c r="AH16" s="1319">
        <v>4048759</v>
      </c>
      <c r="AI16" s="1319">
        <v>46218</v>
      </c>
      <c r="AJ16" s="1319">
        <v>4094977</v>
      </c>
      <c r="AK16" s="1319">
        <v>97239</v>
      </c>
      <c r="AL16" s="219">
        <v>99.179424519328393</v>
      </c>
      <c r="AM16" s="211">
        <v>35.682411253339097</v>
      </c>
      <c r="AN16" s="211">
        <v>97.22668523045941</v>
      </c>
      <c r="AO16" s="586" t="s">
        <v>9</v>
      </c>
      <c r="AP16" s="1319">
        <v>127305</v>
      </c>
      <c r="AQ16" s="1319">
        <v>4888</v>
      </c>
      <c r="AR16" s="1319">
        <v>132193</v>
      </c>
      <c r="AS16" s="1319">
        <v>0</v>
      </c>
      <c r="AT16" s="1319">
        <v>0</v>
      </c>
      <c r="AU16" s="1319">
        <v>126000</v>
      </c>
      <c r="AV16" s="1319">
        <v>1788</v>
      </c>
      <c r="AW16" s="1319">
        <v>127788</v>
      </c>
      <c r="AX16" s="1319">
        <v>0</v>
      </c>
      <c r="AY16" s="211">
        <v>98.974902792506185</v>
      </c>
      <c r="AZ16" s="211">
        <v>36.579378068739771</v>
      </c>
      <c r="BA16" s="211">
        <v>96.667750939913617</v>
      </c>
      <c r="BB16" s="586" t="s">
        <v>9</v>
      </c>
      <c r="BC16" s="1319">
        <v>3441138</v>
      </c>
      <c r="BD16" s="1319">
        <v>120364</v>
      </c>
      <c r="BE16" s="1319">
        <v>3561502</v>
      </c>
      <c r="BF16" s="1319">
        <v>0</v>
      </c>
      <c r="BG16" s="1319">
        <v>0</v>
      </c>
      <c r="BH16" s="1319">
        <v>3410475</v>
      </c>
      <c r="BI16" s="1319">
        <v>44041</v>
      </c>
      <c r="BJ16" s="1319">
        <v>3454516</v>
      </c>
      <c r="BK16" s="1319">
        <v>0</v>
      </c>
      <c r="BL16" s="211">
        <v>99.108928499816045</v>
      </c>
      <c r="BM16" s="211">
        <v>36.589844139443692</v>
      </c>
      <c r="BN16" s="211">
        <v>96.996042680868911</v>
      </c>
      <c r="BO16" s="586" t="s">
        <v>9</v>
      </c>
      <c r="BP16" s="1319">
        <v>28533</v>
      </c>
      <c r="BQ16" s="1319">
        <v>0</v>
      </c>
      <c r="BR16" s="1319">
        <v>28533</v>
      </c>
      <c r="BS16" s="1319">
        <v>0</v>
      </c>
      <c r="BT16" s="1319">
        <v>0</v>
      </c>
      <c r="BU16" s="1319">
        <v>28533</v>
      </c>
      <c r="BV16" s="1319">
        <v>0</v>
      </c>
      <c r="BW16" s="1319">
        <v>28533</v>
      </c>
      <c r="BX16" s="1319">
        <v>0</v>
      </c>
      <c r="BY16" s="211">
        <v>100</v>
      </c>
      <c r="BZ16" s="211" t="s">
        <v>818</v>
      </c>
      <c r="CA16" s="211">
        <v>100</v>
      </c>
      <c r="CB16" s="586" t="s">
        <v>9</v>
      </c>
      <c r="CC16" s="1319">
        <v>162460</v>
      </c>
      <c r="CD16" s="1319">
        <v>3961</v>
      </c>
      <c r="CE16" s="1319">
        <v>166421</v>
      </c>
      <c r="CF16" s="1319">
        <v>27737</v>
      </c>
      <c r="CG16" s="1319">
        <v>0</v>
      </c>
      <c r="CH16" s="1319">
        <v>161032</v>
      </c>
      <c r="CI16" s="1319">
        <v>361</v>
      </c>
      <c r="CJ16" s="1319">
        <v>161393</v>
      </c>
      <c r="CK16" s="1319">
        <v>27487</v>
      </c>
      <c r="CL16" s="219">
        <v>99.121014403545487</v>
      </c>
      <c r="CM16" s="211">
        <v>9.11386013632921</v>
      </c>
      <c r="CN16" s="211">
        <v>96.978746672595406</v>
      </c>
      <c r="CO16" s="586" t="s">
        <v>9</v>
      </c>
      <c r="CP16" s="1319">
        <v>351354</v>
      </c>
      <c r="CQ16" s="1319">
        <v>313</v>
      </c>
      <c r="CR16" s="1319">
        <v>351667</v>
      </c>
      <c r="CS16" s="1319">
        <v>69752</v>
      </c>
      <c r="CT16" s="1319">
        <v>0</v>
      </c>
      <c r="CU16" s="1319">
        <v>351252</v>
      </c>
      <c r="CV16" s="1319">
        <v>28</v>
      </c>
      <c r="CW16" s="1319">
        <v>351280</v>
      </c>
      <c r="CX16" s="1319">
        <v>69752</v>
      </c>
      <c r="CY16" s="211">
        <v>99.970969449614927</v>
      </c>
      <c r="CZ16" s="211">
        <v>8.9456869009584654</v>
      </c>
      <c r="DA16" s="211">
        <v>99.889952710945295</v>
      </c>
      <c r="DB16" s="586" t="s">
        <v>9</v>
      </c>
      <c r="DC16" s="1319">
        <v>3527335</v>
      </c>
      <c r="DD16" s="1319">
        <v>128473</v>
      </c>
      <c r="DE16" s="1319">
        <v>3655808</v>
      </c>
      <c r="DF16" s="1319">
        <v>0</v>
      </c>
      <c r="DG16" s="1319">
        <v>0</v>
      </c>
      <c r="DH16" s="1319">
        <v>3501249</v>
      </c>
      <c r="DI16" s="1319">
        <v>40175</v>
      </c>
      <c r="DJ16" s="1319">
        <v>3541424</v>
      </c>
      <c r="DK16" s="1319">
        <v>0</v>
      </c>
      <c r="DL16" s="211">
        <v>99.260461509893446</v>
      </c>
      <c r="DM16" s="211">
        <v>31.271162034046064</v>
      </c>
      <c r="DN16" s="211">
        <v>96.871170477224183</v>
      </c>
      <c r="DO16" s="586" t="s">
        <v>9</v>
      </c>
      <c r="DP16" s="1319">
        <v>3516817</v>
      </c>
      <c r="DQ16" s="1319">
        <v>128473</v>
      </c>
      <c r="DR16" s="1319">
        <v>3645290</v>
      </c>
      <c r="DS16" s="1319">
        <v>0</v>
      </c>
      <c r="DT16" s="1319">
        <v>0</v>
      </c>
      <c r="DU16" s="1319">
        <v>3490731</v>
      </c>
      <c r="DV16" s="1319">
        <v>40175</v>
      </c>
      <c r="DW16" s="1319">
        <v>3530906</v>
      </c>
      <c r="DX16" s="1319">
        <v>0</v>
      </c>
      <c r="DY16" s="211">
        <v>99.258249718424366</v>
      </c>
      <c r="DZ16" s="211">
        <v>31.271162034046064</v>
      </c>
      <c r="EA16" s="211">
        <v>96.862142655316859</v>
      </c>
      <c r="EB16" s="586" t="s">
        <v>9</v>
      </c>
      <c r="EC16" s="1319">
        <v>1580212</v>
      </c>
      <c r="ED16" s="1319">
        <v>57848</v>
      </c>
      <c r="EE16" s="1319">
        <v>1638060</v>
      </c>
      <c r="EF16" s="1319">
        <v>0</v>
      </c>
      <c r="EG16" s="1319">
        <v>0</v>
      </c>
      <c r="EH16" s="1319">
        <v>1568490</v>
      </c>
      <c r="EI16" s="1319">
        <v>18090</v>
      </c>
      <c r="EJ16" s="1319">
        <v>1586580</v>
      </c>
      <c r="EK16" s="1319">
        <v>0</v>
      </c>
      <c r="EL16" s="211">
        <v>99.258200798373892</v>
      </c>
      <c r="EM16" s="211">
        <v>31.271608352924908</v>
      </c>
      <c r="EN16" s="211">
        <v>96.857257975898321</v>
      </c>
      <c r="EO16" s="586" t="s">
        <v>9</v>
      </c>
      <c r="EP16" s="1319">
        <v>1457861</v>
      </c>
      <c r="EQ16" s="1319">
        <v>52759</v>
      </c>
      <c r="ER16" s="1319">
        <v>1510620</v>
      </c>
      <c r="ES16" s="1319">
        <v>0</v>
      </c>
      <c r="ET16" s="1319">
        <v>0</v>
      </c>
      <c r="EU16" s="1319">
        <v>1447048</v>
      </c>
      <c r="EV16" s="1319">
        <v>16498</v>
      </c>
      <c r="EW16" s="1319">
        <v>1463546</v>
      </c>
      <c r="EX16" s="1319">
        <v>0</v>
      </c>
      <c r="EY16" s="211">
        <v>99.258296915823934</v>
      </c>
      <c r="EZ16" s="211">
        <v>31.270494133702307</v>
      </c>
      <c r="FA16" s="211">
        <v>96.88379605724802</v>
      </c>
      <c r="FB16" s="586" t="s">
        <v>9</v>
      </c>
      <c r="FC16" s="1319">
        <v>478744</v>
      </c>
      <c r="FD16" s="1319">
        <v>17866</v>
      </c>
      <c r="FE16" s="1319">
        <v>496610</v>
      </c>
      <c r="FF16" s="1319">
        <v>0</v>
      </c>
      <c r="FG16" s="1319">
        <v>0</v>
      </c>
      <c r="FH16" s="1319">
        <v>475193</v>
      </c>
      <c r="FI16" s="1319">
        <v>5587</v>
      </c>
      <c r="FJ16" s="1319">
        <v>480780</v>
      </c>
      <c r="FK16" s="1319">
        <v>0</v>
      </c>
      <c r="FL16" s="211">
        <v>99.258267466537447</v>
      </c>
      <c r="FM16" s="211">
        <v>31.271689242135903</v>
      </c>
      <c r="FN16" s="211">
        <v>96.812387990576113</v>
      </c>
      <c r="FO16" s="586" t="s">
        <v>9</v>
      </c>
      <c r="FP16" s="1319">
        <v>10518</v>
      </c>
      <c r="FQ16" s="1319">
        <v>0</v>
      </c>
      <c r="FR16" s="1319">
        <v>10518</v>
      </c>
      <c r="FS16" s="1319">
        <v>0</v>
      </c>
      <c r="FT16" s="1319">
        <v>0</v>
      </c>
      <c r="FU16" s="1319">
        <v>10518</v>
      </c>
      <c r="FV16" s="1319">
        <v>0</v>
      </c>
      <c r="FW16" s="1319">
        <v>10518</v>
      </c>
      <c r="FX16" s="1319">
        <v>0</v>
      </c>
      <c r="FY16" s="211">
        <v>100</v>
      </c>
      <c r="FZ16" s="211" t="s">
        <v>818</v>
      </c>
      <c r="GA16" s="211">
        <v>100</v>
      </c>
      <c r="GB16" s="586" t="s">
        <v>9</v>
      </c>
      <c r="GC16" s="1319">
        <v>146779</v>
      </c>
      <c r="GD16" s="1319">
        <v>6429</v>
      </c>
      <c r="GE16" s="1319">
        <v>153208</v>
      </c>
      <c r="GF16" s="1319">
        <v>0</v>
      </c>
      <c r="GG16" s="1319">
        <v>0</v>
      </c>
      <c r="GH16" s="1319">
        <v>144489</v>
      </c>
      <c r="GI16" s="1319">
        <v>1905</v>
      </c>
      <c r="GJ16" s="1319">
        <v>146394</v>
      </c>
      <c r="GK16" s="1319">
        <v>0</v>
      </c>
      <c r="GL16" s="211">
        <v>98.439831311018608</v>
      </c>
      <c r="GM16" s="211">
        <v>29.631357909472701</v>
      </c>
      <c r="GN16" s="211">
        <v>95.552451569108669</v>
      </c>
      <c r="GO16" s="586" t="s">
        <v>9</v>
      </c>
      <c r="GP16" s="639">
        <v>1017158</v>
      </c>
      <c r="GQ16" s="639">
        <v>0</v>
      </c>
      <c r="GR16" s="639">
        <v>1017158</v>
      </c>
      <c r="GS16" s="639">
        <v>0</v>
      </c>
      <c r="GT16" s="639">
        <v>0</v>
      </c>
      <c r="GU16" s="639">
        <v>1017158</v>
      </c>
      <c r="GV16" s="639">
        <v>0</v>
      </c>
      <c r="GW16" s="639">
        <v>1017158</v>
      </c>
      <c r="GX16" s="639">
        <v>0</v>
      </c>
      <c r="GY16" s="211">
        <v>100</v>
      </c>
      <c r="GZ16" s="211" t="s">
        <v>818</v>
      </c>
      <c r="HA16" s="211">
        <v>100</v>
      </c>
      <c r="HB16" s="586" t="s">
        <v>9</v>
      </c>
      <c r="HC16" s="1319">
        <v>0</v>
      </c>
      <c r="HD16" s="1319">
        <v>0</v>
      </c>
      <c r="HE16" s="1319">
        <v>0</v>
      </c>
      <c r="HF16" s="1319">
        <v>0</v>
      </c>
      <c r="HG16" s="1319">
        <v>0</v>
      </c>
      <c r="HH16" s="1319">
        <v>0</v>
      </c>
      <c r="HI16" s="1319">
        <v>0</v>
      </c>
      <c r="HJ16" s="1319">
        <v>0</v>
      </c>
      <c r="HK16" s="1319">
        <v>0</v>
      </c>
      <c r="HL16" s="211" t="s">
        <v>818</v>
      </c>
      <c r="HM16" s="211" t="s">
        <v>818</v>
      </c>
      <c r="HN16" s="211" t="s">
        <v>818</v>
      </c>
      <c r="HO16" s="586" t="s">
        <v>9</v>
      </c>
      <c r="HP16" s="1319">
        <v>0</v>
      </c>
      <c r="HQ16" s="1319">
        <v>0</v>
      </c>
      <c r="HR16" s="1319">
        <v>0</v>
      </c>
      <c r="HS16" s="1319">
        <v>0</v>
      </c>
      <c r="HT16" s="1319">
        <v>0</v>
      </c>
      <c r="HU16" s="1319">
        <v>0</v>
      </c>
      <c r="HV16" s="1319">
        <v>0</v>
      </c>
      <c r="HW16" s="1319">
        <v>0</v>
      </c>
      <c r="HX16" s="1319">
        <v>0</v>
      </c>
      <c r="HY16" s="219" t="s">
        <v>818</v>
      </c>
      <c r="HZ16" s="223" t="s">
        <v>818</v>
      </c>
      <c r="IA16" s="223" t="s">
        <v>818</v>
      </c>
      <c r="IB16" s="586" t="s">
        <v>9</v>
      </c>
      <c r="IC16" s="1319">
        <v>0</v>
      </c>
      <c r="ID16" s="1319">
        <v>0</v>
      </c>
      <c r="IE16" s="1319">
        <v>0</v>
      </c>
      <c r="IF16" s="1319">
        <v>0</v>
      </c>
      <c r="IG16" s="1319">
        <v>0</v>
      </c>
      <c r="IH16" s="1319">
        <v>0</v>
      </c>
      <c r="II16" s="1319">
        <v>0</v>
      </c>
      <c r="IJ16" s="1319">
        <v>0</v>
      </c>
      <c r="IK16" s="1319">
        <v>0</v>
      </c>
      <c r="IL16" s="211" t="s">
        <v>818</v>
      </c>
      <c r="IM16" s="223" t="s">
        <v>818</v>
      </c>
      <c r="IN16" s="223" t="s">
        <v>818</v>
      </c>
    </row>
    <row r="17" spans="1:248" ht="19.5" customHeight="1" x14ac:dyDescent="0.15">
      <c r="A17" s="558"/>
      <c r="B17" s="586" t="s">
        <v>10</v>
      </c>
      <c r="C17" s="1320">
        <v>7217104</v>
      </c>
      <c r="D17" s="1320">
        <v>118168</v>
      </c>
      <c r="E17" s="1320">
        <v>7335272</v>
      </c>
      <c r="F17" s="1320">
        <v>49604</v>
      </c>
      <c r="G17" s="1320">
        <v>0</v>
      </c>
      <c r="H17" s="1320">
        <v>7184863</v>
      </c>
      <c r="I17" s="1320">
        <v>46869</v>
      </c>
      <c r="J17" s="1320">
        <v>7231732</v>
      </c>
      <c r="K17" s="1320">
        <v>49464</v>
      </c>
      <c r="L17" s="219">
        <v>99.553269566296947</v>
      </c>
      <c r="M17" s="211">
        <v>39.663022137973051</v>
      </c>
      <c r="N17" s="211">
        <v>98.588464067862787</v>
      </c>
      <c r="O17" s="586" t="s">
        <v>10</v>
      </c>
      <c r="P17" s="1320">
        <v>7217104</v>
      </c>
      <c r="Q17" s="1320">
        <v>118168</v>
      </c>
      <c r="R17" s="1320">
        <v>7335272</v>
      </c>
      <c r="S17" s="1320">
        <v>49604</v>
      </c>
      <c r="T17" s="1320">
        <v>0</v>
      </c>
      <c r="U17" s="1320">
        <v>7184863</v>
      </c>
      <c r="V17" s="1320">
        <v>46869</v>
      </c>
      <c r="W17" s="1320">
        <v>7231732</v>
      </c>
      <c r="X17" s="1320">
        <v>49464</v>
      </c>
      <c r="Y17" s="211">
        <v>99.553269566296947</v>
      </c>
      <c r="Z17" s="211">
        <v>39.663022137973051</v>
      </c>
      <c r="AA17" s="211">
        <v>98.588464067862787</v>
      </c>
      <c r="AB17" s="586" t="s">
        <v>10</v>
      </c>
      <c r="AC17" s="1320">
        <v>3626889</v>
      </c>
      <c r="AD17" s="1320">
        <v>71645</v>
      </c>
      <c r="AE17" s="1320">
        <v>3698534</v>
      </c>
      <c r="AF17" s="1320">
        <v>49604</v>
      </c>
      <c r="AG17" s="1320">
        <v>0</v>
      </c>
      <c r="AH17" s="1320">
        <v>3606530</v>
      </c>
      <c r="AI17" s="1320">
        <v>30275</v>
      </c>
      <c r="AJ17" s="1320">
        <v>3636805</v>
      </c>
      <c r="AK17" s="1320">
        <v>49464</v>
      </c>
      <c r="AL17" s="219">
        <v>99.438664927435056</v>
      </c>
      <c r="AM17" s="211">
        <v>42.256961406936981</v>
      </c>
      <c r="AN17" s="211">
        <v>98.330987358775118</v>
      </c>
      <c r="AO17" s="586" t="s">
        <v>10</v>
      </c>
      <c r="AP17" s="1320">
        <v>94168</v>
      </c>
      <c r="AQ17" s="1320">
        <v>2014</v>
      </c>
      <c r="AR17" s="1320">
        <v>96182</v>
      </c>
      <c r="AS17" s="1320">
        <v>0</v>
      </c>
      <c r="AT17" s="1320">
        <v>0</v>
      </c>
      <c r="AU17" s="1320">
        <v>93595</v>
      </c>
      <c r="AV17" s="1320">
        <v>855</v>
      </c>
      <c r="AW17" s="1320">
        <v>94450</v>
      </c>
      <c r="AX17" s="1320">
        <v>0</v>
      </c>
      <c r="AY17" s="211">
        <v>99.391513040523321</v>
      </c>
      <c r="AZ17" s="211">
        <v>42.452830188679243</v>
      </c>
      <c r="BA17" s="211">
        <v>98.19924726040216</v>
      </c>
      <c r="BB17" s="586" t="s">
        <v>10</v>
      </c>
      <c r="BC17" s="1320">
        <v>3177952</v>
      </c>
      <c r="BD17" s="1320">
        <v>67609</v>
      </c>
      <c r="BE17" s="1320">
        <v>3245561</v>
      </c>
      <c r="BF17" s="1320">
        <v>0</v>
      </c>
      <c r="BG17" s="1320">
        <v>0</v>
      </c>
      <c r="BH17" s="1320">
        <v>3158696</v>
      </c>
      <c r="BI17" s="1320">
        <v>28732</v>
      </c>
      <c r="BJ17" s="1320">
        <v>3187428</v>
      </c>
      <c r="BK17" s="1320">
        <v>0</v>
      </c>
      <c r="BL17" s="211">
        <v>99.394075177976262</v>
      </c>
      <c r="BM17" s="211">
        <v>42.497300655238206</v>
      </c>
      <c r="BN17" s="211">
        <v>98.208845866708401</v>
      </c>
      <c r="BO17" s="586" t="s">
        <v>10</v>
      </c>
      <c r="BP17" s="1320">
        <v>15995</v>
      </c>
      <c r="BQ17" s="1320">
        <v>0</v>
      </c>
      <c r="BR17" s="1320">
        <v>15995</v>
      </c>
      <c r="BS17" s="1320">
        <v>0</v>
      </c>
      <c r="BT17" s="1320">
        <v>0</v>
      </c>
      <c r="BU17" s="1320">
        <v>15995</v>
      </c>
      <c r="BV17" s="1320">
        <v>0</v>
      </c>
      <c r="BW17" s="1320">
        <v>15995</v>
      </c>
      <c r="BX17" s="1320">
        <v>0</v>
      </c>
      <c r="BY17" s="211">
        <v>100</v>
      </c>
      <c r="BZ17" s="211" t="s">
        <v>818</v>
      </c>
      <c r="CA17" s="211">
        <v>100</v>
      </c>
      <c r="CB17" s="586" t="s">
        <v>10</v>
      </c>
      <c r="CC17" s="1320">
        <v>137923</v>
      </c>
      <c r="CD17" s="1320">
        <v>2017</v>
      </c>
      <c r="CE17" s="1320">
        <v>139940</v>
      </c>
      <c r="CF17" s="1320">
        <v>26617</v>
      </c>
      <c r="CG17" s="1320">
        <v>0</v>
      </c>
      <c r="CH17" s="1320">
        <v>136941</v>
      </c>
      <c r="CI17" s="1320">
        <v>683</v>
      </c>
      <c r="CJ17" s="1320">
        <v>137624</v>
      </c>
      <c r="CK17" s="1320">
        <v>26431</v>
      </c>
      <c r="CL17" s="219">
        <v>99.288008526496668</v>
      </c>
      <c r="CM17" s="211">
        <v>33.8621715418939</v>
      </c>
      <c r="CN17" s="211">
        <v>98.345005002143765</v>
      </c>
      <c r="CO17" s="586" t="s">
        <v>10</v>
      </c>
      <c r="CP17" s="1320">
        <v>216846</v>
      </c>
      <c r="CQ17" s="1320">
        <v>5</v>
      </c>
      <c r="CR17" s="1320">
        <v>216851</v>
      </c>
      <c r="CS17" s="1320">
        <v>22987</v>
      </c>
      <c r="CT17" s="1320">
        <v>0</v>
      </c>
      <c r="CU17" s="1320">
        <v>217298</v>
      </c>
      <c r="CV17" s="1320">
        <v>5</v>
      </c>
      <c r="CW17" s="1320">
        <v>217303</v>
      </c>
      <c r="CX17" s="1320">
        <v>23033</v>
      </c>
      <c r="CY17" s="211">
        <v>100.20844285806515</v>
      </c>
      <c r="CZ17" s="211">
        <v>100</v>
      </c>
      <c r="DA17" s="211">
        <v>100.20843805193427</v>
      </c>
      <c r="DB17" s="586" t="s">
        <v>10</v>
      </c>
      <c r="DC17" s="1320">
        <v>3243385</v>
      </c>
      <c r="DD17" s="1320">
        <v>43117</v>
      </c>
      <c r="DE17" s="1320">
        <v>3286502</v>
      </c>
      <c r="DF17" s="1320">
        <v>0</v>
      </c>
      <c r="DG17" s="1320">
        <v>0</v>
      </c>
      <c r="DH17" s="1320">
        <v>3232809</v>
      </c>
      <c r="DI17" s="1320">
        <v>15516</v>
      </c>
      <c r="DJ17" s="1320">
        <v>3248325</v>
      </c>
      <c r="DK17" s="1320">
        <v>0</v>
      </c>
      <c r="DL17" s="211">
        <v>99.67392091903983</v>
      </c>
      <c r="DM17" s="211">
        <v>35.985806062573928</v>
      </c>
      <c r="DN17" s="211">
        <v>98.83836979256364</v>
      </c>
      <c r="DO17" s="586" t="s">
        <v>10</v>
      </c>
      <c r="DP17" s="1320">
        <v>3220738</v>
      </c>
      <c r="DQ17" s="1320">
        <v>43117</v>
      </c>
      <c r="DR17" s="1320">
        <v>3263855</v>
      </c>
      <c r="DS17" s="1320">
        <v>0</v>
      </c>
      <c r="DT17" s="1320">
        <v>0</v>
      </c>
      <c r="DU17" s="1320">
        <v>3210162</v>
      </c>
      <c r="DV17" s="1320">
        <v>15516</v>
      </c>
      <c r="DW17" s="1320">
        <v>3225678</v>
      </c>
      <c r="DX17" s="1320">
        <v>0</v>
      </c>
      <c r="DY17" s="211">
        <v>99.67162805543326</v>
      </c>
      <c r="DZ17" s="211">
        <v>35.985806062573928</v>
      </c>
      <c r="EA17" s="211">
        <v>98.830309557256683</v>
      </c>
      <c r="EB17" s="586" t="s">
        <v>10</v>
      </c>
      <c r="EC17" s="1320">
        <v>1561724</v>
      </c>
      <c r="ED17" s="1320">
        <v>24696</v>
      </c>
      <c r="EE17" s="1320">
        <v>1586420</v>
      </c>
      <c r="EF17" s="1320">
        <v>0</v>
      </c>
      <c r="EG17" s="1320">
        <v>0</v>
      </c>
      <c r="EH17" s="1320">
        <v>1555661</v>
      </c>
      <c r="EI17" s="1320">
        <v>8901</v>
      </c>
      <c r="EJ17" s="1320">
        <v>1564562</v>
      </c>
      <c r="EK17" s="1320">
        <v>0</v>
      </c>
      <c r="EL17" s="211">
        <v>99.611775192031374</v>
      </c>
      <c r="EM17" s="211">
        <v>36.042274052478135</v>
      </c>
      <c r="EN17" s="211">
        <v>98.622180759193654</v>
      </c>
      <c r="EO17" s="586" t="s">
        <v>10</v>
      </c>
      <c r="EP17" s="1320">
        <v>1156683</v>
      </c>
      <c r="EQ17" s="1320">
        <v>18291</v>
      </c>
      <c r="ER17" s="1320">
        <v>1174974</v>
      </c>
      <c r="ES17" s="1320">
        <v>0</v>
      </c>
      <c r="ET17" s="1320">
        <v>0</v>
      </c>
      <c r="EU17" s="1320">
        <v>1152192</v>
      </c>
      <c r="EV17" s="1320">
        <v>6593</v>
      </c>
      <c r="EW17" s="1320">
        <v>1158785</v>
      </c>
      <c r="EX17" s="1320">
        <v>0</v>
      </c>
      <c r="EY17" s="211">
        <v>99.611734589338653</v>
      </c>
      <c r="EZ17" s="211">
        <v>36.0450494778853</v>
      </c>
      <c r="FA17" s="211">
        <v>98.62218227807594</v>
      </c>
      <c r="FB17" s="586" t="s">
        <v>10</v>
      </c>
      <c r="FC17" s="1320">
        <v>502331</v>
      </c>
      <c r="FD17" s="1320">
        <v>130</v>
      </c>
      <c r="FE17" s="1320">
        <v>502461</v>
      </c>
      <c r="FF17" s="1320">
        <v>0</v>
      </c>
      <c r="FG17" s="1320">
        <v>0</v>
      </c>
      <c r="FH17" s="1320">
        <v>502309</v>
      </c>
      <c r="FI17" s="1320">
        <v>22</v>
      </c>
      <c r="FJ17" s="1320">
        <v>502331</v>
      </c>
      <c r="FK17" s="1320">
        <v>0</v>
      </c>
      <c r="FL17" s="211">
        <v>99.995620417613083</v>
      </c>
      <c r="FM17" s="223">
        <v>16.923076923076923</v>
      </c>
      <c r="FN17" s="211">
        <v>99.974127345206881</v>
      </c>
      <c r="FO17" s="586" t="s">
        <v>10</v>
      </c>
      <c r="FP17" s="1320">
        <v>22647</v>
      </c>
      <c r="FQ17" s="1320">
        <v>0</v>
      </c>
      <c r="FR17" s="1320">
        <v>22647</v>
      </c>
      <c r="FS17" s="1320">
        <v>0</v>
      </c>
      <c r="FT17" s="1320">
        <v>0</v>
      </c>
      <c r="FU17" s="1320">
        <v>22647</v>
      </c>
      <c r="FV17" s="1320">
        <v>0</v>
      </c>
      <c r="FW17" s="1320">
        <v>22647</v>
      </c>
      <c r="FX17" s="1320">
        <v>0</v>
      </c>
      <c r="FY17" s="211">
        <v>100</v>
      </c>
      <c r="FZ17" s="211" t="s">
        <v>818</v>
      </c>
      <c r="GA17" s="211">
        <v>100</v>
      </c>
      <c r="GB17" s="586" t="s">
        <v>10</v>
      </c>
      <c r="GC17" s="1320">
        <v>79732</v>
      </c>
      <c r="GD17" s="1320">
        <v>3406</v>
      </c>
      <c r="GE17" s="1320">
        <v>83138</v>
      </c>
      <c r="GF17" s="1320">
        <v>0</v>
      </c>
      <c r="GG17" s="1320">
        <v>0</v>
      </c>
      <c r="GH17" s="1320">
        <v>78426</v>
      </c>
      <c r="GI17" s="1320">
        <v>1078</v>
      </c>
      <c r="GJ17" s="1320">
        <v>79504</v>
      </c>
      <c r="GK17" s="1320">
        <v>0</v>
      </c>
      <c r="GL17" s="211">
        <v>98.362012742688009</v>
      </c>
      <c r="GM17" s="211">
        <v>31.650029359953024</v>
      </c>
      <c r="GN17" s="211">
        <v>95.628954268806083</v>
      </c>
      <c r="GO17" s="586" t="s">
        <v>10</v>
      </c>
      <c r="GP17" s="635">
        <v>267098</v>
      </c>
      <c r="GQ17" s="635">
        <v>0</v>
      </c>
      <c r="GR17" s="635">
        <v>267098</v>
      </c>
      <c r="GS17" s="635">
        <v>0</v>
      </c>
      <c r="GT17" s="635">
        <v>0</v>
      </c>
      <c r="GU17" s="635">
        <v>267098</v>
      </c>
      <c r="GV17" s="635">
        <v>0</v>
      </c>
      <c r="GW17" s="635">
        <v>267098</v>
      </c>
      <c r="GX17" s="635">
        <v>0</v>
      </c>
      <c r="GY17" s="211">
        <v>100</v>
      </c>
      <c r="GZ17" s="211" t="s">
        <v>818</v>
      </c>
      <c r="HA17" s="211">
        <v>100</v>
      </c>
      <c r="HB17" s="586" t="s">
        <v>10</v>
      </c>
      <c r="HC17" s="1320">
        <v>0</v>
      </c>
      <c r="HD17" s="1320">
        <v>0</v>
      </c>
      <c r="HE17" s="1320">
        <v>0</v>
      </c>
      <c r="HF17" s="1320">
        <v>0</v>
      </c>
      <c r="HG17" s="1320">
        <v>0</v>
      </c>
      <c r="HH17" s="1320">
        <v>0</v>
      </c>
      <c r="HI17" s="1320">
        <v>0</v>
      </c>
      <c r="HJ17" s="1320">
        <v>0</v>
      </c>
      <c r="HK17" s="1320">
        <v>0</v>
      </c>
      <c r="HL17" s="211" t="s">
        <v>818</v>
      </c>
      <c r="HM17" s="211" t="s">
        <v>818</v>
      </c>
      <c r="HN17" s="211" t="s">
        <v>818</v>
      </c>
      <c r="HO17" s="586" t="s">
        <v>10</v>
      </c>
      <c r="HP17" s="1320">
        <v>0</v>
      </c>
      <c r="HQ17" s="1320">
        <v>0</v>
      </c>
      <c r="HR17" s="1320">
        <v>0</v>
      </c>
      <c r="HS17" s="1320">
        <v>0</v>
      </c>
      <c r="HT17" s="1320">
        <v>0</v>
      </c>
      <c r="HU17" s="1320">
        <v>0</v>
      </c>
      <c r="HV17" s="1320">
        <v>0</v>
      </c>
      <c r="HW17" s="1320">
        <v>0</v>
      </c>
      <c r="HX17" s="1320">
        <v>0</v>
      </c>
      <c r="HY17" s="219" t="s">
        <v>818</v>
      </c>
      <c r="HZ17" s="211" t="s">
        <v>818</v>
      </c>
      <c r="IA17" s="211" t="s">
        <v>818</v>
      </c>
      <c r="IB17" s="586" t="s">
        <v>10</v>
      </c>
      <c r="IC17" s="1320">
        <v>0</v>
      </c>
      <c r="ID17" s="1320">
        <v>0</v>
      </c>
      <c r="IE17" s="1320">
        <v>0</v>
      </c>
      <c r="IF17" s="1320">
        <v>0</v>
      </c>
      <c r="IG17" s="1320">
        <v>0</v>
      </c>
      <c r="IH17" s="1320">
        <v>0</v>
      </c>
      <c r="II17" s="1320">
        <v>0</v>
      </c>
      <c r="IJ17" s="1320">
        <v>0</v>
      </c>
      <c r="IK17" s="1320">
        <v>0</v>
      </c>
      <c r="IL17" s="211" t="s">
        <v>818</v>
      </c>
      <c r="IM17" s="223" t="s">
        <v>818</v>
      </c>
      <c r="IN17" s="211" t="s">
        <v>818</v>
      </c>
    </row>
    <row r="18" spans="1:248" ht="19.5" customHeight="1" x14ac:dyDescent="0.15">
      <c r="A18" s="558"/>
      <c r="B18" s="586" t="s">
        <v>11</v>
      </c>
      <c r="C18" s="1320">
        <v>11426773</v>
      </c>
      <c r="D18" s="1320">
        <v>161732</v>
      </c>
      <c r="E18" s="1320">
        <v>11588505</v>
      </c>
      <c r="F18" s="1320">
        <v>117598</v>
      </c>
      <c r="G18" s="1320">
        <v>0</v>
      </c>
      <c r="H18" s="1320">
        <v>11379999</v>
      </c>
      <c r="I18" s="1320">
        <v>53520</v>
      </c>
      <c r="J18" s="1320">
        <v>11433519</v>
      </c>
      <c r="K18" s="1320">
        <v>117476</v>
      </c>
      <c r="L18" s="219">
        <v>99.590663085719825</v>
      </c>
      <c r="M18" s="211">
        <v>33.091781465634504</v>
      </c>
      <c r="N18" s="211">
        <v>98.662588487470998</v>
      </c>
      <c r="O18" s="586" t="s">
        <v>11</v>
      </c>
      <c r="P18" s="1320">
        <v>11426773</v>
      </c>
      <c r="Q18" s="1320">
        <v>161732</v>
      </c>
      <c r="R18" s="1320">
        <v>11588505</v>
      </c>
      <c r="S18" s="1320">
        <v>117598</v>
      </c>
      <c r="T18" s="1320">
        <v>0</v>
      </c>
      <c r="U18" s="1320">
        <v>11379999</v>
      </c>
      <c r="V18" s="1320">
        <v>53520</v>
      </c>
      <c r="W18" s="1320">
        <v>11433519</v>
      </c>
      <c r="X18" s="1320">
        <v>117476</v>
      </c>
      <c r="Y18" s="211">
        <v>99.590663085719825</v>
      </c>
      <c r="Z18" s="211">
        <v>33.091781465634504</v>
      </c>
      <c r="AA18" s="211">
        <v>98.662588487470998</v>
      </c>
      <c r="AB18" s="586" t="s">
        <v>11</v>
      </c>
      <c r="AC18" s="1320">
        <v>5892442</v>
      </c>
      <c r="AD18" s="1320">
        <v>81256</v>
      </c>
      <c r="AE18" s="1320">
        <v>5973698</v>
      </c>
      <c r="AF18" s="1320">
        <v>117598</v>
      </c>
      <c r="AG18" s="1320">
        <v>0</v>
      </c>
      <c r="AH18" s="1320">
        <v>5869610</v>
      </c>
      <c r="AI18" s="1320">
        <v>30084</v>
      </c>
      <c r="AJ18" s="1320">
        <v>5899694</v>
      </c>
      <c r="AK18" s="1320">
        <v>117476</v>
      </c>
      <c r="AL18" s="219">
        <v>99.612520581449942</v>
      </c>
      <c r="AM18" s="211">
        <v>37.023727478586196</v>
      </c>
      <c r="AN18" s="211">
        <v>98.761169379503272</v>
      </c>
      <c r="AO18" s="586" t="s">
        <v>11</v>
      </c>
      <c r="AP18" s="1320">
        <v>137598</v>
      </c>
      <c r="AQ18" s="1320">
        <v>2037</v>
      </c>
      <c r="AR18" s="1320">
        <v>139635</v>
      </c>
      <c r="AS18" s="1320">
        <v>0</v>
      </c>
      <c r="AT18" s="1320">
        <v>0</v>
      </c>
      <c r="AU18" s="1320">
        <v>136020</v>
      </c>
      <c r="AV18" s="1320">
        <v>785</v>
      </c>
      <c r="AW18" s="1320">
        <v>136805</v>
      </c>
      <c r="AX18" s="1320">
        <v>0</v>
      </c>
      <c r="AY18" s="211">
        <v>98.853181005537877</v>
      </c>
      <c r="AZ18" s="211">
        <v>38.537064310260192</v>
      </c>
      <c r="BA18" s="211">
        <v>97.973287499552413</v>
      </c>
      <c r="BB18" s="586" t="s">
        <v>11</v>
      </c>
      <c r="BC18" s="1320">
        <v>4948723</v>
      </c>
      <c r="BD18" s="1320">
        <v>73251</v>
      </c>
      <c r="BE18" s="1320">
        <v>5021974</v>
      </c>
      <c r="BF18" s="1320">
        <v>0</v>
      </c>
      <c r="BG18" s="1320">
        <v>0</v>
      </c>
      <c r="BH18" s="1320">
        <v>4928101</v>
      </c>
      <c r="BI18" s="1320">
        <v>28219</v>
      </c>
      <c r="BJ18" s="1320">
        <v>4956320</v>
      </c>
      <c r="BK18" s="1320">
        <v>0</v>
      </c>
      <c r="BL18" s="211">
        <v>99.583286435712807</v>
      </c>
      <c r="BM18" s="211">
        <v>38.523706161008043</v>
      </c>
      <c r="BN18" s="211">
        <v>98.692665473775847</v>
      </c>
      <c r="BO18" s="586" t="s">
        <v>11</v>
      </c>
      <c r="BP18" s="1320">
        <v>36127</v>
      </c>
      <c r="BQ18" s="1320">
        <v>0</v>
      </c>
      <c r="BR18" s="1320">
        <v>36127</v>
      </c>
      <c r="BS18" s="1320">
        <v>0</v>
      </c>
      <c r="BT18" s="1320">
        <v>0</v>
      </c>
      <c r="BU18" s="1320">
        <v>36127</v>
      </c>
      <c r="BV18" s="1320">
        <v>0</v>
      </c>
      <c r="BW18" s="1320">
        <v>36127</v>
      </c>
      <c r="BX18" s="1320">
        <v>0</v>
      </c>
      <c r="BY18" s="211">
        <v>100</v>
      </c>
      <c r="BZ18" s="211" t="s">
        <v>818</v>
      </c>
      <c r="CA18" s="211">
        <v>100</v>
      </c>
      <c r="CB18" s="586" t="s">
        <v>11</v>
      </c>
      <c r="CC18" s="1320">
        <v>238188</v>
      </c>
      <c r="CD18" s="1320">
        <v>5910</v>
      </c>
      <c r="CE18" s="1320">
        <v>244098</v>
      </c>
      <c r="CF18" s="1320">
        <v>40683</v>
      </c>
      <c r="CG18" s="1320">
        <v>0</v>
      </c>
      <c r="CH18" s="1320">
        <v>237469</v>
      </c>
      <c r="CI18" s="1320">
        <v>1031</v>
      </c>
      <c r="CJ18" s="1320">
        <v>238500</v>
      </c>
      <c r="CK18" s="1320">
        <v>40561</v>
      </c>
      <c r="CL18" s="219">
        <v>99.698137605588869</v>
      </c>
      <c r="CM18" s="211">
        <v>17.445008460236885</v>
      </c>
      <c r="CN18" s="211">
        <v>97.706658800973372</v>
      </c>
      <c r="CO18" s="586" t="s">
        <v>11</v>
      </c>
      <c r="CP18" s="1320">
        <v>567933</v>
      </c>
      <c r="CQ18" s="1320">
        <v>58</v>
      </c>
      <c r="CR18" s="1320">
        <v>567991</v>
      </c>
      <c r="CS18" s="1320">
        <v>76915</v>
      </c>
      <c r="CT18" s="1320">
        <v>0</v>
      </c>
      <c r="CU18" s="1320">
        <v>568020</v>
      </c>
      <c r="CV18" s="1320">
        <v>49</v>
      </c>
      <c r="CW18" s="1320">
        <v>568069</v>
      </c>
      <c r="CX18" s="1320">
        <v>76915</v>
      </c>
      <c r="CY18" s="211">
        <v>100.01531870836877</v>
      </c>
      <c r="CZ18" s="211">
        <v>84.482758620689651</v>
      </c>
      <c r="DA18" s="211">
        <v>100.01373261196041</v>
      </c>
      <c r="DB18" s="586" t="s">
        <v>11</v>
      </c>
      <c r="DC18" s="1320">
        <v>5071815</v>
      </c>
      <c r="DD18" s="1320">
        <v>76197</v>
      </c>
      <c r="DE18" s="1320">
        <v>5148012</v>
      </c>
      <c r="DF18" s="1320">
        <v>0</v>
      </c>
      <c r="DG18" s="1320">
        <v>0</v>
      </c>
      <c r="DH18" s="1320">
        <v>5049385</v>
      </c>
      <c r="DI18" s="1320">
        <v>22092</v>
      </c>
      <c r="DJ18" s="1320">
        <v>5071477</v>
      </c>
      <c r="DK18" s="1320">
        <v>0</v>
      </c>
      <c r="DL18" s="211">
        <v>99.557752007910381</v>
      </c>
      <c r="DM18" s="211">
        <v>28.99326745147447</v>
      </c>
      <c r="DN18" s="211">
        <v>98.513309603784919</v>
      </c>
      <c r="DO18" s="586" t="s">
        <v>11</v>
      </c>
      <c r="DP18" s="1320">
        <v>5070730</v>
      </c>
      <c r="DQ18" s="1320">
        <v>76197</v>
      </c>
      <c r="DR18" s="1320">
        <v>5146927</v>
      </c>
      <c r="DS18" s="1320">
        <v>0</v>
      </c>
      <c r="DT18" s="1320">
        <v>0</v>
      </c>
      <c r="DU18" s="1320">
        <v>5048300</v>
      </c>
      <c r="DV18" s="1320">
        <v>22092</v>
      </c>
      <c r="DW18" s="1320">
        <v>5070392</v>
      </c>
      <c r="DX18" s="1320">
        <v>0</v>
      </c>
      <c r="DY18" s="211">
        <v>99.55765737872062</v>
      </c>
      <c r="DZ18" s="211">
        <v>28.99326745147447</v>
      </c>
      <c r="EA18" s="211">
        <v>98.512996201422709</v>
      </c>
      <c r="EB18" s="586" t="s">
        <v>11</v>
      </c>
      <c r="EC18" s="1320">
        <v>2401636</v>
      </c>
      <c r="ED18" s="1320">
        <v>36089</v>
      </c>
      <c r="EE18" s="1320">
        <v>2437725</v>
      </c>
      <c r="EF18" s="1320">
        <v>0</v>
      </c>
      <c r="EG18" s="1320">
        <v>0</v>
      </c>
      <c r="EH18" s="1320">
        <v>2391013</v>
      </c>
      <c r="EI18" s="1320">
        <v>10464</v>
      </c>
      <c r="EJ18" s="1320">
        <v>2401477</v>
      </c>
      <c r="EK18" s="1320">
        <v>0</v>
      </c>
      <c r="EL18" s="211">
        <v>99.55767651717413</v>
      </c>
      <c r="EM18" s="211">
        <v>28.994984621352764</v>
      </c>
      <c r="EN18" s="211">
        <v>98.513039821965151</v>
      </c>
      <c r="EO18" s="586" t="s">
        <v>11</v>
      </c>
      <c r="EP18" s="1320">
        <v>1912309</v>
      </c>
      <c r="EQ18" s="1320">
        <v>28736</v>
      </c>
      <c r="ER18" s="1320">
        <v>1941045</v>
      </c>
      <c r="ES18" s="1320">
        <v>0</v>
      </c>
      <c r="ET18" s="1320">
        <v>0</v>
      </c>
      <c r="EU18" s="1320">
        <v>1903850</v>
      </c>
      <c r="EV18" s="1320">
        <v>8331</v>
      </c>
      <c r="EW18" s="1320">
        <v>1912181</v>
      </c>
      <c r="EX18" s="1320">
        <v>0</v>
      </c>
      <c r="EY18" s="211">
        <v>99.557655169745047</v>
      </c>
      <c r="EZ18" s="211">
        <v>28.991508908685969</v>
      </c>
      <c r="FA18" s="211">
        <v>98.512965953906274</v>
      </c>
      <c r="FB18" s="586" t="s">
        <v>11</v>
      </c>
      <c r="FC18" s="1320">
        <v>756785</v>
      </c>
      <c r="FD18" s="1320">
        <v>11372</v>
      </c>
      <c r="FE18" s="1320">
        <v>768157</v>
      </c>
      <c r="FF18" s="1320">
        <v>0</v>
      </c>
      <c r="FG18" s="1320">
        <v>0</v>
      </c>
      <c r="FH18" s="1320">
        <v>753437</v>
      </c>
      <c r="FI18" s="1320">
        <v>3297</v>
      </c>
      <c r="FJ18" s="1320">
        <v>756734</v>
      </c>
      <c r="FK18" s="1320">
        <v>0</v>
      </c>
      <c r="FL18" s="211">
        <v>99.557602225202672</v>
      </c>
      <c r="FM18" s="211">
        <v>28.992261695392191</v>
      </c>
      <c r="FN18" s="211">
        <v>98.512934204856563</v>
      </c>
      <c r="FO18" s="586" t="s">
        <v>11</v>
      </c>
      <c r="FP18" s="1320">
        <v>1085</v>
      </c>
      <c r="FQ18" s="1320">
        <v>0</v>
      </c>
      <c r="FR18" s="1320">
        <v>1085</v>
      </c>
      <c r="FS18" s="1320">
        <v>0</v>
      </c>
      <c r="FT18" s="1320">
        <v>0</v>
      </c>
      <c r="FU18" s="1320">
        <v>1085</v>
      </c>
      <c r="FV18" s="1320">
        <v>0</v>
      </c>
      <c r="FW18" s="1320">
        <v>1085</v>
      </c>
      <c r="FX18" s="1320">
        <v>0</v>
      </c>
      <c r="FY18" s="211">
        <v>100</v>
      </c>
      <c r="FZ18" s="211" t="s">
        <v>818</v>
      </c>
      <c r="GA18" s="211">
        <v>100</v>
      </c>
      <c r="GB18" s="586" t="s">
        <v>11</v>
      </c>
      <c r="GC18" s="1320">
        <v>98750</v>
      </c>
      <c r="GD18" s="1320">
        <v>4279</v>
      </c>
      <c r="GE18" s="1320">
        <v>103029</v>
      </c>
      <c r="GF18" s="1320">
        <v>0</v>
      </c>
      <c r="GG18" s="1320">
        <v>0</v>
      </c>
      <c r="GH18" s="1320">
        <v>97365</v>
      </c>
      <c r="GI18" s="1320">
        <v>1344</v>
      </c>
      <c r="GJ18" s="1320">
        <v>98709</v>
      </c>
      <c r="GK18" s="1320">
        <v>0</v>
      </c>
      <c r="GL18" s="211">
        <v>98.59746835443039</v>
      </c>
      <c r="GM18" s="211">
        <v>31.409207758822156</v>
      </c>
      <c r="GN18" s="211">
        <v>95.80700579448505</v>
      </c>
      <c r="GO18" s="586" t="s">
        <v>11</v>
      </c>
      <c r="GP18" s="635">
        <v>363766</v>
      </c>
      <c r="GQ18" s="635">
        <v>0</v>
      </c>
      <c r="GR18" s="635">
        <v>363766</v>
      </c>
      <c r="GS18" s="635">
        <v>0</v>
      </c>
      <c r="GT18" s="635">
        <v>0</v>
      </c>
      <c r="GU18" s="635">
        <v>363639</v>
      </c>
      <c r="GV18" s="635">
        <v>0</v>
      </c>
      <c r="GW18" s="635">
        <v>363639</v>
      </c>
      <c r="GX18" s="635">
        <v>0</v>
      </c>
      <c r="GY18" s="211">
        <v>99.965087446325384</v>
      </c>
      <c r="GZ18" s="211" t="s">
        <v>818</v>
      </c>
      <c r="HA18" s="211">
        <v>99.965087446325384</v>
      </c>
      <c r="HB18" s="586" t="s">
        <v>11</v>
      </c>
      <c r="HC18" s="1320">
        <v>0</v>
      </c>
      <c r="HD18" s="1320">
        <v>0</v>
      </c>
      <c r="HE18" s="1320">
        <v>0</v>
      </c>
      <c r="HF18" s="1320">
        <v>0</v>
      </c>
      <c r="HG18" s="1320">
        <v>0</v>
      </c>
      <c r="HH18" s="1320">
        <v>0</v>
      </c>
      <c r="HI18" s="1320">
        <v>0</v>
      </c>
      <c r="HJ18" s="1320">
        <v>0</v>
      </c>
      <c r="HK18" s="1320">
        <v>0</v>
      </c>
      <c r="HL18" s="211" t="s">
        <v>818</v>
      </c>
      <c r="HM18" s="211" t="s">
        <v>818</v>
      </c>
      <c r="HN18" s="211" t="s">
        <v>818</v>
      </c>
      <c r="HO18" s="586" t="s">
        <v>11</v>
      </c>
      <c r="HP18" s="1320">
        <v>0</v>
      </c>
      <c r="HQ18" s="1320">
        <v>0</v>
      </c>
      <c r="HR18" s="1320">
        <v>0</v>
      </c>
      <c r="HS18" s="1320">
        <v>0</v>
      </c>
      <c r="HT18" s="1320">
        <v>0</v>
      </c>
      <c r="HU18" s="1320">
        <v>0</v>
      </c>
      <c r="HV18" s="1320">
        <v>0</v>
      </c>
      <c r="HW18" s="1320">
        <v>0</v>
      </c>
      <c r="HX18" s="1320">
        <v>0</v>
      </c>
      <c r="HY18" s="219" t="s">
        <v>818</v>
      </c>
      <c r="HZ18" s="211" t="s">
        <v>818</v>
      </c>
      <c r="IA18" s="211" t="s">
        <v>818</v>
      </c>
      <c r="IB18" s="586" t="s">
        <v>11</v>
      </c>
      <c r="IC18" s="1320">
        <v>0</v>
      </c>
      <c r="ID18" s="1320">
        <v>0</v>
      </c>
      <c r="IE18" s="1320">
        <v>0</v>
      </c>
      <c r="IF18" s="1320">
        <v>0</v>
      </c>
      <c r="IG18" s="1320">
        <v>0</v>
      </c>
      <c r="IH18" s="1320">
        <v>0</v>
      </c>
      <c r="II18" s="1320">
        <v>0</v>
      </c>
      <c r="IJ18" s="1320">
        <v>0</v>
      </c>
      <c r="IK18" s="1320">
        <v>0</v>
      </c>
      <c r="IL18" s="211" t="s">
        <v>818</v>
      </c>
      <c r="IM18" s="211" t="s">
        <v>818</v>
      </c>
      <c r="IN18" s="211" t="s">
        <v>818</v>
      </c>
    </row>
    <row r="19" spans="1:248" ht="19.5" customHeight="1" x14ac:dyDescent="0.15">
      <c r="A19" s="558"/>
      <c r="B19" s="586" t="s">
        <v>12</v>
      </c>
      <c r="C19" s="1320">
        <v>9216852</v>
      </c>
      <c r="D19" s="1320">
        <v>318153</v>
      </c>
      <c r="E19" s="1320">
        <v>9535005</v>
      </c>
      <c r="F19" s="1320">
        <v>98935</v>
      </c>
      <c r="G19" s="1320">
        <v>0</v>
      </c>
      <c r="H19" s="1320">
        <v>9150659</v>
      </c>
      <c r="I19" s="1320">
        <v>113822</v>
      </c>
      <c r="J19" s="1320">
        <v>9264481</v>
      </c>
      <c r="K19" s="1320">
        <v>98638</v>
      </c>
      <c r="L19" s="219">
        <v>99.281826376294205</v>
      </c>
      <c r="M19" s="211">
        <v>35.775868842978063</v>
      </c>
      <c r="N19" s="211">
        <v>97.162833160548942</v>
      </c>
      <c r="O19" s="586" t="s">
        <v>12</v>
      </c>
      <c r="P19" s="1320">
        <v>9216852</v>
      </c>
      <c r="Q19" s="1320">
        <v>318153</v>
      </c>
      <c r="R19" s="1320">
        <v>9535005</v>
      </c>
      <c r="S19" s="1320">
        <v>98935</v>
      </c>
      <c r="T19" s="1320">
        <v>0</v>
      </c>
      <c r="U19" s="1320">
        <v>9150659</v>
      </c>
      <c r="V19" s="1320">
        <v>113822</v>
      </c>
      <c r="W19" s="1320">
        <v>9264481</v>
      </c>
      <c r="X19" s="1320">
        <v>98638</v>
      </c>
      <c r="Y19" s="211">
        <v>99.281826376294205</v>
      </c>
      <c r="Z19" s="211">
        <v>35.775868842978063</v>
      </c>
      <c r="AA19" s="211">
        <v>97.162833160548942</v>
      </c>
      <c r="AB19" s="586" t="s">
        <v>12</v>
      </c>
      <c r="AC19" s="1320">
        <v>4291304</v>
      </c>
      <c r="AD19" s="1320">
        <v>179156</v>
      </c>
      <c r="AE19" s="1320">
        <v>4470460</v>
      </c>
      <c r="AF19" s="1320">
        <v>98935</v>
      </c>
      <c r="AG19" s="1320">
        <v>0</v>
      </c>
      <c r="AH19" s="1320">
        <v>4253605</v>
      </c>
      <c r="AI19" s="1320">
        <v>44565</v>
      </c>
      <c r="AJ19" s="1320">
        <v>4298170</v>
      </c>
      <c r="AK19" s="1320">
        <v>98638</v>
      </c>
      <c r="AL19" s="219">
        <v>99.121502461722585</v>
      </c>
      <c r="AM19" s="211">
        <v>24.874969300497892</v>
      </c>
      <c r="AN19" s="211">
        <v>96.146034188875419</v>
      </c>
      <c r="AO19" s="586" t="s">
        <v>12</v>
      </c>
      <c r="AP19" s="1320">
        <v>117986</v>
      </c>
      <c r="AQ19" s="1320">
        <v>5681</v>
      </c>
      <c r="AR19" s="1320">
        <v>123667</v>
      </c>
      <c r="AS19" s="1320">
        <v>0</v>
      </c>
      <c r="AT19" s="1320">
        <v>0</v>
      </c>
      <c r="AU19" s="1320">
        <v>116802</v>
      </c>
      <c r="AV19" s="1320">
        <v>1395</v>
      </c>
      <c r="AW19" s="1320">
        <v>118197</v>
      </c>
      <c r="AX19" s="1320">
        <v>0</v>
      </c>
      <c r="AY19" s="211">
        <v>98.996491109114643</v>
      </c>
      <c r="AZ19" s="211">
        <v>24.555535997183593</v>
      </c>
      <c r="BA19" s="211">
        <v>95.576831329295615</v>
      </c>
      <c r="BB19" s="586" t="s">
        <v>12</v>
      </c>
      <c r="BC19" s="1320">
        <v>3446424</v>
      </c>
      <c r="BD19" s="1320">
        <v>165957</v>
      </c>
      <c r="BE19" s="1320">
        <v>3612381</v>
      </c>
      <c r="BF19" s="1320">
        <v>0</v>
      </c>
      <c r="BG19" s="1320">
        <v>0</v>
      </c>
      <c r="BH19" s="1320">
        <v>3411828</v>
      </c>
      <c r="BI19" s="1320">
        <v>40748</v>
      </c>
      <c r="BJ19" s="1320">
        <v>3452576</v>
      </c>
      <c r="BK19" s="1320">
        <v>0</v>
      </c>
      <c r="BL19" s="211">
        <v>98.99617690684606</v>
      </c>
      <c r="BM19" s="211">
        <v>24.553348156450163</v>
      </c>
      <c r="BN19" s="211">
        <v>95.576186454308115</v>
      </c>
      <c r="BO19" s="586" t="s">
        <v>12</v>
      </c>
      <c r="BP19" s="1320">
        <v>24705</v>
      </c>
      <c r="BQ19" s="1320">
        <v>0</v>
      </c>
      <c r="BR19" s="1320">
        <v>24705</v>
      </c>
      <c r="BS19" s="1320">
        <v>0</v>
      </c>
      <c r="BT19" s="1320">
        <v>0</v>
      </c>
      <c r="BU19" s="1320">
        <v>24705</v>
      </c>
      <c r="BV19" s="1320">
        <v>0</v>
      </c>
      <c r="BW19" s="1320">
        <v>24705</v>
      </c>
      <c r="BX19" s="1320">
        <v>0</v>
      </c>
      <c r="BY19" s="211">
        <v>100</v>
      </c>
      <c r="BZ19" s="211" t="s">
        <v>818</v>
      </c>
      <c r="CA19" s="211">
        <v>100</v>
      </c>
      <c r="CB19" s="586" t="s">
        <v>12</v>
      </c>
      <c r="CC19" s="1320">
        <v>217288</v>
      </c>
      <c r="CD19" s="1320">
        <v>2247</v>
      </c>
      <c r="CE19" s="1320">
        <v>219535</v>
      </c>
      <c r="CF19" s="1320">
        <v>36287</v>
      </c>
      <c r="CG19" s="1320">
        <v>0</v>
      </c>
      <c r="CH19" s="1320">
        <v>216714</v>
      </c>
      <c r="CI19" s="1320">
        <v>724</v>
      </c>
      <c r="CJ19" s="1320">
        <v>217438</v>
      </c>
      <c r="CK19" s="1320">
        <v>36178</v>
      </c>
      <c r="CL19" s="219">
        <v>99.735834468539451</v>
      </c>
      <c r="CM19" s="211">
        <v>32.220738762794838</v>
      </c>
      <c r="CN19" s="211">
        <v>99.044799234746179</v>
      </c>
      <c r="CO19" s="586" t="s">
        <v>12</v>
      </c>
      <c r="CP19" s="1320">
        <v>509606</v>
      </c>
      <c r="CQ19" s="1320">
        <v>5271</v>
      </c>
      <c r="CR19" s="1320">
        <v>514877</v>
      </c>
      <c r="CS19" s="1320">
        <v>62648</v>
      </c>
      <c r="CT19" s="1320">
        <v>0</v>
      </c>
      <c r="CU19" s="1320">
        <v>508261</v>
      </c>
      <c r="CV19" s="1320">
        <v>1698</v>
      </c>
      <c r="CW19" s="1320">
        <v>509959</v>
      </c>
      <c r="CX19" s="1320">
        <v>62460</v>
      </c>
      <c r="CY19" s="211">
        <v>99.736070611413524</v>
      </c>
      <c r="CZ19" s="211">
        <v>32.214001138303928</v>
      </c>
      <c r="DA19" s="211">
        <v>99.044820413419131</v>
      </c>
      <c r="DB19" s="586" t="s">
        <v>12</v>
      </c>
      <c r="DC19" s="1320">
        <v>3726404</v>
      </c>
      <c r="DD19" s="1320">
        <v>119616</v>
      </c>
      <c r="DE19" s="1320">
        <v>3846020</v>
      </c>
      <c r="DF19" s="1320">
        <v>0</v>
      </c>
      <c r="DG19" s="1320">
        <v>0</v>
      </c>
      <c r="DH19" s="1320">
        <v>3703808</v>
      </c>
      <c r="DI19" s="1320">
        <v>65456</v>
      </c>
      <c r="DJ19" s="1320">
        <v>3769264</v>
      </c>
      <c r="DK19" s="1320">
        <v>0</v>
      </c>
      <c r="DL19" s="211">
        <v>99.393624523803652</v>
      </c>
      <c r="DM19" s="211">
        <v>54.721776350989835</v>
      </c>
      <c r="DN19" s="211">
        <v>98.004274548754296</v>
      </c>
      <c r="DO19" s="586" t="s">
        <v>12</v>
      </c>
      <c r="DP19" s="1320">
        <v>3715697</v>
      </c>
      <c r="DQ19" s="1320">
        <v>119616</v>
      </c>
      <c r="DR19" s="1320">
        <v>3835313</v>
      </c>
      <c r="DS19" s="1320">
        <v>0</v>
      </c>
      <c r="DT19" s="1320">
        <v>0</v>
      </c>
      <c r="DU19" s="1320">
        <v>3693101</v>
      </c>
      <c r="DV19" s="1320">
        <v>65456</v>
      </c>
      <c r="DW19" s="1320">
        <v>3758557</v>
      </c>
      <c r="DX19" s="1320">
        <v>0</v>
      </c>
      <c r="DY19" s="211">
        <v>99.391877217114313</v>
      </c>
      <c r="DZ19" s="211">
        <v>54.721776350989835</v>
      </c>
      <c r="EA19" s="211">
        <v>97.998703104544532</v>
      </c>
      <c r="EB19" s="586" t="s">
        <v>12</v>
      </c>
      <c r="EC19" s="1320">
        <v>1613423</v>
      </c>
      <c r="ED19" s="1320">
        <v>51939</v>
      </c>
      <c r="EE19" s="1320">
        <v>1665362</v>
      </c>
      <c r="EF19" s="1320">
        <v>0</v>
      </c>
      <c r="EG19" s="1320">
        <v>0</v>
      </c>
      <c r="EH19" s="1320">
        <v>1603611</v>
      </c>
      <c r="EI19" s="1320">
        <v>28422</v>
      </c>
      <c r="EJ19" s="1320">
        <v>1632033</v>
      </c>
      <c r="EK19" s="1320">
        <v>0</v>
      </c>
      <c r="EL19" s="211">
        <v>99.391851981780349</v>
      </c>
      <c r="EM19" s="211">
        <v>54.721885288511515</v>
      </c>
      <c r="EN19" s="211">
        <v>97.998693377175655</v>
      </c>
      <c r="EO19" s="586" t="s">
        <v>12</v>
      </c>
      <c r="EP19" s="1320">
        <v>1640554</v>
      </c>
      <c r="EQ19" s="1320">
        <v>52813</v>
      </c>
      <c r="ER19" s="1320">
        <v>1693367</v>
      </c>
      <c r="ES19" s="1320">
        <v>0</v>
      </c>
      <c r="ET19" s="1320">
        <v>0</v>
      </c>
      <c r="EU19" s="1320">
        <v>1630578</v>
      </c>
      <c r="EV19" s="1320">
        <v>28900</v>
      </c>
      <c r="EW19" s="1320">
        <v>1659478</v>
      </c>
      <c r="EX19" s="1320">
        <v>0</v>
      </c>
      <c r="EY19" s="211">
        <v>99.391912731918609</v>
      </c>
      <c r="EZ19" s="211">
        <v>54.72137541893094</v>
      </c>
      <c r="FA19" s="211">
        <v>97.998720891572816</v>
      </c>
      <c r="FB19" s="586" t="s">
        <v>12</v>
      </c>
      <c r="FC19" s="1320">
        <v>461720</v>
      </c>
      <c r="FD19" s="1320">
        <v>14864</v>
      </c>
      <c r="FE19" s="1320">
        <v>476584</v>
      </c>
      <c r="FF19" s="1320">
        <v>0</v>
      </c>
      <c r="FG19" s="1320">
        <v>0</v>
      </c>
      <c r="FH19" s="1320">
        <v>458912</v>
      </c>
      <c r="FI19" s="1320">
        <v>8134</v>
      </c>
      <c r="FJ19" s="1320">
        <v>467046</v>
      </c>
      <c r="FK19" s="1320">
        <v>0</v>
      </c>
      <c r="FL19" s="211">
        <v>99.391839209910771</v>
      </c>
      <c r="FM19" s="211">
        <v>54.722820236813774</v>
      </c>
      <c r="FN19" s="211">
        <v>97.998673895892424</v>
      </c>
      <c r="FO19" s="586" t="s">
        <v>12</v>
      </c>
      <c r="FP19" s="1320">
        <v>10707</v>
      </c>
      <c r="FQ19" s="1320">
        <v>0</v>
      </c>
      <c r="FR19" s="1320">
        <v>10707</v>
      </c>
      <c r="FS19" s="1320">
        <v>0</v>
      </c>
      <c r="FT19" s="1320">
        <v>0</v>
      </c>
      <c r="FU19" s="1320">
        <v>10707</v>
      </c>
      <c r="FV19" s="1320">
        <v>0</v>
      </c>
      <c r="FW19" s="1320">
        <v>10707</v>
      </c>
      <c r="FX19" s="1320">
        <v>0</v>
      </c>
      <c r="FY19" s="211">
        <v>100</v>
      </c>
      <c r="FZ19" s="211" t="s">
        <v>818</v>
      </c>
      <c r="GA19" s="211">
        <v>100</v>
      </c>
      <c r="GB19" s="586" t="s">
        <v>12</v>
      </c>
      <c r="GC19" s="1320">
        <v>140991</v>
      </c>
      <c r="GD19" s="1320">
        <v>19381</v>
      </c>
      <c r="GE19" s="1320">
        <v>160372</v>
      </c>
      <c r="GF19" s="1320">
        <v>0</v>
      </c>
      <c r="GG19" s="1320">
        <v>0</v>
      </c>
      <c r="GH19" s="1320">
        <v>135093</v>
      </c>
      <c r="GI19" s="1320">
        <v>3801</v>
      </c>
      <c r="GJ19" s="1320">
        <v>138894</v>
      </c>
      <c r="GK19" s="1320">
        <v>0</v>
      </c>
      <c r="GL19" s="211">
        <v>95.816754260910272</v>
      </c>
      <c r="GM19" s="211">
        <v>19.611991125328931</v>
      </c>
      <c r="GN19" s="211">
        <v>86.607387823310802</v>
      </c>
      <c r="GO19" s="586" t="s">
        <v>12</v>
      </c>
      <c r="GP19" s="635">
        <v>1058153</v>
      </c>
      <c r="GQ19" s="635">
        <v>0</v>
      </c>
      <c r="GR19" s="635">
        <v>1058153</v>
      </c>
      <c r="GS19" s="635">
        <v>0</v>
      </c>
      <c r="GT19" s="635">
        <v>0</v>
      </c>
      <c r="GU19" s="635">
        <v>1058153</v>
      </c>
      <c r="GV19" s="635">
        <v>0</v>
      </c>
      <c r="GW19" s="635">
        <v>1058153</v>
      </c>
      <c r="GX19" s="635">
        <v>0</v>
      </c>
      <c r="GY19" s="211">
        <v>100</v>
      </c>
      <c r="GZ19" s="211" t="s">
        <v>818</v>
      </c>
      <c r="HA19" s="211">
        <v>100</v>
      </c>
      <c r="HB19" s="586" t="s">
        <v>12</v>
      </c>
      <c r="HC19" s="1320">
        <v>0</v>
      </c>
      <c r="HD19" s="1320">
        <v>0</v>
      </c>
      <c r="HE19" s="1320">
        <v>0</v>
      </c>
      <c r="HF19" s="1320">
        <v>0</v>
      </c>
      <c r="HG19" s="1320">
        <v>0</v>
      </c>
      <c r="HH19" s="1320">
        <v>0</v>
      </c>
      <c r="HI19" s="1320">
        <v>0</v>
      </c>
      <c r="HJ19" s="1320">
        <v>0</v>
      </c>
      <c r="HK19" s="1320">
        <v>0</v>
      </c>
      <c r="HL19" s="211" t="s">
        <v>818</v>
      </c>
      <c r="HM19" s="211" t="s">
        <v>818</v>
      </c>
      <c r="HN19" s="211" t="s">
        <v>818</v>
      </c>
      <c r="HO19" s="586" t="s">
        <v>12</v>
      </c>
      <c r="HP19" s="1320">
        <v>0</v>
      </c>
      <c r="HQ19" s="1320">
        <v>0</v>
      </c>
      <c r="HR19" s="1320">
        <v>0</v>
      </c>
      <c r="HS19" s="1320">
        <v>0</v>
      </c>
      <c r="HT19" s="1320">
        <v>0</v>
      </c>
      <c r="HU19" s="1320">
        <v>0</v>
      </c>
      <c r="HV19" s="1320">
        <v>0</v>
      </c>
      <c r="HW19" s="1320">
        <v>0</v>
      </c>
      <c r="HX19" s="1320">
        <v>0</v>
      </c>
      <c r="HY19" s="219" t="s">
        <v>818</v>
      </c>
      <c r="HZ19" s="223" t="s">
        <v>818</v>
      </c>
      <c r="IA19" s="223" t="s">
        <v>818</v>
      </c>
      <c r="IB19" s="586" t="s">
        <v>12</v>
      </c>
      <c r="IC19" s="1320">
        <v>0</v>
      </c>
      <c r="ID19" s="1320">
        <v>0</v>
      </c>
      <c r="IE19" s="1320">
        <v>0</v>
      </c>
      <c r="IF19" s="1320">
        <v>0</v>
      </c>
      <c r="IG19" s="1320">
        <v>0</v>
      </c>
      <c r="IH19" s="1320">
        <v>0</v>
      </c>
      <c r="II19" s="1320">
        <v>0</v>
      </c>
      <c r="IJ19" s="1320">
        <v>0</v>
      </c>
      <c r="IK19" s="1320">
        <v>0</v>
      </c>
      <c r="IL19" s="211" t="s">
        <v>818</v>
      </c>
      <c r="IM19" s="223" t="s">
        <v>818</v>
      </c>
      <c r="IN19" s="223" t="s">
        <v>818</v>
      </c>
    </row>
    <row r="20" spans="1:248" ht="19.5" customHeight="1" x14ac:dyDescent="0.15">
      <c r="A20" s="558"/>
      <c r="B20" s="586" t="s">
        <v>13</v>
      </c>
      <c r="C20" s="1320">
        <v>9949671</v>
      </c>
      <c r="D20" s="1320">
        <v>165374</v>
      </c>
      <c r="E20" s="1320">
        <v>10115045</v>
      </c>
      <c r="F20" s="1320">
        <v>139478</v>
      </c>
      <c r="G20" s="1320">
        <v>0</v>
      </c>
      <c r="H20" s="1320">
        <v>9894251</v>
      </c>
      <c r="I20" s="1320">
        <v>55744</v>
      </c>
      <c r="J20" s="1320">
        <v>9949995</v>
      </c>
      <c r="K20" s="1320">
        <v>139279</v>
      </c>
      <c r="L20" s="219">
        <v>99.442996657879448</v>
      </c>
      <c r="M20" s="211">
        <v>33.707837991461773</v>
      </c>
      <c r="N20" s="211">
        <v>98.36827221233321</v>
      </c>
      <c r="O20" s="586" t="s">
        <v>13</v>
      </c>
      <c r="P20" s="1320">
        <v>9949671</v>
      </c>
      <c r="Q20" s="1320">
        <v>165374</v>
      </c>
      <c r="R20" s="1320">
        <v>10115045</v>
      </c>
      <c r="S20" s="1320">
        <v>139478</v>
      </c>
      <c r="T20" s="1320">
        <v>0</v>
      </c>
      <c r="U20" s="1320">
        <v>9894251</v>
      </c>
      <c r="V20" s="1320">
        <v>55744</v>
      </c>
      <c r="W20" s="1320">
        <v>9949995</v>
      </c>
      <c r="X20" s="1320">
        <v>139279</v>
      </c>
      <c r="Y20" s="211">
        <v>99.442996657879448</v>
      </c>
      <c r="Z20" s="211">
        <v>33.707837991461773</v>
      </c>
      <c r="AA20" s="211">
        <v>98.36827221233321</v>
      </c>
      <c r="AB20" s="586" t="s">
        <v>13</v>
      </c>
      <c r="AC20" s="1320">
        <v>4746791</v>
      </c>
      <c r="AD20" s="1320">
        <v>83447</v>
      </c>
      <c r="AE20" s="1320">
        <v>4830238</v>
      </c>
      <c r="AF20" s="1320">
        <v>139478</v>
      </c>
      <c r="AG20" s="1320">
        <v>0</v>
      </c>
      <c r="AH20" s="1320">
        <v>4719019</v>
      </c>
      <c r="AI20" s="1320">
        <v>26749</v>
      </c>
      <c r="AJ20" s="1320">
        <v>4745768</v>
      </c>
      <c r="AK20" s="1320">
        <v>139279</v>
      </c>
      <c r="AL20" s="219">
        <v>99.41493105552783</v>
      </c>
      <c r="AM20" s="211">
        <v>32.055076875142305</v>
      </c>
      <c r="AN20" s="211">
        <v>98.251224887883367</v>
      </c>
      <c r="AO20" s="586" t="s">
        <v>13</v>
      </c>
      <c r="AP20" s="1320">
        <v>111590</v>
      </c>
      <c r="AQ20" s="1320">
        <v>1959</v>
      </c>
      <c r="AR20" s="1320">
        <v>113549</v>
      </c>
      <c r="AS20" s="1320">
        <v>0</v>
      </c>
      <c r="AT20" s="1320">
        <v>0</v>
      </c>
      <c r="AU20" s="1320">
        <v>110847</v>
      </c>
      <c r="AV20" s="1320">
        <v>677</v>
      </c>
      <c r="AW20" s="1320">
        <v>111524</v>
      </c>
      <c r="AX20" s="1320">
        <v>0</v>
      </c>
      <c r="AY20" s="211">
        <v>99.334169728470286</v>
      </c>
      <c r="AZ20" s="211">
        <v>34.558448187850942</v>
      </c>
      <c r="BA20" s="211">
        <v>98.216628944332413</v>
      </c>
      <c r="BB20" s="586" t="s">
        <v>13</v>
      </c>
      <c r="BC20" s="1320">
        <v>3903202</v>
      </c>
      <c r="BD20" s="1320">
        <v>73337</v>
      </c>
      <c r="BE20" s="1320">
        <v>3976539</v>
      </c>
      <c r="BF20" s="1320">
        <v>0</v>
      </c>
      <c r="BG20" s="1320">
        <v>0</v>
      </c>
      <c r="BH20" s="1320">
        <v>3877208</v>
      </c>
      <c r="BI20" s="1320">
        <v>25369</v>
      </c>
      <c r="BJ20" s="1320">
        <v>3902577</v>
      </c>
      <c r="BK20" s="1320">
        <v>0</v>
      </c>
      <c r="BL20" s="211">
        <v>99.334033954686433</v>
      </c>
      <c r="BM20" s="211">
        <v>34.592361291026357</v>
      </c>
      <c r="BN20" s="211">
        <v>98.140040874740578</v>
      </c>
      <c r="BO20" s="586" t="s">
        <v>13</v>
      </c>
      <c r="BP20" s="1320">
        <v>44571</v>
      </c>
      <c r="BQ20" s="1320">
        <v>0</v>
      </c>
      <c r="BR20" s="1320">
        <v>44571</v>
      </c>
      <c r="BS20" s="1320">
        <v>0</v>
      </c>
      <c r="BT20" s="1320">
        <v>0</v>
      </c>
      <c r="BU20" s="1320">
        <v>44571</v>
      </c>
      <c r="BV20" s="1320">
        <v>0</v>
      </c>
      <c r="BW20" s="1320">
        <v>44571</v>
      </c>
      <c r="BX20" s="1320">
        <v>0</v>
      </c>
      <c r="BY20" s="211">
        <v>100</v>
      </c>
      <c r="BZ20" s="211" t="s">
        <v>818</v>
      </c>
      <c r="CA20" s="211">
        <v>100</v>
      </c>
      <c r="CB20" s="586" t="s">
        <v>13</v>
      </c>
      <c r="CC20" s="1320">
        <v>180181</v>
      </c>
      <c r="CD20" s="1320">
        <v>3422</v>
      </c>
      <c r="CE20" s="1320">
        <v>183603</v>
      </c>
      <c r="CF20" s="1320">
        <v>30030</v>
      </c>
      <c r="CG20" s="1320">
        <v>0</v>
      </c>
      <c r="CH20" s="1320">
        <v>179555</v>
      </c>
      <c r="CI20" s="1320">
        <v>612</v>
      </c>
      <c r="CJ20" s="1320">
        <v>180167</v>
      </c>
      <c r="CK20" s="1320">
        <v>29940</v>
      </c>
      <c r="CL20" s="219">
        <v>99.652571580799304</v>
      </c>
      <c r="CM20" s="211">
        <v>17.884278199883109</v>
      </c>
      <c r="CN20" s="211">
        <v>98.128570883918016</v>
      </c>
      <c r="CO20" s="586" t="s">
        <v>13</v>
      </c>
      <c r="CP20" s="1320">
        <v>551818</v>
      </c>
      <c r="CQ20" s="1320">
        <v>4729</v>
      </c>
      <c r="CR20" s="1320">
        <v>556547</v>
      </c>
      <c r="CS20" s="1320">
        <v>109448</v>
      </c>
      <c r="CT20" s="1320">
        <v>0</v>
      </c>
      <c r="CU20" s="1320">
        <v>551409</v>
      </c>
      <c r="CV20" s="1320">
        <v>91</v>
      </c>
      <c r="CW20" s="1320">
        <v>551500</v>
      </c>
      <c r="CX20" s="1320">
        <v>109339</v>
      </c>
      <c r="CY20" s="211">
        <v>99.925881359433717</v>
      </c>
      <c r="CZ20" s="211">
        <v>1.9242968915204062</v>
      </c>
      <c r="DA20" s="211">
        <v>99.093158349609283</v>
      </c>
      <c r="DB20" s="586" t="s">
        <v>13</v>
      </c>
      <c r="DC20" s="1320">
        <v>4774973</v>
      </c>
      <c r="DD20" s="1320">
        <v>74622</v>
      </c>
      <c r="DE20" s="1320">
        <v>4849595</v>
      </c>
      <c r="DF20" s="1320">
        <v>0</v>
      </c>
      <c r="DG20" s="1320">
        <v>0</v>
      </c>
      <c r="DH20" s="1320">
        <v>4749789</v>
      </c>
      <c r="DI20" s="1320">
        <v>27588</v>
      </c>
      <c r="DJ20" s="1320">
        <v>4777377</v>
      </c>
      <c r="DK20" s="1320">
        <v>0</v>
      </c>
      <c r="DL20" s="211">
        <v>99.472583405183656</v>
      </c>
      <c r="DM20" s="211">
        <v>36.970330465546354</v>
      </c>
      <c r="DN20" s="211">
        <v>98.510844720023016</v>
      </c>
      <c r="DO20" s="586" t="s">
        <v>13</v>
      </c>
      <c r="DP20" s="1320">
        <v>4750965</v>
      </c>
      <c r="DQ20" s="1320">
        <v>74622</v>
      </c>
      <c r="DR20" s="1320">
        <v>4825587</v>
      </c>
      <c r="DS20" s="1320">
        <v>0</v>
      </c>
      <c r="DT20" s="1320">
        <v>0</v>
      </c>
      <c r="DU20" s="1320">
        <v>4725781</v>
      </c>
      <c r="DV20" s="1320">
        <v>27588</v>
      </c>
      <c r="DW20" s="1320">
        <v>4753369</v>
      </c>
      <c r="DX20" s="1320">
        <v>0</v>
      </c>
      <c r="DY20" s="211">
        <v>99.469918216614943</v>
      </c>
      <c r="DZ20" s="211">
        <v>36.970330465546354</v>
      </c>
      <c r="EA20" s="211">
        <v>98.503435955045475</v>
      </c>
      <c r="EB20" s="586" t="s">
        <v>13</v>
      </c>
      <c r="EC20" s="1320">
        <v>1970155</v>
      </c>
      <c r="ED20" s="1320">
        <v>31324</v>
      </c>
      <c r="EE20" s="1320">
        <v>2001479</v>
      </c>
      <c r="EF20" s="1320">
        <v>0</v>
      </c>
      <c r="EG20" s="1320">
        <v>0</v>
      </c>
      <c r="EH20" s="1320">
        <v>1959712</v>
      </c>
      <c r="EI20" s="1320">
        <v>11581</v>
      </c>
      <c r="EJ20" s="1320">
        <v>1971293</v>
      </c>
      <c r="EK20" s="1320">
        <v>0</v>
      </c>
      <c r="EL20" s="211">
        <v>99.469940182371445</v>
      </c>
      <c r="EM20" s="211">
        <v>36.971651130123867</v>
      </c>
      <c r="EN20" s="211">
        <v>98.491815302583746</v>
      </c>
      <c r="EO20" s="586" t="s">
        <v>13</v>
      </c>
      <c r="EP20" s="1320">
        <v>1926629</v>
      </c>
      <c r="EQ20" s="1320">
        <v>30422</v>
      </c>
      <c r="ER20" s="1320">
        <v>1957051</v>
      </c>
      <c r="ES20" s="1320">
        <v>0</v>
      </c>
      <c r="ET20" s="1320">
        <v>0</v>
      </c>
      <c r="EU20" s="1320">
        <v>1916416</v>
      </c>
      <c r="EV20" s="1320">
        <v>11247</v>
      </c>
      <c r="EW20" s="1320">
        <v>1927663</v>
      </c>
      <c r="EX20" s="1320">
        <v>0</v>
      </c>
      <c r="EY20" s="211">
        <v>99.469903131324187</v>
      </c>
      <c r="EZ20" s="211">
        <v>36.9699559529288</v>
      </c>
      <c r="FA20" s="211">
        <v>98.49835287889789</v>
      </c>
      <c r="FB20" s="586" t="s">
        <v>13</v>
      </c>
      <c r="FC20" s="1320">
        <v>854181</v>
      </c>
      <c r="FD20" s="1320">
        <v>12876</v>
      </c>
      <c r="FE20" s="1320">
        <v>867057</v>
      </c>
      <c r="FF20" s="1320">
        <v>0</v>
      </c>
      <c r="FG20" s="1320">
        <v>0</v>
      </c>
      <c r="FH20" s="1320">
        <v>849653</v>
      </c>
      <c r="FI20" s="1320">
        <v>4760</v>
      </c>
      <c r="FJ20" s="1320">
        <v>854413</v>
      </c>
      <c r="FK20" s="1320">
        <v>0</v>
      </c>
      <c r="FL20" s="211">
        <v>99.469901578236929</v>
      </c>
      <c r="FM20" s="211">
        <v>36.968002485243865</v>
      </c>
      <c r="FN20" s="211">
        <v>98.541733703781873</v>
      </c>
      <c r="FO20" s="586" t="s">
        <v>13</v>
      </c>
      <c r="FP20" s="1320">
        <v>24008</v>
      </c>
      <c r="FQ20" s="1320">
        <v>0</v>
      </c>
      <c r="FR20" s="1320">
        <v>24008</v>
      </c>
      <c r="FS20" s="1320">
        <v>0</v>
      </c>
      <c r="FT20" s="1320">
        <v>0</v>
      </c>
      <c r="FU20" s="1320">
        <v>24008</v>
      </c>
      <c r="FV20" s="1320">
        <v>0</v>
      </c>
      <c r="FW20" s="1320">
        <v>24008</v>
      </c>
      <c r="FX20" s="1320">
        <v>0</v>
      </c>
      <c r="FY20" s="211">
        <v>100</v>
      </c>
      <c r="FZ20" s="211" t="s">
        <v>818</v>
      </c>
      <c r="GA20" s="211">
        <v>100</v>
      </c>
      <c r="GB20" s="586" t="s">
        <v>13</v>
      </c>
      <c r="GC20" s="1320">
        <v>122423</v>
      </c>
      <c r="GD20" s="1320">
        <v>7305</v>
      </c>
      <c r="GE20" s="1320">
        <v>129728</v>
      </c>
      <c r="GF20" s="1320">
        <v>0</v>
      </c>
      <c r="GG20" s="1320">
        <v>0</v>
      </c>
      <c r="GH20" s="1320">
        <v>119959</v>
      </c>
      <c r="GI20" s="1320">
        <v>1407</v>
      </c>
      <c r="GJ20" s="1320">
        <v>121366</v>
      </c>
      <c r="GK20" s="1320">
        <v>0</v>
      </c>
      <c r="GL20" s="211">
        <v>97.987306306821438</v>
      </c>
      <c r="GM20" s="211">
        <v>19.260780287474333</v>
      </c>
      <c r="GN20" s="211">
        <v>93.554205722742964</v>
      </c>
      <c r="GO20" s="586" t="s">
        <v>13</v>
      </c>
      <c r="GP20" s="635">
        <v>305484</v>
      </c>
      <c r="GQ20" s="635">
        <v>0</v>
      </c>
      <c r="GR20" s="635">
        <v>305484</v>
      </c>
      <c r="GS20" s="635">
        <v>0</v>
      </c>
      <c r="GT20" s="635">
        <v>0</v>
      </c>
      <c r="GU20" s="635">
        <v>305484</v>
      </c>
      <c r="GV20" s="635">
        <v>0</v>
      </c>
      <c r="GW20" s="635">
        <v>305484</v>
      </c>
      <c r="GX20" s="635">
        <v>0</v>
      </c>
      <c r="GY20" s="211">
        <v>100</v>
      </c>
      <c r="GZ20" s="211" t="s">
        <v>818</v>
      </c>
      <c r="HA20" s="211">
        <v>100</v>
      </c>
      <c r="HB20" s="586" t="s">
        <v>13</v>
      </c>
      <c r="HC20" s="1320">
        <v>0</v>
      </c>
      <c r="HD20" s="1320">
        <v>0</v>
      </c>
      <c r="HE20" s="1320">
        <v>0</v>
      </c>
      <c r="HF20" s="1320">
        <v>0</v>
      </c>
      <c r="HG20" s="1320">
        <v>0</v>
      </c>
      <c r="HH20" s="1320">
        <v>0</v>
      </c>
      <c r="HI20" s="1320">
        <v>0</v>
      </c>
      <c r="HJ20" s="1320">
        <v>0</v>
      </c>
      <c r="HK20" s="1320">
        <v>0</v>
      </c>
      <c r="HL20" s="211" t="s">
        <v>818</v>
      </c>
      <c r="HM20" s="211" t="s">
        <v>818</v>
      </c>
      <c r="HN20" s="211" t="s">
        <v>818</v>
      </c>
      <c r="HO20" s="586" t="s">
        <v>13</v>
      </c>
      <c r="HP20" s="1320">
        <v>0</v>
      </c>
      <c r="HQ20" s="1320">
        <v>0</v>
      </c>
      <c r="HR20" s="1320">
        <v>0</v>
      </c>
      <c r="HS20" s="1320">
        <v>0</v>
      </c>
      <c r="HT20" s="1320">
        <v>0</v>
      </c>
      <c r="HU20" s="1320">
        <v>0</v>
      </c>
      <c r="HV20" s="1320">
        <v>0</v>
      </c>
      <c r="HW20" s="1320">
        <v>0</v>
      </c>
      <c r="HX20" s="1320">
        <v>0</v>
      </c>
      <c r="HY20" s="219" t="s">
        <v>818</v>
      </c>
      <c r="HZ20" s="211" t="s">
        <v>818</v>
      </c>
      <c r="IA20" s="211" t="s">
        <v>818</v>
      </c>
      <c r="IB20" s="586" t="s">
        <v>13</v>
      </c>
      <c r="IC20" s="1320">
        <v>0</v>
      </c>
      <c r="ID20" s="1320">
        <v>0</v>
      </c>
      <c r="IE20" s="1320">
        <v>0</v>
      </c>
      <c r="IF20" s="1320">
        <v>0</v>
      </c>
      <c r="IG20" s="1320">
        <v>0</v>
      </c>
      <c r="IH20" s="1320">
        <v>0</v>
      </c>
      <c r="II20" s="1320">
        <v>0</v>
      </c>
      <c r="IJ20" s="1320">
        <v>0</v>
      </c>
      <c r="IK20" s="1320">
        <v>0</v>
      </c>
      <c r="IL20" s="211" t="s">
        <v>818</v>
      </c>
      <c r="IM20" s="211" t="s">
        <v>818</v>
      </c>
      <c r="IN20" s="211" t="s">
        <v>818</v>
      </c>
    </row>
    <row r="21" spans="1:248" ht="19.5" customHeight="1" x14ac:dyDescent="0.15">
      <c r="A21" s="558"/>
      <c r="B21" s="586" t="s">
        <v>57</v>
      </c>
      <c r="C21" s="1320">
        <v>5091925</v>
      </c>
      <c r="D21" s="1320">
        <v>157229</v>
      </c>
      <c r="E21" s="1320">
        <v>5249154</v>
      </c>
      <c r="F21" s="1320">
        <v>40607</v>
      </c>
      <c r="G21" s="1320">
        <v>0</v>
      </c>
      <c r="H21" s="1320">
        <v>5052467</v>
      </c>
      <c r="I21" s="1320">
        <v>47131</v>
      </c>
      <c r="J21" s="1320">
        <v>5099598</v>
      </c>
      <c r="K21" s="1320">
        <v>40348</v>
      </c>
      <c r="L21" s="219">
        <v>99.225086779557827</v>
      </c>
      <c r="M21" s="211">
        <v>29.97602223508386</v>
      </c>
      <c r="N21" s="211">
        <v>97.150855166375379</v>
      </c>
      <c r="O21" s="586" t="s">
        <v>57</v>
      </c>
      <c r="P21" s="1320">
        <v>5091925</v>
      </c>
      <c r="Q21" s="1320">
        <v>157229</v>
      </c>
      <c r="R21" s="1320">
        <v>5249154</v>
      </c>
      <c r="S21" s="1320">
        <v>40607</v>
      </c>
      <c r="T21" s="1320">
        <v>0</v>
      </c>
      <c r="U21" s="1320">
        <v>5052467</v>
      </c>
      <c r="V21" s="1320">
        <v>47131</v>
      </c>
      <c r="W21" s="1320">
        <v>5099598</v>
      </c>
      <c r="X21" s="1320">
        <v>40348</v>
      </c>
      <c r="Y21" s="211">
        <v>99.225086779557827</v>
      </c>
      <c r="Z21" s="211">
        <v>29.97602223508386</v>
      </c>
      <c r="AA21" s="211">
        <v>97.150855166375379</v>
      </c>
      <c r="AB21" s="586" t="s">
        <v>57</v>
      </c>
      <c r="AC21" s="1320">
        <v>2217110</v>
      </c>
      <c r="AD21" s="1320">
        <v>50698</v>
      </c>
      <c r="AE21" s="1320">
        <v>2267808</v>
      </c>
      <c r="AF21" s="1320">
        <v>40607</v>
      </c>
      <c r="AG21" s="1320">
        <v>0</v>
      </c>
      <c r="AH21" s="1320">
        <v>2200346</v>
      </c>
      <c r="AI21" s="1320">
        <v>17658</v>
      </c>
      <c r="AJ21" s="1320">
        <v>2218004</v>
      </c>
      <c r="AK21" s="1320">
        <v>40348</v>
      </c>
      <c r="AL21" s="219">
        <v>99.243880547198827</v>
      </c>
      <c r="AM21" s="211">
        <v>34.829776322537377</v>
      </c>
      <c r="AN21" s="211">
        <v>97.803870521666738</v>
      </c>
      <c r="AO21" s="586" t="s">
        <v>57</v>
      </c>
      <c r="AP21" s="1320">
        <v>91678</v>
      </c>
      <c r="AQ21" s="1320">
        <v>2236</v>
      </c>
      <c r="AR21" s="1320">
        <v>93914</v>
      </c>
      <c r="AS21" s="1320">
        <v>0</v>
      </c>
      <c r="AT21" s="1320">
        <v>0</v>
      </c>
      <c r="AU21" s="1320">
        <v>90947</v>
      </c>
      <c r="AV21" s="1320">
        <v>771</v>
      </c>
      <c r="AW21" s="1320">
        <v>91718</v>
      </c>
      <c r="AX21" s="1320">
        <v>0</v>
      </c>
      <c r="AY21" s="211">
        <v>99.202644036737269</v>
      </c>
      <c r="AZ21" s="211">
        <v>34.481216457960642</v>
      </c>
      <c r="BA21" s="211">
        <v>97.66169048278212</v>
      </c>
      <c r="BB21" s="586" t="s">
        <v>57</v>
      </c>
      <c r="BC21" s="1320">
        <v>1834067</v>
      </c>
      <c r="BD21" s="1320">
        <v>44746</v>
      </c>
      <c r="BE21" s="1320">
        <v>1878813</v>
      </c>
      <c r="BF21" s="1320">
        <v>0</v>
      </c>
      <c r="BG21" s="1320">
        <v>0</v>
      </c>
      <c r="BH21" s="1320">
        <v>1819451</v>
      </c>
      <c r="BI21" s="1320">
        <v>15420</v>
      </c>
      <c r="BJ21" s="1320">
        <v>1834871</v>
      </c>
      <c r="BK21" s="1320">
        <v>0</v>
      </c>
      <c r="BL21" s="211">
        <v>99.203082548238413</v>
      </c>
      <c r="BM21" s="211">
        <v>34.461180887677109</v>
      </c>
      <c r="BN21" s="211">
        <v>97.661182885151419</v>
      </c>
      <c r="BO21" s="586" t="s">
        <v>57</v>
      </c>
      <c r="BP21" s="1320">
        <v>8771</v>
      </c>
      <c r="BQ21" s="1320">
        <v>0</v>
      </c>
      <c r="BR21" s="1320">
        <v>8771</v>
      </c>
      <c r="BS21" s="1320">
        <v>0</v>
      </c>
      <c r="BT21" s="1320">
        <v>0</v>
      </c>
      <c r="BU21" s="1320">
        <v>8771</v>
      </c>
      <c r="BV21" s="1320">
        <v>0</v>
      </c>
      <c r="BW21" s="1320">
        <v>8771</v>
      </c>
      <c r="BX21" s="1320">
        <v>0</v>
      </c>
      <c r="BY21" s="211">
        <v>100</v>
      </c>
      <c r="BZ21" s="211" t="s">
        <v>818</v>
      </c>
      <c r="CA21" s="211">
        <v>100</v>
      </c>
      <c r="CB21" s="586" t="s">
        <v>57</v>
      </c>
      <c r="CC21" s="1320">
        <v>139290</v>
      </c>
      <c r="CD21" s="1320">
        <v>3409</v>
      </c>
      <c r="CE21" s="1320">
        <v>142699</v>
      </c>
      <c r="CF21" s="1320">
        <v>23783</v>
      </c>
      <c r="CG21" s="1320">
        <v>0</v>
      </c>
      <c r="CH21" s="1320">
        <v>137433</v>
      </c>
      <c r="CI21" s="1320">
        <v>1270</v>
      </c>
      <c r="CJ21" s="1320">
        <v>138703</v>
      </c>
      <c r="CK21" s="1320">
        <v>23474</v>
      </c>
      <c r="CL21" s="219">
        <v>98.666810251992246</v>
      </c>
      <c r="CM21" s="211">
        <v>37.254326782047521</v>
      </c>
      <c r="CN21" s="211">
        <v>97.199700067975243</v>
      </c>
      <c r="CO21" s="586" t="s">
        <v>57</v>
      </c>
      <c r="CP21" s="1320">
        <v>152075</v>
      </c>
      <c r="CQ21" s="1320">
        <v>307</v>
      </c>
      <c r="CR21" s="1320">
        <v>152382</v>
      </c>
      <c r="CS21" s="1320">
        <v>16824</v>
      </c>
      <c r="CT21" s="1320">
        <v>0</v>
      </c>
      <c r="CU21" s="1320">
        <v>152515</v>
      </c>
      <c r="CV21" s="1320">
        <v>197</v>
      </c>
      <c r="CW21" s="1320">
        <v>152712</v>
      </c>
      <c r="CX21" s="1320">
        <v>16874</v>
      </c>
      <c r="CY21" s="211">
        <v>100.28933092224233</v>
      </c>
      <c r="CZ21" s="211">
        <v>64.169381107491859</v>
      </c>
      <c r="DA21" s="211">
        <v>100.21656101114304</v>
      </c>
      <c r="DB21" s="586" t="s">
        <v>57</v>
      </c>
      <c r="DC21" s="1320">
        <v>2369523</v>
      </c>
      <c r="DD21" s="1320">
        <v>97756</v>
      </c>
      <c r="DE21" s="1320">
        <v>2467279</v>
      </c>
      <c r="DF21" s="1320">
        <v>0</v>
      </c>
      <c r="DG21" s="1320">
        <v>0</v>
      </c>
      <c r="DH21" s="1320">
        <v>2350238</v>
      </c>
      <c r="DI21" s="1320">
        <v>27633</v>
      </c>
      <c r="DJ21" s="1320">
        <v>2377871</v>
      </c>
      <c r="DK21" s="1320">
        <v>0</v>
      </c>
      <c r="DL21" s="211">
        <v>99.186123114230156</v>
      </c>
      <c r="DM21" s="211">
        <v>28.267318630058512</v>
      </c>
      <c r="DN21" s="211">
        <v>96.376250922575039</v>
      </c>
      <c r="DO21" s="586" t="s">
        <v>57</v>
      </c>
      <c r="DP21" s="1320">
        <v>2358656</v>
      </c>
      <c r="DQ21" s="1320">
        <v>97756</v>
      </c>
      <c r="DR21" s="1320">
        <v>2456412</v>
      </c>
      <c r="DS21" s="1320">
        <v>0</v>
      </c>
      <c r="DT21" s="1320">
        <v>0</v>
      </c>
      <c r="DU21" s="1320">
        <v>2339371</v>
      </c>
      <c r="DV21" s="1320">
        <v>27633</v>
      </c>
      <c r="DW21" s="1320">
        <v>2367004</v>
      </c>
      <c r="DX21" s="1320">
        <v>0</v>
      </c>
      <c r="DY21" s="211">
        <v>99.18237335160363</v>
      </c>
      <c r="DZ21" s="211">
        <v>28.267318630058512</v>
      </c>
      <c r="EA21" s="211">
        <v>96.360219702558041</v>
      </c>
      <c r="EB21" s="586" t="s">
        <v>57</v>
      </c>
      <c r="EC21" s="1320">
        <v>674998</v>
      </c>
      <c r="ED21" s="1320">
        <v>27976</v>
      </c>
      <c r="EE21" s="1320">
        <v>702974</v>
      </c>
      <c r="EF21" s="1320">
        <v>0</v>
      </c>
      <c r="EG21" s="1320">
        <v>0</v>
      </c>
      <c r="EH21" s="1320">
        <v>669479</v>
      </c>
      <c r="EI21" s="1320">
        <v>7908</v>
      </c>
      <c r="EJ21" s="1320">
        <v>677387</v>
      </c>
      <c r="EK21" s="1320">
        <v>0</v>
      </c>
      <c r="EL21" s="211">
        <v>99.182367947756873</v>
      </c>
      <c r="EM21" s="211">
        <v>28.267086073777527</v>
      </c>
      <c r="EN21" s="211">
        <v>96.360178328074724</v>
      </c>
      <c r="EO21" s="586" t="s">
        <v>57</v>
      </c>
      <c r="EP21" s="1320">
        <v>1211535</v>
      </c>
      <c r="EQ21" s="1320">
        <v>50213</v>
      </c>
      <c r="ER21" s="1320">
        <v>1261748</v>
      </c>
      <c r="ES21" s="1320">
        <v>0</v>
      </c>
      <c r="ET21" s="1320">
        <v>0</v>
      </c>
      <c r="EU21" s="1320">
        <v>1201629</v>
      </c>
      <c r="EV21" s="1320">
        <v>14194</v>
      </c>
      <c r="EW21" s="1320">
        <v>1215823</v>
      </c>
      <c r="EX21" s="1320">
        <v>0</v>
      </c>
      <c r="EY21" s="211">
        <v>99.182359568646376</v>
      </c>
      <c r="EZ21" s="211">
        <v>28.267580108736784</v>
      </c>
      <c r="FA21" s="211">
        <v>96.360208219073868</v>
      </c>
      <c r="FB21" s="586" t="s">
        <v>57</v>
      </c>
      <c r="FC21" s="1320">
        <v>472123</v>
      </c>
      <c r="FD21" s="1320">
        <v>19567</v>
      </c>
      <c r="FE21" s="1320">
        <v>491690</v>
      </c>
      <c r="FF21" s="1320">
        <v>0</v>
      </c>
      <c r="FG21" s="1320">
        <v>0</v>
      </c>
      <c r="FH21" s="1320">
        <v>468263</v>
      </c>
      <c r="FI21" s="1320">
        <v>5531</v>
      </c>
      <c r="FJ21" s="1320">
        <v>473794</v>
      </c>
      <c r="FK21" s="1320">
        <v>0</v>
      </c>
      <c r="FL21" s="211">
        <v>99.182416446561589</v>
      </c>
      <c r="FM21" s="211">
        <v>28.266980119589103</v>
      </c>
      <c r="FN21" s="211">
        <v>96.360308324350711</v>
      </c>
      <c r="FO21" s="586" t="s">
        <v>57</v>
      </c>
      <c r="FP21" s="1320">
        <v>10867</v>
      </c>
      <c r="FQ21" s="1320">
        <v>0</v>
      </c>
      <c r="FR21" s="1320">
        <v>10867</v>
      </c>
      <c r="FS21" s="1320">
        <v>0</v>
      </c>
      <c r="FT21" s="1320">
        <v>0</v>
      </c>
      <c r="FU21" s="1320">
        <v>10867</v>
      </c>
      <c r="FV21" s="1320">
        <v>0</v>
      </c>
      <c r="FW21" s="1320">
        <v>10867</v>
      </c>
      <c r="FX21" s="1320">
        <v>0</v>
      </c>
      <c r="FY21" s="211">
        <v>100</v>
      </c>
      <c r="FZ21" s="211" t="s">
        <v>818</v>
      </c>
      <c r="GA21" s="211">
        <v>100</v>
      </c>
      <c r="GB21" s="586" t="s">
        <v>57</v>
      </c>
      <c r="GC21" s="1320">
        <v>198108</v>
      </c>
      <c r="GD21" s="1320">
        <v>8775</v>
      </c>
      <c r="GE21" s="1320">
        <v>206883</v>
      </c>
      <c r="GF21" s="1320">
        <v>0</v>
      </c>
      <c r="GG21" s="1320">
        <v>0</v>
      </c>
      <c r="GH21" s="1320">
        <v>194699</v>
      </c>
      <c r="GI21" s="1320">
        <v>1840</v>
      </c>
      <c r="GJ21" s="1320">
        <v>196539</v>
      </c>
      <c r="GK21" s="1320">
        <v>0</v>
      </c>
      <c r="GL21" s="211">
        <v>98.27922143477295</v>
      </c>
      <c r="GM21" s="211">
        <v>20.96866096866097</v>
      </c>
      <c r="GN21" s="211">
        <v>95.000072504749056</v>
      </c>
      <c r="GO21" s="586" t="s">
        <v>57</v>
      </c>
      <c r="GP21" s="635">
        <v>307013</v>
      </c>
      <c r="GQ21" s="635">
        <v>0</v>
      </c>
      <c r="GR21" s="635">
        <v>307013</v>
      </c>
      <c r="GS21" s="635">
        <v>0</v>
      </c>
      <c r="GT21" s="635">
        <v>0</v>
      </c>
      <c r="GU21" s="635">
        <v>307013</v>
      </c>
      <c r="GV21" s="635">
        <v>0</v>
      </c>
      <c r="GW21" s="635">
        <v>307013</v>
      </c>
      <c r="GX21" s="635">
        <v>0</v>
      </c>
      <c r="GY21" s="211">
        <v>100</v>
      </c>
      <c r="GZ21" s="211" t="s">
        <v>818</v>
      </c>
      <c r="HA21" s="211">
        <v>100</v>
      </c>
      <c r="HB21" s="586" t="s">
        <v>57</v>
      </c>
      <c r="HC21" s="1320">
        <v>171</v>
      </c>
      <c r="HD21" s="1320">
        <v>0</v>
      </c>
      <c r="HE21" s="1320">
        <v>171</v>
      </c>
      <c r="HF21" s="1320">
        <v>0</v>
      </c>
      <c r="HG21" s="1320">
        <v>0</v>
      </c>
      <c r="HH21" s="1320">
        <v>171</v>
      </c>
      <c r="HI21" s="1320">
        <v>0</v>
      </c>
      <c r="HJ21" s="1320">
        <v>171</v>
      </c>
      <c r="HK21" s="1320">
        <v>0</v>
      </c>
      <c r="HL21" s="211">
        <v>100</v>
      </c>
      <c r="HM21" s="211" t="s">
        <v>818</v>
      </c>
      <c r="HN21" s="211">
        <v>100</v>
      </c>
      <c r="HO21" s="586" t="s">
        <v>57</v>
      </c>
      <c r="HP21" s="1320">
        <v>0</v>
      </c>
      <c r="HQ21" s="1320">
        <v>0</v>
      </c>
      <c r="HR21" s="1320">
        <v>0</v>
      </c>
      <c r="HS21" s="1320">
        <v>0</v>
      </c>
      <c r="HT21" s="1320">
        <v>0</v>
      </c>
      <c r="HU21" s="1320">
        <v>0</v>
      </c>
      <c r="HV21" s="1320">
        <v>0</v>
      </c>
      <c r="HW21" s="1320">
        <v>0</v>
      </c>
      <c r="HX21" s="1320">
        <v>0</v>
      </c>
      <c r="HY21" s="219" t="s">
        <v>818</v>
      </c>
      <c r="HZ21" s="223" t="s">
        <v>818</v>
      </c>
      <c r="IA21" s="223" t="s">
        <v>818</v>
      </c>
      <c r="IB21" s="586" t="s">
        <v>57</v>
      </c>
      <c r="IC21" s="1320">
        <v>0</v>
      </c>
      <c r="ID21" s="1320">
        <v>0</v>
      </c>
      <c r="IE21" s="1320">
        <v>0</v>
      </c>
      <c r="IF21" s="1320">
        <v>0</v>
      </c>
      <c r="IG21" s="1320">
        <v>0</v>
      </c>
      <c r="IH21" s="1320">
        <v>0</v>
      </c>
      <c r="II21" s="1320">
        <v>0</v>
      </c>
      <c r="IJ21" s="1320">
        <v>0</v>
      </c>
      <c r="IK21" s="1320">
        <v>0</v>
      </c>
      <c r="IL21" s="211" t="s">
        <v>818</v>
      </c>
      <c r="IM21" s="223" t="s">
        <v>818</v>
      </c>
      <c r="IN21" s="223" t="s">
        <v>818</v>
      </c>
    </row>
    <row r="22" spans="1:248" ht="19.5" customHeight="1" x14ac:dyDescent="0.15">
      <c r="A22" s="558"/>
      <c r="B22" s="586" t="s">
        <v>58</v>
      </c>
      <c r="C22" s="1320">
        <v>4054924</v>
      </c>
      <c r="D22" s="1320">
        <v>96142</v>
      </c>
      <c r="E22" s="1320">
        <v>4151066</v>
      </c>
      <c r="F22" s="1320">
        <v>193749</v>
      </c>
      <c r="G22" s="1320">
        <v>0</v>
      </c>
      <c r="H22" s="1320">
        <v>4027259</v>
      </c>
      <c r="I22" s="1320">
        <v>34077</v>
      </c>
      <c r="J22" s="1320">
        <v>4061336</v>
      </c>
      <c r="K22" s="1320">
        <v>192731</v>
      </c>
      <c r="L22" s="219">
        <v>99.31774306990711</v>
      </c>
      <c r="M22" s="211">
        <v>35.444446755840318</v>
      </c>
      <c r="N22" s="211">
        <v>97.838386573472931</v>
      </c>
      <c r="O22" s="586" t="s">
        <v>58</v>
      </c>
      <c r="P22" s="1320">
        <v>4054924</v>
      </c>
      <c r="Q22" s="1320">
        <v>96142</v>
      </c>
      <c r="R22" s="1320">
        <v>4151066</v>
      </c>
      <c r="S22" s="1320">
        <v>193749</v>
      </c>
      <c r="T22" s="1320">
        <v>0</v>
      </c>
      <c r="U22" s="1320">
        <v>4027259</v>
      </c>
      <c r="V22" s="1320">
        <v>34077</v>
      </c>
      <c r="W22" s="1320">
        <v>4061336</v>
      </c>
      <c r="X22" s="1320">
        <v>192731</v>
      </c>
      <c r="Y22" s="211">
        <v>99.31774306990711</v>
      </c>
      <c r="Z22" s="211">
        <v>35.444446755840318</v>
      </c>
      <c r="AA22" s="211">
        <v>97.838386573472931</v>
      </c>
      <c r="AB22" s="586" t="s">
        <v>58</v>
      </c>
      <c r="AC22" s="1320">
        <v>1468292</v>
      </c>
      <c r="AD22" s="1320">
        <v>31838</v>
      </c>
      <c r="AE22" s="1320">
        <v>1500130</v>
      </c>
      <c r="AF22" s="1320">
        <v>36333</v>
      </c>
      <c r="AG22" s="1320">
        <v>0</v>
      </c>
      <c r="AH22" s="1320">
        <v>1457764</v>
      </c>
      <c r="AI22" s="1320">
        <v>14690</v>
      </c>
      <c r="AJ22" s="1320">
        <v>1472454</v>
      </c>
      <c r="AK22" s="1320">
        <v>36260</v>
      </c>
      <c r="AL22" s="219">
        <v>99.2829764106867</v>
      </c>
      <c r="AM22" s="219">
        <v>46.13983290407689</v>
      </c>
      <c r="AN22" s="219">
        <v>98.155093225253808</v>
      </c>
      <c r="AO22" s="586" t="s">
        <v>58</v>
      </c>
      <c r="AP22" s="1320">
        <v>51179</v>
      </c>
      <c r="AQ22" s="1320">
        <v>1218</v>
      </c>
      <c r="AR22" s="1320">
        <v>52397</v>
      </c>
      <c r="AS22" s="1320">
        <v>0</v>
      </c>
      <c r="AT22" s="1320">
        <v>0</v>
      </c>
      <c r="AU22" s="1320">
        <v>50755</v>
      </c>
      <c r="AV22" s="1320">
        <v>605</v>
      </c>
      <c r="AW22" s="1320">
        <v>51360</v>
      </c>
      <c r="AX22" s="1320">
        <v>0</v>
      </c>
      <c r="AY22" s="211">
        <v>99.171535199984376</v>
      </c>
      <c r="AZ22" s="211">
        <v>49.671592775041049</v>
      </c>
      <c r="BA22" s="211">
        <v>98.020879057961324</v>
      </c>
      <c r="BB22" s="586" t="s">
        <v>58</v>
      </c>
      <c r="BC22" s="1320">
        <v>1155107</v>
      </c>
      <c r="BD22" s="1320">
        <v>27492</v>
      </c>
      <c r="BE22" s="1320">
        <v>1182599</v>
      </c>
      <c r="BF22" s="1320">
        <v>0</v>
      </c>
      <c r="BG22" s="1320">
        <v>0</v>
      </c>
      <c r="BH22" s="1320">
        <v>1145533</v>
      </c>
      <c r="BI22" s="1320">
        <v>13645</v>
      </c>
      <c r="BJ22" s="1320">
        <v>1159178</v>
      </c>
      <c r="BK22" s="1320">
        <v>0</v>
      </c>
      <c r="BL22" s="211">
        <v>99.171159035483285</v>
      </c>
      <c r="BM22" s="211">
        <v>49.63262039866143</v>
      </c>
      <c r="BN22" s="211">
        <v>98.01953155718887</v>
      </c>
      <c r="BO22" s="586" t="s">
        <v>58</v>
      </c>
      <c r="BP22" s="1320">
        <v>11638</v>
      </c>
      <c r="BQ22" s="1320">
        <v>0</v>
      </c>
      <c r="BR22" s="1320">
        <v>11638</v>
      </c>
      <c r="BS22" s="1320">
        <v>0</v>
      </c>
      <c r="BT22" s="1320">
        <v>0</v>
      </c>
      <c r="BU22" s="1320">
        <v>11638</v>
      </c>
      <c r="BV22" s="1320">
        <v>0</v>
      </c>
      <c r="BW22" s="1320">
        <v>11638</v>
      </c>
      <c r="BX22" s="1320">
        <v>0</v>
      </c>
      <c r="BY22" s="211">
        <v>100</v>
      </c>
      <c r="BZ22" s="211" t="s">
        <v>818</v>
      </c>
      <c r="CA22" s="211">
        <v>100</v>
      </c>
      <c r="CB22" s="586" t="s">
        <v>58</v>
      </c>
      <c r="CC22" s="1320">
        <v>79110</v>
      </c>
      <c r="CD22" s="1320">
        <v>3126</v>
      </c>
      <c r="CE22" s="1320">
        <v>82236</v>
      </c>
      <c r="CF22" s="1320">
        <v>0</v>
      </c>
      <c r="CG22" s="1320">
        <v>0</v>
      </c>
      <c r="CH22" s="1320">
        <v>78950</v>
      </c>
      <c r="CI22" s="1320">
        <v>440</v>
      </c>
      <c r="CJ22" s="1320">
        <v>79390</v>
      </c>
      <c r="CK22" s="1320">
        <v>0</v>
      </c>
      <c r="CL22" s="219">
        <v>99.797749968398435</v>
      </c>
      <c r="CM22" s="211">
        <v>14.075495841330774</v>
      </c>
      <c r="CN22" s="211">
        <v>96.539228561700469</v>
      </c>
      <c r="CO22" s="586" t="s">
        <v>58</v>
      </c>
      <c r="CP22" s="1320">
        <v>182896</v>
      </c>
      <c r="CQ22" s="1320">
        <v>2</v>
      </c>
      <c r="CR22" s="1320">
        <v>182898</v>
      </c>
      <c r="CS22" s="1320">
        <v>36333</v>
      </c>
      <c r="CT22" s="1320">
        <v>0</v>
      </c>
      <c r="CU22" s="1320">
        <v>182526</v>
      </c>
      <c r="CV22" s="1320">
        <v>0</v>
      </c>
      <c r="CW22" s="1320">
        <v>182526</v>
      </c>
      <c r="CX22" s="1320">
        <v>36260</v>
      </c>
      <c r="CY22" s="211">
        <v>99.797699238911733</v>
      </c>
      <c r="CZ22" s="211">
        <v>0</v>
      </c>
      <c r="DA22" s="211">
        <v>99.796607945412191</v>
      </c>
      <c r="DB22" s="586" t="s">
        <v>58</v>
      </c>
      <c r="DC22" s="1320">
        <v>2315941</v>
      </c>
      <c r="DD22" s="1320">
        <v>58556</v>
      </c>
      <c r="DE22" s="1320">
        <v>2374497</v>
      </c>
      <c r="DF22" s="1320">
        <v>157416</v>
      </c>
      <c r="DG22" s="1320">
        <v>0</v>
      </c>
      <c r="DH22" s="1320">
        <v>2301203</v>
      </c>
      <c r="DI22" s="1320">
        <v>18082</v>
      </c>
      <c r="DJ22" s="1320">
        <v>2319285</v>
      </c>
      <c r="DK22" s="1320">
        <v>156471</v>
      </c>
      <c r="DL22" s="211">
        <v>99.363628002613197</v>
      </c>
      <c r="DM22" s="211">
        <v>30.879841519229455</v>
      </c>
      <c r="DN22" s="211">
        <v>97.674791755896095</v>
      </c>
      <c r="DO22" s="586" t="s">
        <v>58</v>
      </c>
      <c r="DP22" s="1320">
        <v>2302684</v>
      </c>
      <c r="DQ22" s="1320">
        <v>58556</v>
      </c>
      <c r="DR22" s="1320">
        <v>2361240</v>
      </c>
      <c r="DS22" s="1320">
        <v>157416</v>
      </c>
      <c r="DT22" s="1320">
        <v>0</v>
      </c>
      <c r="DU22" s="1320">
        <v>2287946</v>
      </c>
      <c r="DV22" s="1320">
        <v>18082</v>
      </c>
      <c r="DW22" s="1320">
        <v>2306028</v>
      </c>
      <c r="DX22" s="1320">
        <v>156471</v>
      </c>
      <c r="DY22" s="211">
        <v>99.359964285155939</v>
      </c>
      <c r="DZ22" s="211">
        <v>30.879841519229455</v>
      </c>
      <c r="EA22" s="211">
        <v>97.661737053412608</v>
      </c>
      <c r="EB22" s="586" t="s">
        <v>58</v>
      </c>
      <c r="EC22" s="1320">
        <v>645644</v>
      </c>
      <c r="ED22" s="1320">
        <v>16418</v>
      </c>
      <c r="EE22" s="1320">
        <v>662062</v>
      </c>
      <c r="EF22" s="1320">
        <v>44137</v>
      </c>
      <c r="EG22" s="1320">
        <v>0</v>
      </c>
      <c r="EH22" s="1320">
        <v>641512</v>
      </c>
      <c r="EI22" s="1320">
        <v>5070</v>
      </c>
      <c r="EJ22" s="1320">
        <v>646582</v>
      </c>
      <c r="EK22" s="1320">
        <v>43872</v>
      </c>
      <c r="EL22" s="211">
        <v>99.36001883390847</v>
      </c>
      <c r="EM22" s="211">
        <v>30.880740650505544</v>
      </c>
      <c r="EN22" s="211">
        <v>97.661850400717753</v>
      </c>
      <c r="EO22" s="586" t="s">
        <v>58</v>
      </c>
      <c r="EP22" s="1320">
        <v>769533</v>
      </c>
      <c r="EQ22" s="1320">
        <v>19569</v>
      </c>
      <c r="ER22" s="1320">
        <v>789102</v>
      </c>
      <c r="ES22" s="1320">
        <v>52607</v>
      </c>
      <c r="ET22" s="1320">
        <v>0</v>
      </c>
      <c r="EU22" s="1320">
        <v>764607</v>
      </c>
      <c r="EV22" s="1320">
        <v>6043</v>
      </c>
      <c r="EW22" s="1320">
        <v>770650</v>
      </c>
      <c r="EX22" s="1320">
        <v>52291</v>
      </c>
      <c r="EY22" s="211">
        <v>99.359871506485092</v>
      </c>
      <c r="EZ22" s="211">
        <v>30.880474219428688</v>
      </c>
      <c r="FA22" s="211">
        <v>97.661645769494939</v>
      </c>
      <c r="FB22" s="586" t="s">
        <v>58</v>
      </c>
      <c r="FC22" s="1320">
        <v>887507</v>
      </c>
      <c r="FD22" s="1320">
        <v>22569</v>
      </c>
      <c r="FE22" s="1320">
        <v>910076</v>
      </c>
      <c r="FF22" s="1320">
        <v>60672</v>
      </c>
      <c r="FG22" s="1320">
        <v>0</v>
      </c>
      <c r="FH22" s="1320">
        <v>881827</v>
      </c>
      <c r="FI22" s="1320">
        <v>6969</v>
      </c>
      <c r="FJ22" s="1320">
        <v>888796</v>
      </c>
      <c r="FK22" s="1320">
        <v>60308</v>
      </c>
      <c r="FL22" s="211">
        <v>99.360005047847508</v>
      </c>
      <c r="FM22" s="211">
        <v>30.878638840887945</v>
      </c>
      <c r="FN22" s="211">
        <v>97.661733745313583</v>
      </c>
      <c r="FO22" s="586" t="s">
        <v>58</v>
      </c>
      <c r="FP22" s="1320">
        <v>13257</v>
      </c>
      <c r="FQ22" s="1320">
        <v>0</v>
      </c>
      <c r="FR22" s="1320">
        <v>13257</v>
      </c>
      <c r="FS22" s="1320">
        <v>0</v>
      </c>
      <c r="FT22" s="1320">
        <v>0</v>
      </c>
      <c r="FU22" s="1320">
        <v>13257</v>
      </c>
      <c r="FV22" s="1320">
        <v>0</v>
      </c>
      <c r="FW22" s="1320">
        <v>13257</v>
      </c>
      <c r="FX22" s="1320">
        <v>0</v>
      </c>
      <c r="FY22" s="211">
        <v>100</v>
      </c>
      <c r="FZ22" s="211" t="s">
        <v>818</v>
      </c>
      <c r="GA22" s="211">
        <v>100</v>
      </c>
      <c r="GB22" s="586" t="s">
        <v>58</v>
      </c>
      <c r="GC22" s="1320">
        <v>108313</v>
      </c>
      <c r="GD22" s="1320">
        <v>5748</v>
      </c>
      <c r="GE22" s="1320">
        <v>114061</v>
      </c>
      <c r="GF22" s="1320">
        <v>0</v>
      </c>
      <c r="GG22" s="1320">
        <v>0</v>
      </c>
      <c r="GH22" s="1320">
        <v>105914</v>
      </c>
      <c r="GI22" s="1320">
        <v>1305</v>
      </c>
      <c r="GJ22" s="1320">
        <v>107219</v>
      </c>
      <c r="GK22" s="1320">
        <v>0</v>
      </c>
      <c r="GL22" s="211">
        <v>97.785122746115434</v>
      </c>
      <c r="GM22" s="211">
        <v>22.703549060542798</v>
      </c>
      <c r="GN22" s="211">
        <v>94.001455361604755</v>
      </c>
      <c r="GO22" s="586" t="s">
        <v>58</v>
      </c>
      <c r="GP22" s="635">
        <v>162378</v>
      </c>
      <c r="GQ22" s="635">
        <v>0</v>
      </c>
      <c r="GR22" s="635">
        <v>162378</v>
      </c>
      <c r="GS22" s="635">
        <v>0</v>
      </c>
      <c r="GT22" s="635">
        <v>0</v>
      </c>
      <c r="GU22" s="635">
        <v>162378</v>
      </c>
      <c r="GV22" s="635">
        <v>0</v>
      </c>
      <c r="GW22" s="635">
        <v>162378</v>
      </c>
      <c r="GX22" s="635">
        <v>0</v>
      </c>
      <c r="GY22" s="211">
        <v>100</v>
      </c>
      <c r="GZ22" s="211" t="s">
        <v>818</v>
      </c>
      <c r="HA22" s="211">
        <v>100</v>
      </c>
      <c r="HB22" s="586" t="s">
        <v>58</v>
      </c>
      <c r="HC22" s="1320">
        <v>0</v>
      </c>
      <c r="HD22" s="1320">
        <v>0</v>
      </c>
      <c r="HE22" s="1320">
        <v>0</v>
      </c>
      <c r="HF22" s="1320">
        <v>0</v>
      </c>
      <c r="HG22" s="1320">
        <v>0</v>
      </c>
      <c r="HH22" s="1320">
        <v>0</v>
      </c>
      <c r="HI22" s="1320">
        <v>0</v>
      </c>
      <c r="HJ22" s="1320">
        <v>0</v>
      </c>
      <c r="HK22" s="1320">
        <v>0</v>
      </c>
      <c r="HL22" s="211" t="s">
        <v>818</v>
      </c>
      <c r="HM22" s="211" t="s">
        <v>818</v>
      </c>
      <c r="HN22" s="211" t="s">
        <v>818</v>
      </c>
      <c r="HO22" s="586" t="s">
        <v>58</v>
      </c>
      <c r="HP22" s="1320">
        <v>0</v>
      </c>
      <c r="HQ22" s="1320">
        <v>0</v>
      </c>
      <c r="HR22" s="1320">
        <v>0</v>
      </c>
      <c r="HS22" s="1320">
        <v>0</v>
      </c>
      <c r="HT22" s="1320">
        <v>0</v>
      </c>
      <c r="HU22" s="1320">
        <v>0</v>
      </c>
      <c r="HV22" s="1320">
        <v>0</v>
      </c>
      <c r="HW22" s="1320">
        <v>0</v>
      </c>
      <c r="HX22" s="1320">
        <v>0</v>
      </c>
      <c r="HY22" s="219" t="s">
        <v>818</v>
      </c>
      <c r="HZ22" s="211" t="s">
        <v>818</v>
      </c>
      <c r="IA22" s="211" t="s">
        <v>818</v>
      </c>
      <c r="IB22" s="586" t="s">
        <v>58</v>
      </c>
      <c r="IC22" s="1320">
        <v>0</v>
      </c>
      <c r="ID22" s="1320">
        <v>0</v>
      </c>
      <c r="IE22" s="1320">
        <v>0</v>
      </c>
      <c r="IF22" s="1320">
        <v>0</v>
      </c>
      <c r="IG22" s="1320">
        <v>0</v>
      </c>
      <c r="IH22" s="1320">
        <v>0</v>
      </c>
      <c r="II22" s="1320">
        <v>0</v>
      </c>
      <c r="IJ22" s="1320">
        <v>0</v>
      </c>
      <c r="IK22" s="1320">
        <v>0</v>
      </c>
      <c r="IL22" s="211" t="s">
        <v>818</v>
      </c>
      <c r="IM22" s="211" t="s">
        <v>818</v>
      </c>
      <c r="IN22" s="211" t="s">
        <v>818</v>
      </c>
    </row>
    <row r="23" spans="1:248" ht="19.5" customHeight="1" thickBot="1" x14ac:dyDescent="0.2">
      <c r="A23" s="558"/>
      <c r="B23" s="606" t="s">
        <v>65</v>
      </c>
      <c r="C23" s="1320">
        <v>9381782</v>
      </c>
      <c r="D23" s="1320">
        <v>150913</v>
      </c>
      <c r="E23" s="1320">
        <v>9532695</v>
      </c>
      <c r="F23" s="1320">
        <v>93089</v>
      </c>
      <c r="G23" s="1320">
        <v>0</v>
      </c>
      <c r="H23" s="1320">
        <v>9343352</v>
      </c>
      <c r="I23" s="1320">
        <v>67537</v>
      </c>
      <c r="J23" s="1320">
        <v>9410889</v>
      </c>
      <c r="K23" s="1320">
        <v>92902</v>
      </c>
      <c r="L23" s="1321">
        <v>99.590376327226537</v>
      </c>
      <c r="M23" s="207">
        <v>44.75227448927528</v>
      </c>
      <c r="N23" s="207">
        <v>98.722229128279054</v>
      </c>
      <c r="O23" s="606" t="s">
        <v>65</v>
      </c>
      <c r="P23" s="1320">
        <v>9381782</v>
      </c>
      <c r="Q23" s="1320">
        <v>150913</v>
      </c>
      <c r="R23" s="1320">
        <v>9532695</v>
      </c>
      <c r="S23" s="1320">
        <v>93089</v>
      </c>
      <c r="T23" s="1320">
        <v>0</v>
      </c>
      <c r="U23" s="1320">
        <v>9343352</v>
      </c>
      <c r="V23" s="1320">
        <v>67537</v>
      </c>
      <c r="W23" s="1320">
        <v>9410889</v>
      </c>
      <c r="X23" s="1320">
        <v>92902</v>
      </c>
      <c r="Y23" s="207">
        <v>99.590376327226537</v>
      </c>
      <c r="Z23" s="207">
        <v>44.75227448927528</v>
      </c>
      <c r="AA23" s="207">
        <v>98.722229128279054</v>
      </c>
      <c r="AB23" s="606" t="s">
        <v>65</v>
      </c>
      <c r="AC23" s="1320">
        <v>4597159</v>
      </c>
      <c r="AD23" s="1320">
        <v>73537</v>
      </c>
      <c r="AE23" s="1320">
        <v>4670696</v>
      </c>
      <c r="AF23" s="1320">
        <v>93089</v>
      </c>
      <c r="AG23" s="1320">
        <v>0</v>
      </c>
      <c r="AH23" s="1320">
        <v>4578189</v>
      </c>
      <c r="AI23" s="1320">
        <v>28903</v>
      </c>
      <c r="AJ23" s="1320">
        <v>4607092</v>
      </c>
      <c r="AK23" s="1320">
        <v>92902</v>
      </c>
      <c r="AL23" s="1321">
        <v>99.587353841796642</v>
      </c>
      <c r="AM23" s="207">
        <v>39.304023824741286</v>
      </c>
      <c r="AN23" s="207">
        <v>98.638232931451753</v>
      </c>
      <c r="AO23" s="606" t="s">
        <v>65</v>
      </c>
      <c r="AP23" s="1320">
        <v>125742</v>
      </c>
      <c r="AQ23" s="1320">
        <v>2022</v>
      </c>
      <c r="AR23" s="1320">
        <v>127764</v>
      </c>
      <c r="AS23" s="1320">
        <v>0</v>
      </c>
      <c r="AT23" s="1320">
        <v>0</v>
      </c>
      <c r="AU23" s="1320">
        <v>125187</v>
      </c>
      <c r="AV23" s="1320">
        <v>850</v>
      </c>
      <c r="AW23" s="1320">
        <v>126037</v>
      </c>
      <c r="AX23" s="1320">
        <v>0</v>
      </c>
      <c r="AY23" s="207">
        <v>99.558620031493064</v>
      </c>
      <c r="AZ23" s="207">
        <v>42.037586547972303</v>
      </c>
      <c r="BA23" s="207">
        <v>98.648289032904415</v>
      </c>
      <c r="BB23" s="606" t="s">
        <v>65</v>
      </c>
      <c r="BC23" s="1320">
        <v>3985497</v>
      </c>
      <c r="BD23" s="1320">
        <v>63354</v>
      </c>
      <c r="BE23" s="1320">
        <v>4048851</v>
      </c>
      <c r="BF23" s="1320">
        <v>0</v>
      </c>
      <c r="BG23" s="1320">
        <v>0</v>
      </c>
      <c r="BH23" s="1320">
        <v>3968129</v>
      </c>
      <c r="BI23" s="1320">
        <v>26644</v>
      </c>
      <c r="BJ23" s="1320">
        <v>3994773</v>
      </c>
      <c r="BK23" s="1320">
        <v>0</v>
      </c>
      <c r="BL23" s="207">
        <v>99.564219970558256</v>
      </c>
      <c r="BM23" s="207">
        <v>42.055750228872682</v>
      </c>
      <c r="BN23" s="207">
        <v>98.664361815240923</v>
      </c>
      <c r="BO23" s="606" t="s">
        <v>65</v>
      </c>
      <c r="BP23" s="1320">
        <v>46041</v>
      </c>
      <c r="BQ23" s="1320">
        <v>0</v>
      </c>
      <c r="BR23" s="1320">
        <v>46041</v>
      </c>
      <c r="BS23" s="1320">
        <v>0</v>
      </c>
      <c r="BT23" s="1320">
        <v>0</v>
      </c>
      <c r="BU23" s="1320">
        <v>46041</v>
      </c>
      <c r="BV23" s="1320">
        <v>0</v>
      </c>
      <c r="BW23" s="1320">
        <v>46041</v>
      </c>
      <c r="BX23" s="1320">
        <v>0</v>
      </c>
      <c r="BY23" s="207">
        <v>100</v>
      </c>
      <c r="BZ23" s="207" t="s">
        <v>818</v>
      </c>
      <c r="CA23" s="207">
        <v>100</v>
      </c>
      <c r="CB23" s="606" t="s">
        <v>65</v>
      </c>
      <c r="CC23" s="1320">
        <v>152122</v>
      </c>
      <c r="CD23" s="1320">
        <v>2555</v>
      </c>
      <c r="CE23" s="1320">
        <v>154677</v>
      </c>
      <c r="CF23" s="1320">
        <v>25779</v>
      </c>
      <c r="CG23" s="1320">
        <v>0</v>
      </c>
      <c r="CH23" s="1320">
        <v>151794</v>
      </c>
      <c r="CI23" s="1320">
        <v>441</v>
      </c>
      <c r="CJ23" s="1320">
        <v>152235</v>
      </c>
      <c r="CK23" s="1320">
        <v>25727</v>
      </c>
      <c r="CL23" s="1321">
        <v>99.784383586857913</v>
      </c>
      <c r="CM23" s="207">
        <v>17.260273972602739</v>
      </c>
      <c r="CN23" s="207">
        <v>98.421226168079286</v>
      </c>
      <c r="CO23" s="606" t="s">
        <v>65</v>
      </c>
      <c r="CP23" s="1320">
        <v>333798</v>
      </c>
      <c r="CQ23" s="1320">
        <v>5606</v>
      </c>
      <c r="CR23" s="1320">
        <v>339404</v>
      </c>
      <c r="CS23" s="1320">
        <v>67310</v>
      </c>
      <c r="CT23" s="1320">
        <v>0</v>
      </c>
      <c r="CU23" s="1320">
        <v>333079</v>
      </c>
      <c r="CV23" s="1320">
        <v>968</v>
      </c>
      <c r="CW23" s="1320">
        <v>334047</v>
      </c>
      <c r="CX23" s="1320">
        <v>67175</v>
      </c>
      <c r="CY23" s="207">
        <v>99.784600267227489</v>
      </c>
      <c r="CZ23" s="207">
        <v>17.267213699607563</v>
      </c>
      <c r="DA23" s="207">
        <v>98.421645001237465</v>
      </c>
      <c r="DB23" s="606" t="s">
        <v>65</v>
      </c>
      <c r="DC23" s="1320">
        <v>4330176</v>
      </c>
      <c r="DD23" s="1320">
        <v>72500</v>
      </c>
      <c r="DE23" s="1320">
        <v>4402676</v>
      </c>
      <c r="DF23" s="1320">
        <v>0</v>
      </c>
      <c r="DG23" s="1320">
        <v>0</v>
      </c>
      <c r="DH23" s="1320">
        <v>4312123</v>
      </c>
      <c r="DI23" s="1320">
        <v>37055</v>
      </c>
      <c r="DJ23" s="1320">
        <v>4349178</v>
      </c>
      <c r="DK23" s="1320">
        <v>0</v>
      </c>
      <c r="DL23" s="207">
        <v>99.583088539588232</v>
      </c>
      <c r="DM23" s="207">
        <v>51.110344827586204</v>
      </c>
      <c r="DN23" s="207">
        <v>98.784875380336871</v>
      </c>
      <c r="DO23" s="606" t="s">
        <v>65</v>
      </c>
      <c r="DP23" s="1320">
        <v>4308670</v>
      </c>
      <c r="DQ23" s="1320">
        <v>72500</v>
      </c>
      <c r="DR23" s="1320">
        <v>4381170</v>
      </c>
      <c r="DS23" s="1320">
        <v>0</v>
      </c>
      <c r="DT23" s="1320">
        <v>0</v>
      </c>
      <c r="DU23" s="1320">
        <v>4290617</v>
      </c>
      <c r="DV23" s="1320">
        <v>37055</v>
      </c>
      <c r="DW23" s="1320">
        <v>4327672</v>
      </c>
      <c r="DX23" s="1320">
        <v>0</v>
      </c>
      <c r="DY23" s="207">
        <v>99.581007596311622</v>
      </c>
      <c r="DZ23" s="207">
        <v>51.110344827586204</v>
      </c>
      <c r="EA23" s="207">
        <v>98.778910656285873</v>
      </c>
      <c r="EB23" s="606" t="s">
        <v>65</v>
      </c>
      <c r="EC23" s="1320">
        <v>1618614</v>
      </c>
      <c r="ED23" s="1320">
        <v>27236</v>
      </c>
      <c r="EE23" s="1320">
        <v>1645850</v>
      </c>
      <c r="EF23" s="1320">
        <v>0</v>
      </c>
      <c r="EG23" s="1320">
        <v>0</v>
      </c>
      <c r="EH23" s="1320">
        <v>1611833</v>
      </c>
      <c r="EI23" s="1320">
        <v>13920</v>
      </c>
      <c r="EJ23" s="1320">
        <v>1625753</v>
      </c>
      <c r="EK23" s="1320">
        <v>0</v>
      </c>
      <c r="EL23" s="207">
        <v>99.581061327777959</v>
      </c>
      <c r="EM23" s="207">
        <v>51.108826553091504</v>
      </c>
      <c r="EN23" s="207">
        <v>98.77892882097396</v>
      </c>
      <c r="EO23" s="606" t="s">
        <v>65</v>
      </c>
      <c r="EP23" s="1320">
        <v>1895052</v>
      </c>
      <c r="EQ23" s="1320">
        <v>31887</v>
      </c>
      <c r="ER23" s="1320">
        <v>1926939</v>
      </c>
      <c r="ES23" s="1320">
        <v>0</v>
      </c>
      <c r="ET23" s="1320">
        <v>0</v>
      </c>
      <c r="EU23" s="1320">
        <v>1887111</v>
      </c>
      <c r="EV23" s="1320">
        <v>16298</v>
      </c>
      <c r="EW23" s="1320">
        <v>1903409</v>
      </c>
      <c r="EX23" s="1320">
        <v>0</v>
      </c>
      <c r="EY23" s="207">
        <v>99.580961366759325</v>
      </c>
      <c r="EZ23" s="207">
        <v>51.111738325963564</v>
      </c>
      <c r="FA23" s="207">
        <v>98.778892326119305</v>
      </c>
      <c r="FB23" s="606" t="s">
        <v>65</v>
      </c>
      <c r="FC23" s="1320">
        <v>795004</v>
      </c>
      <c r="FD23" s="1320">
        <v>13377</v>
      </c>
      <c r="FE23" s="1320">
        <v>808381</v>
      </c>
      <c r="FF23" s="1320">
        <v>0</v>
      </c>
      <c r="FG23" s="1320">
        <v>0</v>
      </c>
      <c r="FH23" s="1320">
        <v>791673</v>
      </c>
      <c r="FI23" s="1320">
        <v>6837</v>
      </c>
      <c r="FJ23" s="1320">
        <v>798510</v>
      </c>
      <c r="FK23" s="1320">
        <v>0</v>
      </c>
      <c r="FL23" s="207">
        <v>99.581008397442034</v>
      </c>
      <c r="FM23" s="207">
        <v>51.110114375420501</v>
      </c>
      <c r="FN23" s="207">
        <v>98.77891736693465</v>
      </c>
      <c r="FO23" s="606" t="s">
        <v>65</v>
      </c>
      <c r="FP23" s="1320">
        <v>21506</v>
      </c>
      <c r="FQ23" s="1320">
        <v>0</v>
      </c>
      <c r="FR23" s="1320">
        <v>21506</v>
      </c>
      <c r="FS23" s="1320">
        <v>0</v>
      </c>
      <c r="FT23" s="1320">
        <v>0</v>
      </c>
      <c r="FU23" s="1320">
        <v>21506</v>
      </c>
      <c r="FV23" s="1320">
        <v>0</v>
      </c>
      <c r="FW23" s="1320">
        <v>21506</v>
      </c>
      <c r="FX23" s="1320">
        <v>0</v>
      </c>
      <c r="FY23" s="207">
        <v>100</v>
      </c>
      <c r="FZ23" s="207" t="s">
        <v>818</v>
      </c>
      <c r="GA23" s="207">
        <v>100</v>
      </c>
      <c r="GB23" s="606" t="s">
        <v>65</v>
      </c>
      <c r="GC23" s="1320">
        <v>153516</v>
      </c>
      <c r="GD23" s="1320">
        <v>4876</v>
      </c>
      <c r="GE23" s="1320">
        <v>158392</v>
      </c>
      <c r="GF23" s="1320">
        <v>0</v>
      </c>
      <c r="GG23" s="1320">
        <v>0</v>
      </c>
      <c r="GH23" s="1320">
        <v>152109</v>
      </c>
      <c r="GI23" s="1320">
        <v>1579</v>
      </c>
      <c r="GJ23" s="1320">
        <v>153688</v>
      </c>
      <c r="GK23" s="1320">
        <v>0</v>
      </c>
      <c r="GL23" s="211">
        <v>99.083483154850299</v>
      </c>
      <c r="GM23" s="211">
        <v>32.383100902378999</v>
      </c>
      <c r="GN23" s="211">
        <v>97.030153038032225</v>
      </c>
      <c r="GO23" s="606" t="s">
        <v>65</v>
      </c>
      <c r="GP23" s="635">
        <v>300931</v>
      </c>
      <c r="GQ23" s="635">
        <v>0</v>
      </c>
      <c r="GR23" s="635">
        <v>300931</v>
      </c>
      <c r="GS23" s="635">
        <v>0</v>
      </c>
      <c r="GT23" s="635">
        <v>0</v>
      </c>
      <c r="GU23" s="635">
        <v>300931</v>
      </c>
      <c r="GV23" s="635">
        <v>0</v>
      </c>
      <c r="GW23" s="635">
        <v>300931</v>
      </c>
      <c r="GX23" s="635">
        <v>0</v>
      </c>
      <c r="GY23" s="211">
        <v>100</v>
      </c>
      <c r="GZ23" s="211" t="s">
        <v>818</v>
      </c>
      <c r="HA23" s="211">
        <v>100</v>
      </c>
      <c r="HB23" s="606" t="s">
        <v>65</v>
      </c>
      <c r="HC23" s="1320">
        <v>0</v>
      </c>
      <c r="HD23" s="1320">
        <v>0</v>
      </c>
      <c r="HE23" s="1320">
        <v>0</v>
      </c>
      <c r="HF23" s="1320">
        <v>0</v>
      </c>
      <c r="HG23" s="1320">
        <v>0</v>
      </c>
      <c r="HH23" s="1320">
        <v>0</v>
      </c>
      <c r="HI23" s="1320">
        <v>0</v>
      </c>
      <c r="HJ23" s="1320">
        <v>0</v>
      </c>
      <c r="HK23" s="1320">
        <v>0</v>
      </c>
      <c r="HL23" s="211" t="s">
        <v>818</v>
      </c>
      <c r="HM23" s="211" t="s">
        <v>818</v>
      </c>
      <c r="HN23" s="211" t="s">
        <v>818</v>
      </c>
      <c r="HO23" s="606" t="s">
        <v>65</v>
      </c>
      <c r="HP23" s="1320">
        <v>0</v>
      </c>
      <c r="HQ23" s="1320">
        <v>0</v>
      </c>
      <c r="HR23" s="1320">
        <v>0</v>
      </c>
      <c r="HS23" s="1320">
        <v>0</v>
      </c>
      <c r="HT23" s="1320">
        <v>0</v>
      </c>
      <c r="HU23" s="1320">
        <v>0</v>
      </c>
      <c r="HV23" s="1320">
        <v>0</v>
      </c>
      <c r="HW23" s="1320">
        <v>0</v>
      </c>
      <c r="HX23" s="1320">
        <v>0</v>
      </c>
      <c r="HY23" s="219" t="s">
        <v>818</v>
      </c>
      <c r="HZ23" s="211" t="s">
        <v>818</v>
      </c>
      <c r="IA23" s="211" t="s">
        <v>818</v>
      </c>
      <c r="IB23" s="606" t="s">
        <v>65</v>
      </c>
      <c r="IC23" s="1320">
        <v>0</v>
      </c>
      <c r="ID23" s="1320">
        <v>0</v>
      </c>
      <c r="IE23" s="1320">
        <v>0</v>
      </c>
      <c r="IF23" s="1320">
        <v>0</v>
      </c>
      <c r="IG23" s="1320">
        <v>0</v>
      </c>
      <c r="IH23" s="1320">
        <v>0</v>
      </c>
      <c r="II23" s="1320">
        <v>0</v>
      </c>
      <c r="IJ23" s="1320">
        <v>0</v>
      </c>
      <c r="IK23" s="1320">
        <v>0</v>
      </c>
      <c r="IL23" s="211" t="s">
        <v>818</v>
      </c>
      <c r="IM23" s="211" t="s">
        <v>818</v>
      </c>
      <c r="IN23" s="211" t="s">
        <v>818</v>
      </c>
    </row>
    <row r="24" spans="1:248" ht="19.5" customHeight="1" thickTop="1" x14ac:dyDescent="0.15">
      <c r="A24" s="558"/>
      <c r="B24" s="587" t="s">
        <v>14</v>
      </c>
      <c r="C24" s="1322">
        <v>2681651</v>
      </c>
      <c r="D24" s="1322">
        <v>37466</v>
      </c>
      <c r="E24" s="1322">
        <v>2719117</v>
      </c>
      <c r="F24" s="1322">
        <v>49196</v>
      </c>
      <c r="G24" s="1322">
        <v>0</v>
      </c>
      <c r="H24" s="1322">
        <v>2673239</v>
      </c>
      <c r="I24" s="1322">
        <v>12031</v>
      </c>
      <c r="J24" s="1322">
        <v>2685270</v>
      </c>
      <c r="K24" s="1322">
        <v>49170</v>
      </c>
      <c r="L24" s="1323">
        <v>99.68631264843934</v>
      </c>
      <c r="M24" s="213">
        <v>32.111781348422568</v>
      </c>
      <c r="N24" s="213">
        <v>98.755220904433315</v>
      </c>
      <c r="O24" s="587" t="s">
        <v>14</v>
      </c>
      <c r="P24" s="1322">
        <v>2681651</v>
      </c>
      <c r="Q24" s="1322">
        <v>37466</v>
      </c>
      <c r="R24" s="1322">
        <v>2719117</v>
      </c>
      <c r="S24" s="1322">
        <v>49196</v>
      </c>
      <c r="T24" s="1322">
        <v>0</v>
      </c>
      <c r="U24" s="1322">
        <v>2673239</v>
      </c>
      <c r="V24" s="1322">
        <v>12031</v>
      </c>
      <c r="W24" s="1322">
        <v>2685270</v>
      </c>
      <c r="X24" s="1322">
        <v>49170</v>
      </c>
      <c r="Y24" s="213">
        <v>99.68631264843934</v>
      </c>
      <c r="Z24" s="213">
        <v>32.111781348422568</v>
      </c>
      <c r="AA24" s="213">
        <v>98.755220904433315</v>
      </c>
      <c r="AB24" s="587" t="s">
        <v>14</v>
      </c>
      <c r="AC24" s="1322">
        <v>1141660</v>
      </c>
      <c r="AD24" s="1322">
        <v>16702</v>
      </c>
      <c r="AE24" s="1322">
        <v>1158362</v>
      </c>
      <c r="AF24" s="1322">
        <v>49196</v>
      </c>
      <c r="AG24" s="1322">
        <v>0</v>
      </c>
      <c r="AH24" s="1322">
        <v>1137674</v>
      </c>
      <c r="AI24" s="1322">
        <v>4866</v>
      </c>
      <c r="AJ24" s="1322">
        <v>1142540</v>
      </c>
      <c r="AK24" s="1322">
        <v>49170</v>
      </c>
      <c r="AL24" s="1323">
        <v>99.650859275090653</v>
      </c>
      <c r="AM24" s="213">
        <v>29.134235420907679</v>
      </c>
      <c r="AN24" s="213">
        <v>98.634105745872191</v>
      </c>
      <c r="AO24" s="587" t="s">
        <v>14</v>
      </c>
      <c r="AP24" s="1322">
        <v>28915</v>
      </c>
      <c r="AQ24" s="1322">
        <v>525</v>
      </c>
      <c r="AR24" s="1322">
        <v>29440</v>
      </c>
      <c r="AS24" s="1322">
        <v>0</v>
      </c>
      <c r="AT24" s="1322">
        <v>0</v>
      </c>
      <c r="AU24" s="1322">
        <v>28788</v>
      </c>
      <c r="AV24" s="1322">
        <v>153</v>
      </c>
      <c r="AW24" s="1322">
        <v>28941</v>
      </c>
      <c r="AX24" s="1322">
        <v>0</v>
      </c>
      <c r="AY24" s="213">
        <v>99.560781601245026</v>
      </c>
      <c r="AZ24" s="213">
        <v>29.142857142857142</v>
      </c>
      <c r="BA24" s="213">
        <v>98.305027173913047</v>
      </c>
      <c r="BB24" s="587" t="s">
        <v>14</v>
      </c>
      <c r="BC24" s="1322">
        <v>829883</v>
      </c>
      <c r="BD24" s="1322">
        <v>15064</v>
      </c>
      <c r="BE24" s="1322">
        <v>844947</v>
      </c>
      <c r="BF24" s="1322">
        <v>0</v>
      </c>
      <c r="BG24" s="1322">
        <v>0</v>
      </c>
      <c r="BH24" s="1322">
        <v>826204</v>
      </c>
      <c r="BI24" s="1322">
        <v>4364</v>
      </c>
      <c r="BJ24" s="1322">
        <v>830568</v>
      </c>
      <c r="BK24" s="1322">
        <v>0</v>
      </c>
      <c r="BL24" s="213">
        <v>99.556684496489268</v>
      </c>
      <c r="BM24" s="213">
        <v>28.969729155602764</v>
      </c>
      <c r="BN24" s="213">
        <v>98.298236457434612</v>
      </c>
      <c r="BO24" s="587" t="s">
        <v>14</v>
      </c>
      <c r="BP24" s="1322">
        <v>6055</v>
      </c>
      <c r="BQ24" s="1322">
        <v>0</v>
      </c>
      <c r="BR24" s="1322">
        <v>6055</v>
      </c>
      <c r="BS24" s="1322">
        <v>0</v>
      </c>
      <c r="BT24" s="1322">
        <v>0</v>
      </c>
      <c r="BU24" s="1322">
        <v>6055</v>
      </c>
      <c r="BV24" s="1322">
        <v>0</v>
      </c>
      <c r="BW24" s="1322">
        <v>6055</v>
      </c>
      <c r="BX24" s="1322">
        <v>0</v>
      </c>
      <c r="BY24" s="213">
        <v>100</v>
      </c>
      <c r="BZ24" s="213" t="s">
        <v>818</v>
      </c>
      <c r="CA24" s="213">
        <v>100</v>
      </c>
      <c r="CB24" s="587" t="s">
        <v>14</v>
      </c>
      <c r="CC24" s="1322">
        <v>52225</v>
      </c>
      <c r="CD24" s="1322">
        <v>1113</v>
      </c>
      <c r="CE24" s="1322">
        <v>53338</v>
      </c>
      <c r="CF24" s="1322">
        <v>8704</v>
      </c>
      <c r="CG24" s="1322">
        <v>0</v>
      </c>
      <c r="CH24" s="1322">
        <v>52045</v>
      </c>
      <c r="CI24" s="1322">
        <v>349</v>
      </c>
      <c r="CJ24" s="1322">
        <v>52394</v>
      </c>
      <c r="CK24" s="1322">
        <v>8678</v>
      </c>
      <c r="CL24" s="1323">
        <v>99.655337482048822</v>
      </c>
      <c r="CM24" s="213">
        <v>31.356693620844567</v>
      </c>
      <c r="CN24" s="213">
        <v>98.23015486144962</v>
      </c>
      <c r="CO24" s="587" t="s">
        <v>14</v>
      </c>
      <c r="CP24" s="1322">
        <v>230637</v>
      </c>
      <c r="CQ24" s="1322">
        <v>0</v>
      </c>
      <c r="CR24" s="1322">
        <v>230637</v>
      </c>
      <c r="CS24" s="1322">
        <v>40492</v>
      </c>
      <c r="CT24" s="1322">
        <v>0</v>
      </c>
      <c r="CU24" s="1322">
        <v>230637</v>
      </c>
      <c r="CV24" s="1322">
        <v>0</v>
      </c>
      <c r="CW24" s="1322">
        <v>230637</v>
      </c>
      <c r="CX24" s="1322">
        <v>40492</v>
      </c>
      <c r="CY24" s="213">
        <v>100</v>
      </c>
      <c r="CZ24" s="213" t="s">
        <v>818</v>
      </c>
      <c r="DA24" s="213">
        <v>100</v>
      </c>
      <c r="DB24" s="587" t="s">
        <v>14</v>
      </c>
      <c r="DC24" s="1322">
        <v>1444834</v>
      </c>
      <c r="DD24" s="1322">
        <v>20088</v>
      </c>
      <c r="DE24" s="1322">
        <v>1464922</v>
      </c>
      <c r="DF24" s="1322">
        <v>0</v>
      </c>
      <c r="DG24" s="1322">
        <v>0</v>
      </c>
      <c r="DH24" s="1322">
        <v>1440604</v>
      </c>
      <c r="DI24" s="1322">
        <v>6937</v>
      </c>
      <c r="DJ24" s="1322">
        <v>1447541</v>
      </c>
      <c r="DK24" s="1322">
        <v>0</v>
      </c>
      <c r="DL24" s="213">
        <v>99.707232803214765</v>
      </c>
      <c r="DM24" s="213">
        <v>34.533054559936282</v>
      </c>
      <c r="DN24" s="213">
        <v>98.813520446822423</v>
      </c>
      <c r="DO24" s="587" t="s">
        <v>14</v>
      </c>
      <c r="DP24" s="1322">
        <v>1442224</v>
      </c>
      <c r="DQ24" s="1322">
        <v>20088</v>
      </c>
      <c r="DR24" s="1322">
        <v>1462312</v>
      </c>
      <c r="DS24" s="1322">
        <v>0</v>
      </c>
      <c r="DT24" s="1322">
        <v>0</v>
      </c>
      <c r="DU24" s="1322">
        <v>1437994</v>
      </c>
      <c r="DV24" s="1322">
        <v>6937</v>
      </c>
      <c r="DW24" s="1322">
        <v>1444931</v>
      </c>
      <c r="DX24" s="1322">
        <v>0</v>
      </c>
      <c r="DY24" s="213">
        <v>99.706702980951647</v>
      </c>
      <c r="DZ24" s="213">
        <v>34.533054559936282</v>
      </c>
      <c r="EA24" s="213">
        <v>98.811402764936616</v>
      </c>
      <c r="EB24" s="587" t="s">
        <v>14</v>
      </c>
      <c r="EC24" s="1322">
        <v>662709</v>
      </c>
      <c r="ED24" s="1322">
        <v>12202</v>
      </c>
      <c r="EE24" s="1322">
        <v>674911</v>
      </c>
      <c r="EF24" s="1322">
        <v>0</v>
      </c>
      <c r="EG24" s="1322">
        <v>0</v>
      </c>
      <c r="EH24" s="1322">
        <v>660118</v>
      </c>
      <c r="EI24" s="1322">
        <v>4214</v>
      </c>
      <c r="EJ24" s="1322">
        <v>664332</v>
      </c>
      <c r="EK24" s="1322">
        <v>0</v>
      </c>
      <c r="EL24" s="213">
        <v>99.609029000662431</v>
      </c>
      <c r="EM24" s="213">
        <v>34.535322078347811</v>
      </c>
      <c r="EN24" s="213">
        <v>98.432534067454824</v>
      </c>
      <c r="EO24" s="587" t="s">
        <v>14</v>
      </c>
      <c r="EP24" s="1322">
        <v>419121</v>
      </c>
      <c r="EQ24" s="1322">
        <v>7886</v>
      </c>
      <c r="ER24" s="1322">
        <v>427007</v>
      </c>
      <c r="ES24" s="1322">
        <v>0</v>
      </c>
      <c r="ET24" s="1322">
        <v>0</v>
      </c>
      <c r="EU24" s="1322">
        <v>417482</v>
      </c>
      <c r="EV24" s="1322">
        <v>2723</v>
      </c>
      <c r="EW24" s="1322">
        <v>420205</v>
      </c>
      <c r="EX24" s="1322">
        <v>0</v>
      </c>
      <c r="EY24" s="213">
        <v>99.608943479329355</v>
      </c>
      <c r="EZ24" s="213">
        <v>34.529546030940907</v>
      </c>
      <c r="FA24" s="213">
        <v>98.407051875027804</v>
      </c>
      <c r="FB24" s="587" t="s">
        <v>14</v>
      </c>
      <c r="FC24" s="1322">
        <v>360394</v>
      </c>
      <c r="FD24" s="1322">
        <v>0</v>
      </c>
      <c r="FE24" s="1322">
        <v>360394</v>
      </c>
      <c r="FF24" s="1322">
        <v>0</v>
      </c>
      <c r="FG24" s="1322">
        <v>0</v>
      </c>
      <c r="FH24" s="1322">
        <v>360394</v>
      </c>
      <c r="FI24" s="1322">
        <v>0</v>
      </c>
      <c r="FJ24" s="1322">
        <v>360394</v>
      </c>
      <c r="FK24" s="1322">
        <v>0</v>
      </c>
      <c r="FL24" s="213">
        <v>100</v>
      </c>
      <c r="FM24" s="213" t="s">
        <v>818</v>
      </c>
      <c r="FN24" s="213">
        <v>100</v>
      </c>
      <c r="FO24" s="587" t="s">
        <v>14</v>
      </c>
      <c r="FP24" s="1322">
        <v>2610</v>
      </c>
      <c r="FQ24" s="1322">
        <v>0</v>
      </c>
      <c r="FR24" s="1322">
        <v>2610</v>
      </c>
      <c r="FS24" s="1322">
        <v>0</v>
      </c>
      <c r="FT24" s="1322">
        <v>0</v>
      </c>
      <c r="FU24" s="1322">
        <v>2610</v>
      </c>
      <c r="FV24" s="1322">
        <v>0</v>
      </c>
      <c r="FW24" s="1322">
        <v>2610</v>
      </c>
      <c r="FX24" s="1322">
        <v>0</v>
      </c>
      <c r="FY24" s="213">
        <v>100</v>
      </c>
      <c r="FZ24" s="213" t="s">
        <v>818</v>
      </c>
      <c r="GA24" s="213">
        <v>100</v>
      </c>
      <c r="GB24" s="587" t="s">
        <v>14</v>
      </c>
      <c r="GC24" s="1322">
        <v>23603</v>
      </c>
      <c r="GD24" s="1322">
        <v>676</v>
      </c>
      <c r="GE24" s="1322">
        <v>24279</v>
      </c>
      <c r="GF24" s="1322">
        <v>0</v>
      </c>
      <c r="GG24" s="1322">
        <v>0</v>
      </c>
      <c r="GH24" s="1322">
        <v>23407</v>
      </c>
      <c r="GI24" s="1322">
        <v>228</v>
      </c>
      <c r="GJ24" s="1322">
        <v>23635</v>
      </c>
      <c r="GK24" s="1322">
        <v>0</v>
      </c>
      <c r="GL24" s="213">
        <v>99.169597085116294</v>
      </c>
      <c r="GM24" s="213">
        <v>33.727810650887577</v>
      </c>
      <c r="GN24" s="213">
        <v>97.347501956423244</v>
      </c>
      <c r="GO24" s="587" t="s">
        <v>14</v>
      </c>
      <c r="GP24" s="636">
        <v>71554</v>
      </c>
      <c r="GQ24" s="636">
        <v>0</v>
      </c>
      <c r="GR24" s="636">
        <v>71554</v>
      </c>
      <c r="GS24" s="636">
        <v>0</v>
      </c>
      <c r="GT24" s="636">
        <v>0</v>
      </c>
      <c r="GU24" s="636">
        <v>71554</v>
      </c>
      <c r="GV24" s="636">
        <v>0</v>
      </c>
      <c r="GW24" s="636">
        <v>71554</v>
      </c>
      <c r="GX24" s="636">
        <v>0</v>
      </c>
      <c r="GY24" s="213">
        <v>100</v>
      </c>
      <c r="GZ24" s="213" t="s">
        <v>818</v>
      </c>
      <c r="HA24" s="213">
        <v>100</v>
      </c>
      <c r="HB24" s="587" t="s">
        <v>14</v>
      </c>
      <c r="HC24" s="1322">
        <v>0</v>
      </c>
      <c r="HD24" s="1322">
        <v>0</v>
      </c>
      <c r="HE24" s="1322">
        <v>0</v>
      </c>
      <c r="HF24" s="1322">
        <v>0</v>
      </c>
      <c r="HG24" s="1322">
        <v>0</v>
      </c>
      <c r="HH24" s="1322">
        <v>0</v>
      </c>
      <c r="HI24" s="1322">
        <v>0</v>
      </c>
      <c r="HJ24" s="1322">
        <v>0</v>
      </c>
      <c r="HK24" s="1322">
        <v>0</v>
      </c>
      <c r="HL24" s="213" t="s">
        <v>818</v>
      </c>
      <c r="HM24" s="213" t="s">
        <v>818</v>
      </c>
      <c r="HN24" s="213" t="s">
        <v>818</v>
      </c>
      <c r="HO24" s="587" t="s">
        <v>14</v>
      </c>
      <c r="HP24" s="1322">
        <v>0</v>
      </c>
      <c r="HQ24" s="1322">
        <v>0</v>
      </c>
      <c r="HR24" s="1322">
        <v>0</v>
      </c>
      <c r="HS24" s="1322">
        <v>0</v>
      </c>
      <c r="HT24" s="1322">
        <v>0</v>
      </c>
      <c r="HU24" s="1322">
        <v>0</v>
      </c>
      <c r="HV24" s="1322">
        <v>0</v>
      </c>
      <c r="HW24" s="1322">
        <v>0</v>
      </c>
      <c r="HX24" s="1322">
        <v>0</v>
      </c>
      <c r="HY24" s="1323" t="s">
        <v>818</v>
      </c>
      <c r="HZ24" s="228" t="s">
        <v>818</v>
      </c>
      <c r="IA24" s="228" t="s">
        <v>818</v>
      </c>
      <c r="IB24" s="587" t="s">
        <v>14</v>
      </c>
      <c r="IC24" s="1322">
        <v>0</v>
      </c>
      <c r="ID24" s="1322">
        <v>0</v>
      </c>
      <c r="IE24" s="1322">
        <v>0</v>
      </c>
      <c r="IF24" s="1322">
        <v>0</v>
      </c>
      <c r="IG24" s="1322">
        <v>0</v>
      </c>
      <c r="IH24" s="1322">
        <v>0</v>
      </c>
      <c r="II24" s="1322">
        <v>0</v>
      </c>
      <c r="IJ24" s="1322">
        <v>0</v>
      </c>
      <c r="IK24" s="1322">
        <v>0</v>
      </c>
      <c r="IL24" s="213" t="s">
        <v>818</v>
      </c>
      <c r="IM24" s="228" t="s">
        <v>818</v>
      </c>
      <c r="IN24" s="213" t="s">
        <v>818</v>
      </c>
    </row>
    <row r="25" spans="1:248" ht="19.5" customHeight="1" x14ac:dyDescent="0.15">
      <c r="A25" s="558"/>
      <c r="B25" s="588" t="s">
        <v>15</v>
      </c>
      <c r="C25" s="1324">
        <v>4385950</v>
      </c>
      <c r="D25" s="1324">
        <v>87955</v>
      </c>
      <c r="E25" s="1324">
        <v>4473905</v>
      </c>
      <c r="F25" s="1324">
        <v>104110</v>
      </c>
      <c r="G25" s="1324">
        <v>0</v>
      </c>
      <c r="H25" s="1324">
        <v>4361986</v>
      </c>
      <c r="I25" s="1324">
        <v>24976</v>
      </c>
      <c r="J25" s="1324">
        <v>4386962</v>
      </c>
      <c r="K25" s="1324">
        <v>103867</v>
      </c>
      <c r="L25" s="1325">
        <v>99.453618942304402</v>
      </c>
      <c r="M25" s="212">
        <v>28.396339037007561</v>
      </c>
      <c r="N25" s="212">
        <v>98.056664144634283</v>
      </c>
      <c r="O25" s="588" t="s">
        <v>15</v>
      </c>
      <c r="P25" s="1324">
        <v>4385950</v>
      </c>
      <c r="Q25" s="1324">
        <v>87955</v>
      </c>
      <c r="R25" s="1324">
        <v>4473905</v>
      </c>
      <c r="S25" s="1324">
        <v>104110</v>
      </c>
      <c r="T25" s="1324">
        <v>0</v>
      </c>
      <c r="U25" s="1324">
        <v>4361986</v>
      </c>
      <c r="V25" s="1324">
        <v>24976</v>
      </c>
      <c r="W25" s="1324">
        <v>4386962</v>
      </c>
      <c r="X25" s="1324">
        <v>103867</v>
      </c>
      <c r="Y25" s="212">
        <v>99.453618942304402</v>
      </c>
      <c r="Z25" s="212">
        <v>28.396339037007561</v>
      </c>
      <c r="AA25" s="212">
        <v>98.056664144634283</v>
      </c>
      <c r="AB25" s="588" t="s">
        <v>15</v>
      </c>
      <c r="AC25" s="1324">
        <v>1491365</v>
      </c>
      <c r="AD25" s="1324">
        <v>46084</v>
      </c>
      <c r="AE25" s="1324">
        <v>1537449</v>
      </c>
      <c r="AF25" s="1324">
        <v>104110</v>
      </c>
      <c r="AG25" s="1324">
        <v>0</v>
      </c>
      <c r="AH25" s="1324">
        <v>1478364</v>
      </c>
      <c r="AI25" s="1324">
        <v>11134</v>
      </c>
      <c r="AJ25" s="1324">
        <v>1489498</v>
      </c>
      <c r="AK25" s="1324">
        <v>103867</v>
      </c>
      <c r="AL25" s="1325">
        <v>99.128248282613569</v>
      </c>
      <c r="AM25" s="212">
        <v>24.160229146775453</v>
      </c>
      <c r="AN25" s="212">
        <v>96.881132317234588</v>
      </c>
      <c r="AO25" s="588" t="s">
        <v>15</v>
      </c>
      <c r="AP25" s="1324">
        <v>26728</v>
      </c>
      <c r="AQ25" s="1324">
        <v>1522</v>
      </c>
      <c r="AR25" s="1324">
        <v>28250</v>
      </c>
      <c r="AS25" s="1324">
        <v>0</v>
      </c>
      <c r="AT25" s="1324">
        <v>0</v>
      </c>
      <c r="AU25" s="1324">
        <v>26343</v>
      </c>
      <c r="AV25" s="1324">
        <v>392</v>
      </c>
      <c r="AW25" s="1324">
        <v>26735</v>
      </c>
      <c r="AX25" s="1324">
        <v>0</v>
      </c>
      <c r="AY25" s="212">
        <v>98.559563005088307</v>
      </c>
      <c r="AZ25" s="212">
        <v>25.75558475689882</v>
      </c>
      <c r="BA25" s="212">
        <v>94.637168141592923</v>
      </c>
      <c r="BB25" s="588" t="s">
        <v>15</v>
      </c>
      <c r="BC25" s="1324">
        <v>706467</v>
      </c>
      <c r="BD25" s="1324">
        <v>40206</v>
      </c>
      <c r="BE25" s="1324">
        <v>746673</v>
      </c>
      <c r="BF25" s="1324">
        <v>0</v>
      </c>
      <c r="BG25" s="1324">
        <v>0</v>
      </c>
      <c r="BH25" s="1324">
        <v>695416</v>
      </c>
      <c r="BI25" s="1324">
        <v>10356</v>
      </c>
      <c r="BJ25" s="1324">
        <v>705772</v>
      </c>
      <c r="BK25" s="1324">
        <v>0</v>
      </c>
      <c r="BL25" s="212">
        <v>98.435737267275044</v>
      </c>
      <c r="BM25" s="212">
        <v>25.757349649306072</v>
      </c>
      <c r="BN25" s="212">
        <v>94.522233963194054</v>
      </c>
      <c r="BO25" s="588" t="s">
        <v>15</v>
      </c>
      <c r="BP25" s="1324">
        <v>3119</v>
      </c>
      <c r="BQ25" s="1324">
        <v>0</v>
      </c>
      <c r="BR25" s="1324">
        <v>3119</v>
      </c>
      <c r="BS25" s="1324">
        <v>0</v>
      </c>
      <c r="BT25" s="1324">
        <v>0</v>
      </c>
      <c r="BU25" s="1324">
        <v>3119</v>
      </c>
      <c r="BV25" s="1324">
        <v>0</v>
      </c>
      <c r="BW25" s="1324">
        <v>3119</v>
      </c>
      <c r="BX25" s="1324">
        <v>0</v>
      </c>
      <c r="BY25" s="212">
        <v>100</v>
      </c>
      <c r="BZ25" s="212" t="s">
        <v>818</v>
      </c>
      <c r="CA25" s="212">
        <v>100</v>
      </c>
      <c r="CB25" s="588" t="s">
        <v>15</v>
      </c>
      <c r="CC25" s="1324">
        <v>210152</v>
      </c>
      <c r="CD25" s="1324">
        <v>3626</v>
      </c>
      <c r="CE25" s="1324">
        <v>213778</v>
      </c>
      <c r="CF25" s="1324">
        <v>35025</v>
      </c>
      <c r="CG25" s="1324">
        <v>0</v>
      </c>
      <c r="CH25" s="1324">
        <v>209446</v>
      </c>
      <c r="CI25" s="1324">
        <v>370</v>
      </c>
      <c r="CJ25" s="1324">
        <v>209816</v>
      </c>
      <c r="CK25" s="1324">
        <v>34920</v>
      </c>
      <c r="CL25" s="1325">
        <v>99.664052685675131</v>
      </c>
      <c r="CM25" s="212">
        <v>10.204081632653061</v>
      </c>
      <c r="CN25" s="212">
        <v>98.146675523206312</v>
      </c>
      <c r="CO25" s="588" t="s">
        <v>15</v>
      </c>
      <c r="CP25" s="1324">
        <v>548018</v>
      </c>
      <c r="CQ25" s="1324">
        <v>730</v>
      </c>
      <c r="CR25" s="1324">
        <v>548748</v>
      </c>
      <c r="CS25" s="1324">
        <v>69085</v>
      </c>
      <c r="CT25" s="1324">
        <v>0</v>
      </c>
      <c r="CU25" s="1324">
        <v>547159</v>
      </c>
      <c r="CV25" s="1324">
        <v>16</v>
      </c>
      <c r="CW25" s="1324">
        <v>547175</v>
      </c>
      <c r="CX25" s="1324">
        <v>68947</v>
      </c>
      <c r="CY25" s="212">
        <v>99.843253323795935</v>
      </c>
      <c r="CZ25" s="212">
        <v>2.1917808219178081</v>
      </c>
      <c r="DA25" s="212">
        <v>99.713347474614949</v>
      </c>
      <c r="DB25" s="588" t="s">
        <v>15</v>
      </c>
      <c r="DC25" s="1324">
        <v>2607148</v>
      </c>
      <c r="DD25" s="1324">
        <v>38101</v>
      </c>
      <c r="DE25" s="1324">
        <v>2645249</v>
      </c>
      <c r="DF25" s="1324">
        <v>0</v>
      </c>
      <c r="DG25" s="1324">
        <v>0</v>
      </c>
      <c r="DH25" s="1324">
        <v>2597556</v>
      </c>
      <c r="DI25" s="1324">
        <v>12986</v>
      </c>
      <c r="DJ25" s="1324">
        <v>2610542</v>
      </c>
      <c r="DK25" s="1324">
        <v>0</v>
      </c>
      <c r="DL25" s="212">
        <v>99.632088396976314</v>
      </c>
      <c r="DM25" s="212">
        <v>34.083094931891551</v>
      </c>
      <c r="DN25" s="212">
        <v>98.687949603232056</v>
      </c>
      <c r="DO25" s="588" t="s">
        <v>15</v>
      </c>
      <c r="DP25" s="1324">
        <v>2590015</v>
      </c>
      <c r="DQ25" s="1324">
        <v>38101</v>
      </c>
      <c r="DR25" s="1324">
        <v>2628116</v>
      </c>
      <c r="DS25" s="1324">
        <v>0</v>
      </c>
      <c r="DT25" s="1324">
        <v>0</v>
      </c>
      <c r="DU25" s="1324">
        <v>2580423</v>
      </c>
      <c r="DV25" s="1324">
        <v>12986</v>
      </c>
      <c r="DW25" s="1324">
        <v>2593409</v>
      </c>
      <c r="DX25" s="1324">
        <v>0</v>
      </c>
      <c r="DY25" s="212">
        <v>99.629654654509721</v>
      </c>
      <c r="DZ25" s="212">
        <v>34.083094931891551</v>
      </c>
      <c r="EA25" s="212">
        <v>98.679396191035707</v>
      </c>
      <c r="EB25" s="588" t="s">
        <v>15</v>
      </c>
      <c r="EC25" s="1324">
        <v>1140705</v>
      </c>
      <c r="ED25" s="1324">
        <v>16855</v>
      </c>
      <c r="EE25" s="1324">
        <v>1157560</v>
      </c>
      <c r="EF25" s="1324">
        <v>0</v>
      </c>
      <c r="EG25" s="1324">
        <v>0</v>
      </c>
      <c r="EH25" s="1324">
        <v>1136480</v>
      </c>
      <c r="EI25" s="1324">
        <v>5745</v>
      </c>
      <c r="EJ25" s="1324">
        <v>1142225</v>
      </c>
      <c r="EK25" s="1324">
        <v>0</v>
      </c>
      <c r="EL25" s="212">
        <v>99.629615018782246</v>
      </c>
      <c r="EM25" s="212">
        <v>34.084841293384756</v>
      </c>
      <c r="EN25" s="212">
        <v>98.675230657590106</v>
      </c>
      <c r="EO25" s="588" t="s">
        <v>15</v>
      </c>
      <c r="EP25" s="1324">
        <v>906036</v>
      </c>
      <c r="EQ25" s="1324">
        <v>13357</v>
      </c>
      <c r="ER25" s="1324">
        <v>919393</v>
      </c>
      <c r="ES25" s="1324">
        <v>0</v>
      </c>
      <c r="ET25" s="1324">
        <v>0</v>
      </c>
      <c r="EU25" s="1324">
        <v>902681</v>
      </c>
      <c r="EV25" s="1324">
        <v>4552</v>
      </c>
      <c r="EW25" s="1324">
        <v>907233</v>
      </c>
      <c r="EX25" s="1324">
        <v>0</v>
      </c>
      <c r="EY25" s="212">
        <v>99.629705662909643</v>
      </c>
      <c r="EZ25" s="212">
        <v>34.079508871752637</v>
      </c>
      <c r="FA25" s="212">
        <v>98.677388233323498</v>
      </c>
      <c r="FB25" s="588" t="s">
        <v>15</v>
      </c>
      <c r="FC25" s="1324">
        <v>543274</v>
      </c>
      <c r="FD25" s="1324">
        <v>7889</v>
      </c>
      <c r="FE25" s="1324">
        <v>551163</v>
      </c>
      <c r="FF25" s="1324">
        <v>0</v>
      </c>
      <c r="FG25" s="1324">
        <v>0</v>
      </c>
      <c r="FH25" s="1324">
        <v>541262</v>
      </c>
      <c r="FI25" s="1324">
        <v>2689</v>
      </c>
      <c r="FJ25" s="1324">
        <v>543951</v>
      </c>
      <c r="FK25" s="1324">
        <v>0</v>
      </c>
      <c r="FL25" s="212">
        <v>99.629652808711626</v>
      </c>
      <c r="FM25" s="212">
        <v>34.085435416402589</v>
      </c>
      <c r="FN25" s="212">
        <v>98.691494167787013</v>
      </c>
      <c r="FO25" s="588" t="s">
        <v>15</v>
      </c>
      <c r="FP25" s="1324">
        <v>17133</v>
      </c>
      <c r="FQ25" s="1324">
        <v>0</v>
      </c>
      <c r="FR25" s="1324">
        <v>17133</v>
      </c>
      <c r="FS25" s="1324">
        <v>0</v>
      </c>
      <c r="FT25" s="1324">
        <v>0</v>
      </c>
      <c r="FU25" s="1324">
        <v>17133</v>
      </c>
      <c r="FV25" s="1324">
        <v>0</v>
      </c>
      <c r="FW25" s="1324">
        <v>17133</v>
      </c>
      <c r="FX25" s="1324">
        <v>0</v>
      </c>
      <c r="FY25" s="212">
        <v>100</v>
      </c>
      <c r="FZ25" s="212" t="s">
        <v>818</v>
      </c>
      <c r="GA25" s="212">
        <v>100</v>
      </c>
      <c r="GB25" s="588" t="s">
        <v>15</v>
      </c>
      <c r="GC25" s="1324">
        <v>51327</v>
      </c>
      <c r="GD25" s="1324">
        <v>3770</v>
      </c>
      <c r="GE25" s="1324">
        <v>55097</v>
      </c>
      <c r="GF25" s="1324">
        <v>0</v>
      </c>
      <c r="GG25" s="1324">
        <v>0</v>
      </c>
      <c r="GH25" s="1324">
        <v>49956</v>
      </c>
      <c r="GI25" s="1324">
        <v>856</v>
      </c>
      <c r="GJ25" s="1324">
        <v>50812</v>
      </c>
      <c r="GK25" s="1324">
        <v>0</v>
      </c>
      <c r="GL25" s="212">
        <v>97.328891226839673</v>
      </c>
      <c r="GM25" s="212">
        <v>22.705570291777189</v>
      </c>
      <c r="GN25" s="212">
        <v>92.222807049385622</v>
      </c>
      <c r="GO25" s="588" t="s">
        <v>15</v>
      </c>
      <c r="GP25" s="637">
        <v>236110</v>
      </c>
      <c r="GQ25" s="637">
        <v>0</v>
      </c>
      <c r="GR25" s="637">
        <v>236110</v>
      </c>
      <c r="GS25" s="637">
        <v>0</v>
      </c>
      <c r="GT25" s="637">
        <v>0</v>
      </c>
      <c r="GU25" s="637">
        <v>236110</v>
      </c>
      <c r="GV25" s="637">
        <v>0</v>
      </c>
      <c r="GW25" s="637">
        <v>236110</v>
      </c>
      <c r="GX25" s="637">
        <v>0</v>
      </c>
      <c r="GY25" s="212">
        <v>100</v>
      </c>
      <c r="GZ25" s="212" t="s">
        <v>818</v>
      </c>
      <c r="HA25" s="212">
        <v>100</v>
      </c>
      <c r="HB25" s="588" t="s">
        <v>15</v>
      </c>
      <c r="HC25" s="1324">
        <v>0</v>
      </c>
      <c r="HD25" s="1324">
        <v>0</v>
      </c>
      <c r="HE25" s="1324">
        <v>0</v>
      </c>
      <c r="HF25" s="1324">
        <v>0</v>
      </c>
      <c r="HG25" s="1324">
        <v>0</v>
      </c>
      <c r="HH25" s="1324">
        <v>0</v>
      </c>
      <c r="HI25" s="1324">
        <v>0</v>
      </c>
      <c r="HJ25" s="1324">
        <v>0</v>
      </c>
      <c r="HK25" s="1324">
        <v>0</v>
      </c>
      <c r="HL25" s="212" t="s">
        <v>818</v>
      </c>
      <c r="HM25" s="212" t="s">
        <v>818</v>
      </c>
      <c r="HN25" s="212" t="s">
        <v>818</v>
      </c>
      <c r="HO25" s="588" t="s">
        <v>15</v>
      </c>
      <c r="HP25" s="1324">
        <v>0</v>
      </c>
      <c r="HQ25" s="1324">
        <v>0</v>
      </c>
      <c r="HR25" s="1324">
        <v>0</v>
      </c>
      <c r="HS25" s="1324">
        <v>0</v>
      </c>
      <c r="HT25" s="1324">
        <v>0</v>
      </c>
      <c r="HU25" s="1324">
        <v>0</v>
      </c>
      <c r="HV25" s="1324">
        <v>0</v>
      </c>
      <c r="HW25" s="1324">
        <v>0</v>
      </c>
      <c r="HX25" s="1324">
        <v>0</v>
      </c>
      <c r="HY25" s="1325" t="s">
        <v>818</v>
      </c>
      <c r="HZ25" s="212" t="s">
        <v>818</v>
      </c>
      <c r="IA25" s="212" t="s">
        <v>818</v>
      </c>
      <c r="IB25" s="588" t="s">
        <v>15</v>
      </c>
      <c r="IC25" s="1324">
        <v>0</v>
      </c>
      <c r="ID25" s="1324">
        <v>0</v>
      </c>
      <c r="IE25" s="1324">
        <v>0</v>
      </c>
      <c r="IF25" s="1324">
        <v>0</v>
      </c>
      <c r="IG25" s="1324">
        <v>0</v>
      </c>
      <c r="IH25" s="1324">
        <v>0</v>
      </c>
      <c r="II25" s="1324">
        <v>0</v>
      </c>
      <c r="IJ25" s="1324">
        <v>0</v>
      </c>
      <c r="IK25" s="1324">
        <v>0</v>
      </c>
      <c r="IL25" s="212" t="s">
        <v>818</v>
      </c>
      <c r="IM25" s="212" t="s">
        <v>818</v>
      </c>
      <c r="IN25" s="212" t="s">
        <v>818</v>
      </c>
    </row>
    <row r="26" spans="1:248" ht="19.5" customHeight="1" x14ac:dyDescent="0.15">
      <c r="A26" s="558"/>
      <c r="B26" s="586" t="s">
        <v>16</v>
      </c>
      <c r="C26" s="1320">
        <v>854644</v>
      </c>
      <c r="D26" s="1320">
        <v>67216</v>
      </c>
      <c r="E26" s="1320">
        <v>921860</v>
      </c>
      <c r="F26" s="1320">
        <v>10751</v>
      </c>
      <c r="G26" s="1320">
        <v>0</v>
      </c>
      <c r="H26" s="1320">
        <v>844416</v>
      </c>
      <c r="I26" s="1320">
        <v>10994</v>
      </c>
      <c r="J26" s="1320">
        <v>855410</v>
      </c>
      <c r="K26" s="1320">
        <v>10723</v>
      </c>
      <c r="L26" s="219">
        <v>98.803244391816946</v>
      </c>
      <c r="M26" s="211">
        <v>16.35622470840276</v>
      </c>
      <c r="N26" s="211">
        <v>92.791747119953143</v>
      </c>
      <c r="O26" s="586" t="s">
        <v>16</v>
      </c>
      <c r="P26" s="1320">
        <v>854644</v>
      </c>
      <c r="Q26" s="1320">
        <v>67216</v>
      </c>
      <c r="R26" s="1320">
        <v>921860</v>
      </c>
      <c r="S26" s="1320">
        <v>10751</v>
      </c>
      <c r="T26" s="1320">
        <v>0</v>
      </c>
      <c r="U26" s="1320">
        <v>844416</v>
      </c>
      <c r="V26" s="1320">
        <v>10994</v>
      </c>
      <c r="W26" s="1320">
        <v>855410</v>
      </c>
      <c r="X26" s="1320">
        <v>10723</v>
      </c>
      <c r="Y26" s="211">
        <v>98.803244391816946</v>
      </c>
      <c r="Z26" s="211">
        <v>16.35622470840276</v>
      </c>
      <c r="AA26" s="211">
        <v>92.791747119953143</v>
      </c>
      <c r="AB26" s="586" t="s">
        <v>16</v>
      </c>
      <c r="AC26" s="1320">
        <v>395024</v>
      </c>
      <c r="AD26" s="1320">
        <v>21528</v>
      </c>
      <c r="AE26" s="1320">
        <v>416552</v>
      </c>
      <c r="AF26" s="1320">
        <v>10751</v>
      </c>
      <c r="AG26" s="1320">
        <v>0</v>
      </c>
      <c r="AH26" s="1320">
        <v>390621</v>
      </c>
      <c r="AI26" s="1320">
        <v>4911</v>
      </c>
      <c r="AJ26" s="1320">
        <v>395532</v>
      </c>
      <c r="AK26" s="1320">
        <v>10723</v>
      </c>
      <c r="AL26" s="219">
        <v>98.885384179189117</v>
      </c>
      <c r="AM26" s="211">
        <v>22.812151616499442</v>
      </c>
      <c r="AN26" s="211">
        <v>94.953811288866703</v>
      </c>
      <c r="AO26" s="586" t="s">
        <v>16</v>
      </c>
      <c r="AP26" s="1320">
        <v>11833</v>
      </c>
      <c r="AQ26" s="1320">
        <v>723</v>
      </c>
      <c r="AR26" s="1320">
        <v>12556</v>
      </c>
      <c r="AS26" s="1320">
        <v>0</v>
      </c>
      <c r="AT26" s="1320">
        <v>0</v>
      </c>
      <c r="AU26" s="1320">
        <v>11242</v>
      </c>
      <c r="AV26" s="1320">
        <v>168</v>
      </c>
      <c r="AW26" s="1320">
        <v>11410</v>
      </c>
      <c r="AX26" s="1320">
        <v>0</v>
      </c>
      <c r="AY26" s="211">
        <v>95.005493112482043</v>
      </c>
      <c r="AZ26" s="211">
        <v>23.236514522821576</v>
      </c>
      <c r="BA26" s="211">
        <v>90.872889455240525</v>
      </c>
      <c r="BB26" s="586" t="s">
        <v>16</v>
      </c>
      <c r="BC26" s="1320">
        <v>325623</v>
      </c>
      <c r="BD26" s="1320">
        <v>19882</v>
      </c>
      <c r="BE26" s="1320">
        <v>345505</v>
      </c>
      <c r="BF26" s="1320">
        <v>0</v>
      </c>
      <c r="BG26" s="1320">
        <v>0</v>
      </c>
      <c r="BH26" s="1320">
        <v>321991</v>
      </c>
      <c r="BI26" s="1320">
        <v>4617</v>
      </c>
      <c r="BJ26" s="1320">
        <v>326608</v>
      </c>
      <c r="BK26" s="1320">
        <v>0</v>
      </c>
      <c r="BL26" s="211">
        <v>98.884599675084374</v>
      </c>
      <c r="BM26" s="211">
        <v>23.222009858163162</v>
      </c>
      <c r="BN26" s="211">
        <v>94.530614607603354</v>
      </c>
      <c r="BO26" s="586" t="s">
        <v>16</v>
      </c>
      <c r="BP26" s="1320">
        <v>823</v>
      </c>
      <c r="BQ26" s="1320">
        <v>0</v>
      </c>
      <c r="BR26" s="1320">
        <v>823</v>
      </c>
      <c r="BS26" s="1320">
        <v>0</v>
      </c>
      <c r="BT26" s="1320">
        <v>0</v>
      </c>
      <c r="BU26" s="1320">
        <v>823</v>
      </c>
      <c r="BV26" s="1320">
        <v>0</v>
      </c>
      <c r="BW26" s="1320">
        <v>823</v>
      </c>
      <c r="BX26" s="1320">
        <v>0</v>
      </c>
      <c r="BY26" s="211">
        <v>100</v>
      </c>
      <c r="BZ26" s="211" t="s">
        <v>818</v>
      </c>
      <c r="CA26" s="211">
        <v>100</v>
      </c>
      <c r="CB26" s="586" t="s">
        <v>16</v>
      </c>
      <c r="CC26" s="1320">
        <v>21315</v>
      </c>
      <c r="CD26" s="1320">
        <v>913</v>
      </c>
      <c r="CE26" s="1320">
        <v>22228</v>
      </c>
      <c r="CF26" s="1320">
        <v>3560</v>
      </c>
      <c r="CG26" s="1320">
        <v>0</v>
      </c>
      <c r="CH26" s="1320">
        <v>21135</v>
      </c>
      <c r="CI26" s="1320">
        <v>120</v>
      </c>
      <c r="CJ26" s="1320">
        <v>21255</v>
      </c>
      <c r="CK26" s="1320">
        <v>3532</v>
      </c>
      <c r="CL26" s="219">
        <v>99.155524278676992</v>
      </c>
      <c r="CM26" s="222">
        <v>13.143483023001096</v>
      </c>
      <c r="CN26" s="211">
        <v>95.622638114090336</v>
      </c>
      <c r="CO26" s="586" t="s">
        <v>16</v>
      </c>
      <c r="CP26" s="1320">
        <v>36253</v>
      </c>
      <c r="CQ26" s="1320">
        <v>10</v>
      </c>
      <c r="CR26" s="1320">
        <v>36263</v>
      </c>
      <c r="CS26" s="1320">
        <v>7191</v>
      </c>
      <c r="CT26" s="1320">
        <v>0</v>
      </c>
      <c r="CU26" s="1320">
        <v>36253</v>
      </c>
      <c r="CV26" s="1320">
        <v>6</v>
      </c>
      <c r="CW26" s="1320">
        <v>36259</v>
      </c>
      <c r="CX26" s="1320">
        <v>7191</v>
      </c>
      <c r="CY26" s="211">
        <v>100</v>
      </c>
      <c r="CZ26" s="223">
        <v>60</v>
      </c>
      <c r="DA26" s="211">
        <v>99.988969473016581</v>
      </c>
      <c r="DB26" s="586" t="s">
        <v>16</v>
      </c>
      <c r="DC26" s="1320">
        <v>410429</v>
      </c>
      <c r="DD26" s="1320">
        <v>41502</v>
      </c>
      <c r="DE26" s="1320">
        <v>451931</v>
      </c>
      <c r="DF26" s="1320">
        <v>0</v>
      </c>
      <c r="DG26" s="1320">
        <v>0</v>
      </c>
      <c r="DH26" s="1320">
        <v>405616</v>
      </c>
      <c r="DI26" s="1320">
        <v>5553</v>
      </c>
      <c r="DJ26" s="1320">
        <v>411169</v>
      </c>
      <c r="DK26" s="1320">
        <v>0</v>
      </c>
      <c r="DL26" s="211">
        <v>98.827324579890799</v>
      </c>
      <c r="DM26" s="211">
        <v>13.380078068526819</v>
      </c>
      <c r="DN26" s="211">
        <v>90.980481533685449</v>
      </c>
      <c r="DO26" s="586" t="s">
        <v>16</v>
      </c>
      <c r="DP26" s="1320">
        <v>408236</v>
      </c>
      <c r="DQ26" s="1320">
        <v>41502</v>
      </c>
      <c r="DR26" s="1320">
        <v>449738</v>
      </c>
      <c r="DS26" s="1320">
        <v>0</v>
      </c>
      <c r="DT26" s="1320">
        <v>0</v>
      </c>
      <c r="DU26" s="1320">
        <v>403423</v>
      </c>
      <c r="DV26" s="1320">
        <v>5553</v>
      </c>
      <c r="DW26" s="1320">
        <v>408976</v>
      </c>
      <c r="DX26" s="1320">
        <v>0</v>
      </c>
      <c r="DY26" s="211">
        <v>98.821025093328373</v>
      </c>
      <c r="DZ26" s="211">
        <v>13.380078068526819</v>
      </c>
      <c r="EA26" s="211">
        <v>90.936500807136596</v>
      </c>
      <c r="EB26" s="586" t="s">
        <v>16</v>
      </c>
      <c r="EC26" s="1320">
        <v>160939</v>
      </c>
      <c r="ED26" s="1320">
        <v>16362</v>
      </c>
      <c r="EE26" s="1320">
        <v>177301</v>
      </c>
      <c r="EF26" s="1320">
        <v>0</v>
      </c>
      <c r="EG26" s="1320">
        <v>0</v>
      </c>
      <c r="EH26" s="1320">
        <v>159042</v>
      </c>
      <c r="EI26" s="1320">
        <v>2189</v>
      </c>
      <c r="EJ26" s="1320">
        <v>161231</v>
      </c>
      <c r="EK26" s="1320">
        <v>0</v>
      </c>
      <c r="EL26" s="211">
        <v>98.821292539409342</v>
      </c>
      <c r="EM26" s="211">
        <v>13.378560078230045</v>
      </c>
      <c r="EN26" s="211">
        <v>90.936317336055637</v>
      </c>
      <c r="EO26" s="586" t="s">
        <v>16</v>
      </c>
      <c r="EP26" s="1320">
        <v>157025</v>
      </c>
      <c r="EQ26" s="1320">
        <v>15963</v>
      </c>
      <c r="ER26" s="1320">
        <v>172988</v>
      </c>
      <c r="ES26" s="1320">
        <v>0</v>
      </c>
      <c r="ET26" s="1320">
        <v>0</v>
      </c>
      <c r="EU26" s="1320">
        <v>155174</v>
      </c>
      <c r="EV26" s="1320">
        <v>2136</v>
      </c>
      <c r="EW26" s="1320">
        <v>157310</v>
      </c>
      <c r="EX26" s="1320">
        <v>0</v>
      </c>
      <c r="EY26" s="211">
        <v>98.82120681420156</v>
      </c>
      <c r="EZ26" s="211">
        <v>13.380943431685774</v>
      </c>
      <c r="FA26" s="211">
        <v>90.936943603024488</v>
      </c>
      <c r="FB26" s="586" t="s">
        <v>16</v>
      </c>
      <c r="FC26" s="1320">
        <v>90272</v>
      </c>
      <c r="FD26" s="1320">
        <v>9177</v>
      </c>
      <c r="FE26" s="1320">
        <v>99449</v>
      </c>
      <c r="FF26" s="1320">
        <v>0</v>
      </c>
      <c r="FG26" s="1320">
        <v>0</v>
      </c>
      <c r="FH26" s="1320">
        <v>89207</v>
      </c>
      <c r="FI26" s="1320">
        <v>1228</v>
      </c>
      <c r="FJ26" s="1320">
        <v>90435</v>
      </c>
      <c r="FK26" s="1320">
        <v>0</v>
      </c>
      <c r="FL26" s="211">
        <v>98.820232187167662</v>
      </c>
      <c r="FM26" s="211">
        <v>13.381279285169445</v>
      </c>
      <c r="FN26" s="211">
        <v>90.936057677804712</v>
      </c>
      <c r="FO26" s="586" t="s">
        <v>16</v>
      </c>
      <c r="FP26" s="1320">
        <v>2193</v>
      </c>
      <c r="FQ26" s="1320">
        <v>0</v>
      </c>
      <c r="FR26" s="1320">
        <v>2193</v>
      </c>
      <c r="FS26" s="1320">
        <v>0</v>
      </c>
      <c r="FT26" s="1320">
        <v>0</v>
      </c>
      <c r="FU26" s="1320">
        <v>2193</v>
      </c>
      <c r="FV26" s="1320">
        <v>0</v>
      </c>
      <c r="FW26" s="1320">
        <v>2193</v>
      </c>
      <c r="FX26" s="1320">
        <v>0</v>
      </c>
      <c r="FY26" s="211">
        <v>100</v>
      </c>
      <c r="FZ26" s="211" t="s">
        <v>818</v>
      </c>
      <c r="GA26" s="211">
        <v>100</v>
      </c>
      <c r="GB26" s="586" t="s">
        <v>16</v>
      </c>
      <c r="GC26" s="1320">
        <v>23042</v>
      </c>
      <c r="GD26" s="1320">
        <v>4186</v>
      </c>
      <c r="GE26" s="1320">
        <v>27228</v>
      </c>
      <c r="GF26" s="1320">
        <v>0</v>
      </c>
      <c r="GG26" s="1320">
        <v>0</v>
      </c>
      <c r="GH26" s="1320">
        <v>22031</v>
      </c>
      <c r="GI26" s="1320">
        <v>530</v>
      </c>
      <c r="GJ26" s="1320">
        <v>22561</v>
      </c>
      <c r="GK26" s="1320">
        <v>0</v>
      </c>
      <c r="GL26" s="211">
        <v>95.612360038191127</v>
      </c>
      <c r="GM26" s="211">
        <v>12.661251791686572</v>
      </c>
      <c r="GN26" s="211">
        <v>82.859556339062735</v>
      </c>
      <c r="GO26" s="586" t="s">
        <v>16</v>
      </c>
      <c r="GP26" s="635">
        <v>26149</v>
      </c>
      <c r="GQ26" s="635">
        <v>0</v>
      </c>
      <c r="GR26" s="635">
        <v>26149</v>
      </c>
      <c r="GS26" s="635">
        <v>0</v>
      </c>
      <c r="GT26" s="635">
        <v>0</v>
      </c>
      <c r="GU26" s="635">
        <v>26148</v>
      </c>
      <c r="GV26" s="635">
        <v>0</v>
      </c>
      <c r="GW26" s="635">
        <v>26148</v>
      </c>
      <c r="GX26" s="635">
        <v>0</v>
      </c>
      <c r="GY26" s="211">
        <v>99.996175761979416</v>
      </c>
      <c r="GZ26" s="211" t="s">
        <v>818</v>
      </c>
      <c r="HA26" s="211">
        <v>99.996175761979416</v>
      </c>
      <c r="HB26" s="586" t="s">
        <v>16</v>
      </c>
      <c r="HC26" s="1320">
        <v>0</v>
      </c>
      <c r="HD26" s="1320">
        <v>0</v>
      </c>
      <c r="HE26" s="1320">
        <v>0</v>
      </c>
      <c r="HF26" s="1320">
        <v>0</v>
      </c>
      <c r="HG26" s="1320">
        <v>0</v>
      </c>
      <c r="HH26" s="1320">
        <v>0</v>
      </c>
      <c r="HI26" s="1320">
        <v>0</v>
      </c>
      <c r="HJ26" s="1320">
        <v>0</v>
      </c>
      <c r="HK26" s="1320">
        <v>0</v>
      </c>
      <c r="HL26" s="211" t="s">
        <v>818</v>
      </c>
      <c r="HM26" s="211" t="s">
        <v>818</v>
      </c>
      <c r="HN26" s="211" t="s">
        <v>818</v>
      </c>
      <c r="HO26" s="586" t="s">
        <v>16</v>
      </c>
      <c r="HP26" s="1320">
        <v>0</v>
      </c>
      <c r="HQ26" s="1320">
        <v>0</v>
      </c>
      <c r="HR26" s="1320">
        <v>0</v>
      </c>
      <c r="HS26" s="1320">
        <v>0</v>
      </c>
      <c r="HT26" s="1320">
        <v>0</v>
      </c>
      <c r="HU26" s="1320">
        <v>0</v>
      </c>
      <c r="HV26" s="1320">
        <v>0</v>
      </c>
      <c r="HW26" s="1320">
        <v>0</v>
      </c>
      <c r="HX26" s="1320">
        <v>0</v>
      </c>
      <c r="HY26" s="219" t="s">
        <v>818</v>
      </c>
      <c r="HZ26" s="211" t="s">
        <v>818</v>
      </c>
      <c r="IA26" s="211" t="s">
        <v>818</v>
      </c>
      <c r="IB26" s="586" t="s">
        <v>16</v>
      </c>
      <c r="IC26" s="1320">
        <v>0</v>
      </c>
      <c r="ID26" s="1320">
        <v>0</v>
      </c>
      <c r="IE26" s="1320">
        <v>0</v>
      </c>
      <c r="IF26" s="1320">
        <v>0</v>
      </c>
      <c r="IG26" s="1320">
        <v>0</v>
      </c>
      <c r="IH26" s="1320">
        <v>0</v>
      </c>
      <c r="II26" s="1320">
        <v>0</v>
      </c>
      <c r="IJ26" s="1320">
        <v>0</v>
      </c>
      <c r="IK26" s="1320">
        <v>0</v>
      </c>
      <c r="IL26" s="211" t="s">
        <v>818</v>
      </c>
      <c r="IM26" s="211" t="s">
        <v>818</v>
      </c>
      <c r="IN26" s="211" t="s">
        <v>818</v>
      </c>
    </row>
    <row r="27" spans="1:248" ht="19.5" customHeight="1" x14ac:dyDescent="0.15">
      <c r="A27" s="558"/>
      <c r="B27" s="589" t="s">
        <v>17</v>
      </c>
      <c r="C27" s="1326">
        <v>1625134</v>
      </c>
      <c r="D27" s="1326">
        <v>34922</v>
      </c>
      <c r="E27" s="1326">
        <v>1660056</v>
      </c>
      <c r="F27" s="1326">
        <v>39129</v>
      </c>
      <c r="G27" s="1326">
        <v>0</v>
      </c>
      <c r="H27" s="1326">
        <v>1612832</v>
      </c>
      <c r="I27" s="1326">
        <v>11784</v>
      </c>
      <c r="J27" s="1326">
        <v>1624616</v>
      </c>
      <c r="K27" s="1326">
        <v>39093</v>
      </c>
      <c r="L27" s="1327">
        <v>99.243016268196953</v>
      </c>
      <c r="M27" s="205">
        <v>33.743771834373746</v>
      </c>
      <c r="N27" s="205">
        <v>97.865132260598443</v>
      </c>
      <c r="O27" s="589" t="s">
        <v>17</v>
      </c>
      <c r="P27" s="1326">
        <v>1625134</v>
      </c>
      <c r="Q27" s="1326">
        <v>34922</v>
      </c>
      <c r="R27" s="1326">
        <v>1660056</v>
      </c>
      <c r="S27" s="1326">
        <v>39129</v>
      </c>
      <c r="T27" s="1326">
        <v>0</v>
      </c>
      <c r="U27" s="1326">
        <v>1612832</v>
      </c>
      <c r="V27" s="1326">
        <v>11784</v>
      </c>
      <c r="W27" s="1326">
        <v>1624616</v>
      </c>
      <c r="X27" s="1326">
        <v>39093</v>
      </c>
      <c r="Y27" s="205">
        <v>99.243016268196953</v>
      </c>
      <c r="Z27" s="205">
        <v>33.743771834373746</v>
      </c>
      <c r="AA27" s="205">
        <v>97.865132260598443</v>
      </c>
      <c r="AB27" s="589" t="s">
        <v>17</v>
      </c>
      <c r="AC27" s="1326">
        <v>647871</v>
      </c>
      <c r="AD27" s="1326">
        <v>12142</v>
      </c>
      <c r="AE27" s="1326">
        <v>660013</v>
      </c>
      <c r="AF27" s="1326">
        <v>39129</v>
      </c>
      <c r="AG27" s="1326">
        <v>0</v>
      </c>
      <c r="AH27" s="1326">
        <v>642419</v>
      </c>
      <c r="AI27" s="1326">
        <v>4701</v>
      </c>
      <c r="AJ27" s="1326">
        <v>647120</v>
      </c>
      <c r="AK27" s="1326">
        <v>39093</v>
      </c>
      <c r="AL27" s="1327">
        <v>99.158474449388848</v>
      </c>
      <c r="AM27" s="205">
        <v>38.716850601218908</v>
      </c>
      <c r="AN27" s="205">
        <v>98.046553628489136</v>
      </c>
      <c r="AO27" s="589" t="s">
        <v>17</v>
      </c>
      <c r="AP27" s="1326">
        <v>16786</v>
      </c>
      <c r="AQ27" s="1326">
        <v>407</v>
      </c>
      <c r="AR27" s="1326">
        <v>17193</v>
      </c>
      <c r="AS27" s="1326">
        <v>0</v>
      </c>
      <c r="AT27" s="1326">
        <v>0</v>
      </c>
      <c r="AU27" s="1326">
        <v>16611</v>
      </c>
      <c r="AV27" s="1326">
        <v>115</v>
      </c>
      <c r="AW27" s="1326">
        <v>16726</v>
      </c>
      <c r="AX27" s="1326">
        <v>0</v>
      </c>
      <c r="AY27" s="205">
        <v>98.957464553794821</v>
      </c>
      <c r="AZ27" s="205">
        <v>28.255528255528255</v>
      </c>
      <c r="BA27" s="205">
        <v>97.283778281858901</v>
      </c>
      <c r="BB27" s="589" t="s">
        <v>17</v>
      </c>
      <c r="BC27" s="1326">
        <v>426895</v>
      </c>
      <c r="BD27" s="1326">
        <v>11555</v>
      </c>
      <c r="BE27" s="1326">
        <v>438450</v>
      </c>
      <c r="BF27" s="1326">
        <v>0</v>
      </c>
      <c r="BG27" s="1326">
        <v>0</v>
      </c>
      <c r="BH27" s="1326">
        <v>421839</v>
      </c>
      <c r="BI27" s="1326">
        <v>4586</v>
      </c>
      <c r="BJ27" s="1326">
        <v>426425</v>
      </c>
      <c r="BK27" s="1326">
        <v>0</v>
      </c>
      <c r="BL27" s="205">
        <v>98.815633820963001</v>
      </c>
      <c r="BM27" s="205">
        <v>39.688446559930767</v>
      </c>
      <c r="BN27" s="205">
        <v>97.257383966244731</v>
      </c>
      <c r="BO27" s="589" t="s">
        <v>17</v>
      </c>
      <c r="BP27" s="1326">
        <v>1557</v>
      </c>
      <c r="BQ27" s="1326">
        <v>0</v>
      </c>
      <c r="BR27" s="1326">
        <v>1557</v>
      </c>
      <c r="BS27" s="1326">
        <v>0</v>
      </c>
      <c r="BT27" s="1326">
        <v>0</v>
      </c>
      <c r="BU27" s="1326">
        <v>1557</v>
      </c>
      <c r="BV27" s="1326">
        <v>0</v>
      </c>
      <c r="BW27" s="1326">
        <v>1557</v>
      </c>
      <c r="BX27" s="1326">
        <v>0</v>
      </c>
      <c r="BY27" s="205">
        <v>100</v>
      </c>
      <c r="BZ27" s="205" t="s">
        <v>818</v>
      </c>
      <c r="CA27" s="205">
        <v>100</v>
      </c>
      <c r="CB27" s="589" t="s">
        <v>17</v>
      </c>
      <c r="CC27" s="1326">
        <v>43098</v>
      </c>
      <c r="CD27" s="1326">
        <v>180</v>
      </c>
      <c r="CE27" s="1326">
        <v>43278</v>
      </c>
      <c r="CF27" s="1326">
        <v>7183</v>
      </c>
      <c r="CG27" s="1326">
        <v>0</v>
      </c>
      <c r="CH27" s="1326">
        <v>42883</v>
      </c>
      <c r="CI27" s="1326">
        <v>0</v>
      </c>
      <c r="CJ27" s="1326">
        <v>42883</v>
      </c>
      <c r="CK27" s="1326">
        <v>7147</v>
      </c>
      <c r="CL27" s="1327">
        <v>99.501136943709696</v>
      </c>
      <c r="CM27" s="205">
        <v>0</v>
      </c>
      <c r="CN27" s="205">
        <v>99.087296085771058</v>
      </c>
      <c r="CO27" s="589" t="s">
        <v>17</v>
      </c>
      <c r="CP27" s="1326">
        <v>161092</v>
      </c>
      <c r="CQ27" s="1326">
        <v>0</v>
      </c>
      <c r="CR27" s="1326">
        <v>161092</v>
      </c>
      <c r="CS27" s="1326">
        <v>31946</v>
      </c>
      <c r="CT27" s="1326">
        <v>0</v>
      </c>
      <c r="CU27" s="1326">
        <v>161086</v>
      </c>
      <c r="CV27" s="1326">
        <v>0</v>
      </c>
      <c r="CW27" s="1326">
        <v>161086</v>
      </c>
      <c r="CX27" s="1326">
        <v>31946</v>
      </c>
      <c r="CY27" s="205">
        <v>99.996275420256751</v>
      </c>
      <c r="CZ27" s="205" t="s">
        <v>818</v>
      </c>
      <c r="DA27" s="205">
        <v>99.996275420256751</v>
      </c>
      <c r="DB27" s="589" t="s">
        <v>17</v>
      </c>
      <c r="DC27" s="1326">
        <v>896592</v>
      </c>
      <c r="DD27" s="1326">
        <v>21711</v>
      </c>
      <c r="DE27" s="1326">
        <v>918303</v>
      </c>
      <c r="DF27" s="1326">
        <v>0</v>
      </c>
      <c r="DG27" s="1326">
        <v>0</v>
      </c>
      <c r="DH27" s="1326">
        <v>890396</v>
      </c>
      <c r="DI27" s="1326">
        <v>6712</v>
      </c>
      <c r="DJ27" s="1326">
        <v>897108</v>
      </c>
      <c r="DK27" s="1326">
        <v>0</v>
      </c>
      <c r="DL27" s="205">
        <v>99.308938736905972</v>
      </c>
      <c r="DM27" s="205">
        <v>30.915204274330982</v>
      </c>
      <c r="DN27" s="205">
        <v>97.691938281808945</v>
      </c>
      <c r="DO27" s="589" t="s">
        <v>17</v>
      </c>
      <c r="DP27" s="1326">
        <v>894086</v>
      </c>
      <c r="DQ27" s="1326">
        <v>21711</v>
      </c>
      <c r="DR27" s="1326">
        <v>915797</v>
      </c>
      <c r="DS27" s="1326">
        <v>0</v>
      </c>
      <c r="DT27" s="1326">
        <v>0</v>
      </c>
      <c r="DU27" s="1326">
        <v>887890</v>
      </c>
      <c r="DV27" s="1326">
        <v>6712</v>
      </c>
      <c r="DW27" s="1326">
        <v>894602</v>
      </c>
      <c r="DX27" s="1326">
        <v>0</v>
      </c>
      <c r="DY27" s="205">
        <v>99.307001787300095</v>
      </c>
      <c r="DZ27" s="205">
        <v>30.915204274330982</v>
      </c>
      <c r="EA27" s="205">
        <v>97.685622468734877</v>
      </c>
      <c r="EB27" s="589" t="s">
        <v>17</v>
      </c>
      <c r="EC27" s="1326">
        <v>237991</v>
      </c>
      <c r="ED27" s="1326">
        <v>6788</v>
      </c>
      <c r="EE27" s="1326">
        <v>244779</v>
      </c>
      <c r="EF27" s="1326">
        <v>0</v>
      </c>
      <c r="EG27" s="1326">
        <v>0</v>
      </c>
      <c r="EH27" s="1326">
        <v>235805</v>
      </c>
      <c r="EI27" s="1326">
        <v>2101</v>
      </c>
      <c r="EJ27" s="1326">
        <v>237906</v>
      </c>
      <c r="EK27" s="1326">
        <v>0</v>
      </c>
      <c r="EL27" s="205">
        <v>99.081477871011927</v>
      </c>
      <c r="EM27" s="205">
        <v>30.951679434295816</v>
      </c>
      <c r="EN27" s="205">
        <v>97.192161092250558</v>
      </c>
      <c r="EO27" s="589" t="s">
        <v>17</v>
      </c>
      <c r="EP27" s="1326">
        <v>286893</v>
      </c>
      <c r="EQ27" s="1326">
        <v>14869</v>
      </c>
      <c r="ER27" s="1326">
        <v>301762</v>
      </c>
      <c r="ES27" s="1326">
        <v>0</v>
      </c>
      <c r="ET27" s="1326">
        <v>0</v>
      </c>
      <c r="EU27" s="1326">
        <v>282924</v>
      </c>
      <c r="EV27" s="1326">
        <v>4601</v>
      </c>
      <c r="EW27" s="1326">
        <v>287525</v>
      </c>
      <c r="EX27" s="1326">
        <v>0</v>
      </c>
      <c r="EY27" s="205">
        <v>98.616557392477333</v>
      </c>
      <c r="EZ27" s="205">
        <v>30.943573878539244</v>
      </c>
      <c r="FA27" s="205">
        <v>95.282043464717219</v>
      </c>
      <c r="FB27" s="589" t="s">
        <v>17</v>
      </c>
      <c r="FC27" s="1326">
        <v>369202</v>
      </c>
      <c r="FD27" s="1326">
        <v>54</v>
      </c>
      <c r="FE27" s="1326">
        <v>369256</v>
      </c>
      <c r="FF27" s="1326">
        <v>0</v>
      </c>
      <c r="FG27" s="1326">
        <v>0</v>
      </c>
      <c r="FH27" s="1326">
        <v>369161</v>
      </c>
      <c r="FI27" s="1326">
        <v>10</v>
      </c>
      <c r="FJ27" s="1326">
        <v>369171</v>
      </c>
      <c r="FK27" s="1326">
        <v>0</v>
      </c>
      <c r="FL27" s="205">
        <v>99.988894968066262</v>
      </c>
      <c r="FM27" s="205">
        <v>18.518518518518519</v>
      </c>
      <c r="FN27" s="205">
        <v>99.976980739649463</v>
      </c>
      <c r="FO27" s="589" t="s">
        <v>17</v>
      </c>
      <c r="FP27" s="1326">
        <v>2506</v>
      </c>
      <c r="FQ27" s="1326">
        <v>0</v>
      </c>
      <c r="FR27" s="1326">
        <v>2506</v>
      </c>
      <c r="FS27" s="1326">
        <v>0</v>
      </c>
      <c r="FT27" s="1326">
        <v>0</v>
      </c>
      <c r="FU27" s="1326">
        <v>2506</v>
      </c>
      <c r="FV27" s="1326">
        <v>0</v>
      </c>
      <c r="FW27" s="1326">
        <v>2506</v>
      </c>
      <c r="FX27" s="1326">
        <v>0</v>
      </c>
      <c r="FY27" s="205">
        <v>100</v>
      </c>
      <c r="FZ27" s="205" t="s">
        <v>818</v>
      </c>
      <c r="GA27" s="205">
        <v>100</v>
      </c>
      <c r="GB27" s="589" t="s">
        <v>17</v>
      </c>
      <c r="GC27" s="1326">
        <v>30312</v>
      </c>
      <c r="GD27" s="1326">
        <v>1069</v>
      </c>
      <c r="GE27" s="1326">
        <v>31381</v>
      </c>
      <c r="GF27" s="1326">
        <v>0</v>
      </c>
      <c r="GG27" s="1326">
        <v>0</v>
      </c>
      <c r="GH27" s="1326">
        <v>29658</v>
      </c>
      <c r="GI27" s="1326">
        <v>371</v>
      </c>
      <c r="GJ27" s="1326">
        <v>30029</v>
      </c>
      <c r="GK27" s="1326">
        <v>0</v>
      </c>
      <c r="GL27" s="205">
        <v>97.842438638163102</v>
      </c>
      <c r="GM27" s="205">
        <v>34.705332086061738</v>
      </c>
      <c r="GN27" s="205">
        <v>95.691660558936945</v>
      </c>
      <c r="GO27" s="589" t="s">
        <v>17</v>
      </c>
      <c r="GP27" s="640">
        <v>50359</v>
      </c>
      <c r="GQ27" s="640">
        <v>0</v>
      </c>
      <c r="GR27" s="640">
        <v>50359</v>
      </c>
      <c r="GS27" s="640">
        <v>0</v>
      </c>
      <c r="GT27" s="640">
        <v>0</v>
      </c>
      <c r="GU27" s="640">
        <v>50359</v>
      </c>
      <c r="GV27" s="640">
        <v>0</v>
      </c>
      <c r="GW27" s="640">
        <v>50359</v>
      </c>
      <c r="GX27" s="640">
        <v>0</v>
      </c>
      <c r="GY27" s="205">
        <v>100</v>
      </c>
      <c r="GZ27" s="205" t="s">
        <v>818</v>
      </c>
      <c r="HA27" s="205">
        <v>100</v>
      </c>
      <c r="HB27" s="589" t="s">
        <v>17</v>
      </c>
      <c r="HC27" s="1326">
        <v>0</v>
      </c>
      <c r="HD27" s="1326">
        <v>0</v>
      </c>
      <c r="HE27" s="1326">
        <v>0</v>
      </c>
      <c r="HF27" s="1326">
        <v>0</v>
      </c>
      <c r="HG27" s="1326">
        <v>0</v>
      </c>
      <c r="HH27" s="1326">
        <v>0</v>
      </c>
      <c r="HI27" s="1326">
        <v>0</v>
      </c>
      <c r="HJ27" s="1326">
        <v>0</v>
      </c>
      <c r="HK27" s="1326">
        <v>0</v>
      </c>
      <c r="HL27" s="205" t="s">
        <v>818</v>
      </c>
      <c r="HM27" s="205" t="s">
        <v>818</v>
      </c>
      <c r="HN27" s="205" t="s">
        <v>818</v>
      </c>
      <c r="HO27" s="589" t="s">
        <v>17</v>
      </c>
      <c r="HP27" s="1326">
        <v>0</v>
      </c>
      <c r="HQ27" s="1326">
        <v>0</v>
      </c>
      <c r="HR27" s="1326">
        <v>0</v>
      </c>
      <c r="HS27" s="1326">
        <v>0</v>
      </c>
      <c r="HT27" s="1326">
        <v>0</v>
      </c>
      <c r="HU27" s="1326">
        <v>0</v>
      </c>
      <c r="HV27" s="1326">
        <v>0</v>
      </c>
      <c r="HW27" s="1326">
        <v>0</v>
      </c>
      <c r="HX27" s="1326">
        <v>0</v>
      </c>
      <c r="HY27" s="1327" t="s">
        <v>818</v>
      </c>
      <c r="HZ27" s="205" t="s">
        <v>818</v>
      </c>
      <c r="IA27" s="205" t="s">
        <v>818</v>
      </c>
      <c r="IB27" s="589" t="s">
        <v>17</v>
      </c>
      <c r="IC27" s="1326">
        <v>0</v>
      </c>
      <c r="ID27" s="1326">
        <v>0</v>
      </c>
      <c r="IE27" s="1326">
        <v>0</v>
      </c>
      <c r="IF27" s="1326">
        <v>0</v>
      </c>
      <c r="IG27" s="1326">
        <v>0</v>
      </c>
      <c r="IH27" s="1326">
        <v>0</v>
      </c>
      <c r="II27" s="1326">
        <v>0</v>
      </c>
      <c r="IJ27" s="1326">
        <v>0</v>
      </c>
      <c r="IK27" s="1326">
        <v>0</v>
      </c>
      <c r="IL27" s="205" t="s">
        <v>818</v>
      </c>
      <c r="IM27" s="205" t="s">
        <v>818</v>
      </c>
      <c r="IN27" s="205" t="s">
        <v>818</v>
      </c>
    </row>
    <row r="28" spans="1:248" ht="19.5" customHeight="1" x14ac:dyDescent="0.15">
      <c r="A28" s="558"/>
      <c r="B28" s="586" t="s">
        <v>18</v>
      </c>
      <c r="C28" s="1320">
        <v>158274</v>
      </c>
      <c r="D28" s="1320">
        <v>8168</v>
      </c>
      <c r="E28" s="1320">
        <v>166442</v>
      </c>
      <c r="F28" s="1320">
        <v>1197</v>
      </c>
      <c r="G28" s="1320">
        <v>0</v>
      </c>
      <c r="H28" s="1320">
        <v>155588</v>
      </c>
      <c r="I28" s="1320">
        <v>3276</v>
      </c>
      <c r="J28" s="1320">
        <v>158864</v>
      </c>
      <c r="K28" s="1320">
        <v>1197</v>
      </c>
      <c r="L28" s="219">
        <v>98.302942997586456</v>
      </c>
      <c r="M28" s="211">
        <v>40.107737512242899</v>
      </c>
      <c r="N28" s="211">
        <v>95.447062640439313</v>
      </c>
      <c r="O28" s="586" t="s">
        <v>18</v>
      </c>
      <c r="P28" s="1320">
        <v>158274</v>
      </c>
      <c r="Q28" s="1320">
        <v>8168</v>
      </c>
      <c r="R28" s="1320">
        <v>166442</v>
      </c>
      <c r="S28" s="1320">
        <v>1197</v>
      </c>
      <c r="T28" s="1320">
        <v>0</v>
      </c>
      <c r="U28" s="1320">
        <v>155588</v>
      </c>
      <c r="V28" s="1320">
        <v>3276</v>
      </c>
      <c r="W28" s="1320">
        <v>158864</v>
      </c>
      <c r="X28" s="1320">
        <v>1197</v>
      </c>
      <c r="Y28" s="211">
        <v>98.302942997586456</v>
      </c>
      <c r="Z28" s="211">
        <v>40.107737512242899</v>
      </c>
      <c r="AA28" s="211">
        <v>95.447062640439313</v>
      </c>
      <c r="AB28" s="586" t="s">
        <v>18</v>
      </c>
      <c r="AC28" s="1320">
        <v>56324</v>
      </c>
      <c r="AD28" s="1320">
        <v>1313</v>
      </c>
      <c r="AE28" s="1320">
        <v>57637</v>
      </c>
      <c r="AF28" s="1320">
        <v>1197</v>
      </c>
      <c r="AG28" s="1320">
        <v>0</v>
      </c>
      <c r="AH28" s="1320">
        <v>55771</v>
      </c>
      <c r="AI28" s="1320">
        <v>396</v>
      </c>
      <c r="AJ28" s="1320">
        <v>56167</v>
      </c>
      <c r="AK28" s="1320">
        <v>1197</v>
      </c>
      <c r="AL28" s="219">
        <v>99.018180526951213</v>
      </c>
      <c r="AM28" s="211">
        <v>30.159939070830159</v>
      </c>
      <c r="AN28" s="211">
        <v>97.449554973367796</v>
      </c>
      <c r="AO28" s="586" t="s">
        <v>18</v>
      </c>
      <c r="AP28" s="1320">
        <v>2268</v>
      </c>
      <c r="AQ28" s="1320">
        <v>54</v>
      </c>
      <c r="AR28" s="1320">
        <v>2322</v>
      </c>
      <c r="AS28" s="1320">
        <v>0</v>
      </c>
      <c r="AT28" s="1320">
        <v>0</v>
      </c>
      <c r="AU28" s="1320">
        <v>2241</v>
      </c>
      <c r="AV28" s="1320">
        <v>17</v>
      </c>
      <c r="AW28" s="1320">
        <v>2258</v>
      </c>
      <c r="AX28" s="1320">
        <v>0</v>
      </c>
      <c r="AY28" s="211">
        <v>98.80952380952381</v>
      </c>
      <c r="AZ28" s="211">
        <v>31.481481481481481</v>
      </c>
      <c r="BA28" s="211">
        <v>97.243755383290264</v>
      </c>
      <c r="BB28" s="586" t="s">
        <v>18</v>
      </c>
      <c r="BC28" s="1320">
        <v>47323</v>
      </c>
      <c r="BD28" s="1320">
        <v>1218</v>
      </c>
      <c r="BE28" s="1320">
        <v>48541</v>
      </c>
      <c r="BF28" s="1320">
        <v>0</v>
      </c>
      <c r="BG28" s="1320">
        <v>0</v>
      </c>
      <c r="BH28" s="1320">
        <v>46797</v>
      </c>
      <c r="BI28" s="1320">
        <v>379</v>
      </c>
      <c r="BJ28" s="1320">
        <v>47176</v>
      </c>
      <c r="BK28" s="1320">
        <v>0</v>
      </c>
      <c r="BL28" s="211">
        <v>98.888489740718043</v>
      </c>
      <c r="BM28" s="211">
        <v>31.116584564860428</v>
      </c>
      <c r="BN28" s="211">
        <v>97.187944212109358</v>
      </c>
      <c r="BO28" s="586" t="s">
        <v>18</v>
      </c>
      <c r="BP28" s="1320">
        <v>235</v>
      </c>
      <c r="BQ28" s="1320">
        <v>0</v>
      </c>
      <c r="BR28" s="1320">
        <v>235</v>
      </c>
      <c r="BS28" s="1320">
        <v>0</v>
      </c>
      <c r="BT28" s="1320">
        <v>0</v>
      </c>
      <c r="BU28" s="1320">
        <v>235</v>
      </c>
      <c r="BV28" s="1320">
        <v>0</v>
      </c>
      <c r="BW28" s="1320">
        <v>235</v>
      </c>
      <c r="BX28" s="1320">
        <v>0</v>
      </c>
      <c r="BY28" s="211">
        <v>100</v>
      </c>
      <c r="BZ28" s="211" t="s">
        <v>818</v>
      </c>
      <c r="CA28" s="211">
        <v>100</v>
      </c>
      <c r="CB28" s="586" t="s">
        <v>18</v>
      </c>
      <c r="CC28" s="1320">
        <v>4585</v>
      </c>
      <c r="CD28" s="1320">
        <v>37</v>
      </c>
      <c r="CE28" s="1320">
        <v>4622</v>
      </c>
      <c r="CF28" s="1320">
        <v>770</v>
      </c>
      <c r="CG28" s="1320">
        <v>0</v>
      </c>
      <c r="CH28" s="1320">
        <v>4585</v>
      </c>
      <c r="CI28" s="1320">
        <v>0</v>
      </c>
      <c r="CJ28" s="1320">
        <v>4585</v>
      </c>
      <c r="CK28" s="1320">
        <v>770</v>
      </c>
      <c r="CL28" s="219">
        <v>100</v>
      </c>
      <c r="CM28" s="211">
        <v>0</v>
      </c>
      <c r="CN28" s="211">
        <v>99.199480744266552</v>
      </c>
      <c r="CO28" s="586" t="s">
        <v>18</v>
      </c>
      <c r="CP28" s="1320">
        <v>2148</v>
      </c>
      <c r="CQ28" s="1320">
        <v>4</v>
      </c>
      <c r="CR28" s="1320">
        <v>2152</v>
      </c>
      <c r="CS28" s="1320">
        <v>427</v>
      </c>
      <c r="CT28" s="1320">
        <v>0</v>
      </c>
      <c r="CU28" s="1320">
        <v>2148</v>
      </c>
      <c r="CV28" s="1320">
        <v>0</v>
      </c>
      <c r="CW28" s="1320">
        <v>2148</v>
      </c>
      <c r="CX28" s="1320">
        <v>427</v>
      </c>
      <c r="CY28" s="211">
        <v>100</v>
      </c>
      <c r="CZ28" s="211">
        <v>0</v>
      </c>
      <c r="DA28" s="211">
        <v>99.814126394052053</v>
      </c>
      <c r="DB28" s="586" t="s">
        <v>18</v>
      </c>
      <c r="DC28" s="1320">
        <v>85277</v>
      </c>
      <c r="DD28" s="1320">
        <v>6482</v>
      </c>
      <c r="DE28" s="1320">
        <v>91759</v>
      </c>
      <c r="DF28" s="1320">
        <v>0</v>
      </c>
      <c r="DG28" s="1320">
        <v>0</v>
      </c>
      <c r="DH28" s="1320">
        <v>83283</v>
      </c>
      <c r="DI28" s="1320">
        <v>2845</v>
      </c>
      <c r="DJ28" s="1320">
        <v>86128</v>
      </c>
      <c r="DK28" s="1320">
        <v>0</v>
      </c>
      <c r="DL28" s="211">
        <v>97.661737631483277</v>
      </c>
      <c r="DM28" s="211">
        <v>43.890774452329531</v>
      </c>
      <c r="DN28" s="211">
        <v>93.86327226757048</v>
      </c>
      <c r="DO28" s="586" t="s">
        <v>18</v>
      </c>
      <c r="DP28" s="1320">
        <v>85277</v>
      </c>
      <c r="DQ28" s="1320">
        <v>6482</v>
      </c>
      <c r="DR28" s="1320">
        <v>91759</v>
      </c>
      <c r="DS28" s="1320">
        <v>0</v>
      </c>
      <c r="DT28" s="1320">
        <v>0</v>
      </c>
      <c r="DU28" s="1320">
        <v>83283</v>
      </c>
      <c r="DV28" s="1320">
        <v>2845</v>
      </c>
      <c r="DW28" s="1320">
        <v>86128</v>
      </c>
      <c r="DX28" s="1320">
        <v>0</v>
      </c>
      <c r="DY28" s="211">
        <v>97.661737631483277</v>
      </c>
      <c r="DZ28" s="211">
        <v>43.890774452329531</v>
      </c>
      <c r="EA28" s="211">
        <v>93.86327226757048</v>
      </c>
      <c r="EB28" s="586" t="s">
        <v>18</v>
      </c>
      <c r="EC28" s="1320">
        <v>18826</v>
      </c>
      <c r="ED28" s="1320">
        <v>2593</v>
      </c>
      <c r="EE28" s="1320">
        <v>21419</v>
      </c>
      <c r="EF28" s="1320">
        <v>0</v>
      </c>
      <c r="EG28" s="1320">
        <v>0</v>
      </c>
      <c r="EH28" s="1320">
        <v>18744</v>
      </c>
      <c r="EI28" s="1320">
        <v>1138</v>
      </c>
      <c r="EJ28" s="1320">
        <v>19882</v>
      </c>
      <c r="EK28" s="1320">
        <v>0</v>
      </c>
      <c r="EL28" s="211">
        <v>99.564432168277918</v>
      </c>
      <c r="EM28" s="211">
        <v>43.887389124566141</v>
      </c>
      <c r="EN28" s="211">
        <v>92.824128110556046</v>
      </c>
      <c r="EO28" s="586" t="s">
        <v>18</v>
      </c>
      <c r="EP28" s="1320">
        <v>30027</v>
      </c>
      <c r="EQ28" s="1320">
        <v>3889</v>
      </c>
      <c r="ER28" s="1320">
        <v>33916</v>
      </c>
      <c r="ES28" s="1320">
        <v>0</v>
      </c>
      <c r="ET28" s="1320">
        <v>0</v>
      </c>
      <c r="EU28" s="1320">
        <v>28115</v>
      </c>
      <c r="EV28" s="1320">
        <v>1707</v>
      </c>
      <c r="EW28" s="1320">
        <v>29822</v>
      </c>
      <c r="EX28" s="1320">
        <v>0</v>
      </c>
      <c r="EY28" s="211">
        <v>93.632397508908653</v>
      </c>
      <c r="EZ28" s="211">
        <v>43.893031627667781</v>
      </c>
      <c r="FA28" s="211">
        <v>87.929001061445916</v>
      </c>
      <c r="FB28" s="586" t="s">
        <v>18</v>
      </c>
      <c r="FC28" s="1320">
        <v>36424</v>
      </c>
      <c r="FD28" s="1320">
        <v>0</v>
      </c>
      <c r="FE28" s="1320">
        <v>36424</v>
      </c>
      <c r="FF28" s="1320">
        <v>0</v>
      </c>
      <c r="FG28" s="1320">
        <v>0</v>
      </c>
      <c r="FH28" s="1320">
        <v>36424</v>
      </c>
      <c r="FI28" s="1320">
        <v>0</v>
      </c>
      <c r="FJ28" s="1320">
        <v>36424</v>
      </c>
      <c r="FK28" s="1320">
        <v>0</v>
      </c>
      <c r="FL28" s="211">
        <v>100</v>
      </c>
      <c r="FM28" s="223" t="s">
        <v>818</v>
      </c>
      <c r="FN28" s="211">
        <v>100</v>
      </c>
      <c r="FO28" s="586" t="s">
        <v>18</v>
      </c>
      <c r="FP28" s="1320">
        <v>0</v>
      </c>
      <c r="FQ28" s="1320">
        <v>0</v>
      </c>
      <c r="FR28" s="1320">
        <v>0</v>
      </c>
      <c r="FS28" s="1320">
        <v>0</v>
      </c>
      <c r="FT28" s="1320">
        <v>0</v>
      </c>
      <c r="FU28" s="1320">
        <v>0</v>
      </c>
      <c r="FV28" s="1320">
        <v>0</v>
      </c>
      <c r="FW28" s="1320">
        <v>0</v>
      </c>
      <c r="FX28" s="1320">
        <v>0</v>
      </c>
      <c r="FY28" s="211" t="s">
        <v>818</v>
      </c>
      <c r="FZ28" s="211" t="s">
        <v>818</v>
      </c>
      <c r="GA28" s="211" t="s">
        <v>818</v>
      </c>
      <c r="GB28" s="586" t="s">
        <v>18</v>
      </c>
      <c r="GC28" s="1320">
        <v>4356</v>
      </c>
      <c r="GD28" s="1320">
        <v>373</v>
      </c>
      <c r="GE28" s="1320">
        <v>4729</v>
      </c>
      <c r="GF28" s="1320">
        <v>0</v>
      </c>
      <c r="GG28" s="1320">
        <v>0</v>
      </c>
      <c r="GH28" s="1320">
        <v>4217</v>
      </c>
      <c r="GI28" s="1320">
        <v>35</v>
      </c>
      <c r="GJ28" s="1320">
        <v>4252</v>
      </c>
      <c r="GK28" s="1320">
        <v>0</v>
      </c>
      <c r="GL28" s="211">
        <v>96.808999081726355</v>
      </c>
      <c r="GM28" s="211">
        <v>9.3833780160857909</v>
      </c>
      <c r="GN28" s="211">
        <v>89.913300909283151</v>
      </c>
      <c r="GO28" s="586" t="s">
        <v>18</v>
      </c>
      <c r="GP28" s="635">
        <v>12317</v>
      </c>
      <c r="GQ28" s="635">
        <v>0</v>
      </c>
      <c r="GR28" s="635">
        <v>12317</v>
      </c>
      <c r="GS28" s="635">
        <v>0</v>
      </c>
      <c r="GT28" s="635">
        <v>0</v>
      </c>
      <c r="GU28" s="635">
        <v>12317</v>
      </c>
      <c r="GV28" s="635">
        <v>0</v>
      </c>
      <c r="GW28" s="635">
        <v>12317</v>
      </c>
      <c r="GX28" s="635">
        <v>0</v>
      </c>
      <c r="GY28" s="211">
        <v>100</v>
      </c>
      <c r="GZ28" s="211" t="s">
        <v>818</v>
      </c>
      <c r="HA28" s="211">
        <v>100</v>
      </c>
      <c r="HB28" s="586" t="s">
        <v>18</v>
      </c>
      <c r="HC28" s="1320">
        <v>0</v>
      </c>
      <c r="HD28" s="1320">
        <v>0</v>
      </c>
      <c r="HE28" s="1320">
        <v>0</v>
      </c>
      <c r="HF28" s="1320">
        <v>0</v>
      </c>
      <c r="HG28" s="1320">
        <v>0</v>
      </c>
      <c r="HH28" s="1320">
        <v>0</v>
      </c>
      <c r="HI28" s="1320">
        <v>0</v>
      </c>
      <c r="HJ28" s="1320">
        <v>0</v>
      </c>
      <c r="HK28" s="1320">
        <v>0</v>
      </c>
      <c r="HL28" s="211" t="s">
        <v>818</v>
      </c>
      <c r="HM28" s="211" t="s">
        <v>818</v>
      </c>
      <c r="HN28" s="211" t="s">
        <v>818</v>
      </c>
      <c r="HO28" s="586" t="s">
        <v>18</v>
      </c>
      <c r="HP28" s="1320">
        <v>0</v>
      </c>
      <c r="HQ28" s="1320">
        <v>0</v>
      </c>
      <c r="HR28" s="1320">
        <v>0</v>
      </c>
      <c r="HS28" s="1320">
        <v>0</v>
      </c>
      <c r="HT28" s="1320">
        <v>0</v>
      </c>
      <c r="HU28" s="1320">
        <v>0</v>
      </c>
      <c r="HV28" s="1320">
        <v>0</v>
      </c>
      <c r="HW28" s="1320">
        <v>0</v>
      </c>
      <c r="HX28" s="1320">
        <v>0</v>
      </c>
      <c r="HY28" s="219" t="s">
        <v>818</v>
      </c>
      <c r="HZ28" s="223" t="s">
        <v>818</v>
      </c>
      <c r="IA28" s="211" t="s">
        <v>818</v>
      </c>
      <c r="IB28" s="586" t="s">
        <v>18</v>
      </c>
      <c r="IC28" s="1320">
        <v>0</v>
      </c>
      <c r="ID28" s="1320">
        <v>0</v>
      </c>
      <c r="IE28" s="1320">
        <v>0</v>
      </c>
      <c r="IF28" s="1320">
        <v>0</v>
      </c>
      <c r="IG28" s="1320">
        <v>0</v>
      </c>
      <c r="IH28" s="1320">
        <v>0</v>
      </c>
      <c r="II28" s="1320">
        <v>0</v>
      </c>
      <c r="IJ28" s="1320">
        <v>0</v>
      </c>
      <c r="IK28" s="1320">
        <v>0</v>
      </c>
      <c r="IL28" s="223" t="s">
        <v>818</v>
      </c>
      <c r="IM28" s="223" t="s">
        <v>818</v>
      </c>
      <c r="IN28" s="223" t="s">
        <v>818</v>
      </c>
    </row>
    <row r="29" spans="1:248" ht="19.5" customHeight="1" x14ac:dyDescent="0.15">
      <c r="A29" s="558"/>
      <c r="B29" s="586" t="s">
        <v>19</v>
      </c>
      <c r="C29" s="1320">
        <v>396590</v>
      </c>
      <c r="D29" s="1320">
        <v>20726</v>
      </c>
      <c r="E29" s="1320">
        <v>417316</v>
      </c>
      <c r="F29" s="1320">
        <v>15558</v>
      </c>
      <c r="G29" s="1320">
        <v>0</v>
      </c>
      <c r="H29" s="1320">
        <v>392634</v>
      </c>
      <c r="I29" s="1320">
        <v>6691</v>
      </c>
      <c r="J29" s="1320">
        <v>399325</v>
      </c>
      <c r="K29" s="1320">
        <v>15388</v>
      </c>
      <c r="L29" s="219">
        <v>99.002496280793764</v>
      </c>
      <c r="M29" s="211">
        <v>32.283122647881889</v>
      </c>
      <c r="N29" s="211">
        <v>95.688878451820685</v>
      </c>
      <c r="O29" s="586" t="s">
        <v>19</v>
      </c>
      <c r="P29" s="1320">
        <v>396590</v>
      </c>
      <c r="Q29" s="1320">
        <v>20726</v>
      </c>
      <c r="R29" s="1320">
        <v>417316</v>
      </c>
      <c r="S29" s="1320">
        <v>15558</v>
      </c>
      <c r="T29" s="1320">
        <v>0</v>
      </c>
      <c r="U29" s="1320">
        <v>392634</v>
      </c>
      <c r="V29" s="1320">
        <v>6691</v>
      </c>
      <c r="W29" s="1320">
        <v>399325</v>
      </c>
      <c r="X29" s="1320">
        <v>15388</v>
      </c>
      <c r="Y29" s="211">
        <v>99.002496280793764</v>
      </c>
      <c r="Z29" s="211">
        <v>32.283122647881889</v>
      </c>
      <c r="AA29" s="211">
        <v>95.688878451820685</v>
      </c>
      <c r="AB29" s="586" t="s">
        <v>19</v>
      </c>
      <c r="AC29" s="1320">
        <v>162852</v>
      </c>
      <c r="AD29" s="1320">
        <v>6591</v>
      </c>
      <c r="AE29" s="1320">
        <v>169443</v>
      </c>
      <c r="AF29" s="1320">
        <v>2512</v>
      </c>
      <c r="AG29" s="1320">
        <v>0</v>
      </c>
      <c r="AH29" s="1320">
        <v>161892</v>
      </c>
      <c r="AI29" s="1320">
        <v>2575</v>
      </c>
      <c r="AJ29" s="1320">
        <v>164467</v>
      </c>
      <c r="AK29" s="1320">
        <v>2512</v>
      </c>
      <c r="AL29" s="219">
        <v>99.410507700243173</v>
      </c>
      <c r="AM29" s="211">
        <v>39.068426642391138</v>
      </c>
      <c r="AN29" s="211">
        <v>97.063319228295057</v>
      </c>
      <c r="AO29" s="586" t="s">
        <v>19</v>
      </c>
      <c r="AP29" s="1320">
        <v>6314</v>
      </c>
      <c r="AQ29" s="1320">
        <v>180</v>
      </c>
      <c r="AR29" s="1320">
        <v>6494</v>
      </c>
      <c r="AS29" s="1320">
        <v>0</v>
      </c>
      <c r="AT29" s="1320">
        <v>0</v>
      </c>
      <c r="AU29" s="1320">
        <v>6273</v>
      </c>
      <c r="AV29" s="1320">
        <v>105</v>
      </c>
      <c r="AW29" s="1320">
        <v>6378</v>
      </c>
      <c r="AX29" s="1320">
        <v>0</v>
      </c>
      <c r="AY29" s="211">
        <v>99.350649350649363</v>
      </c>
      <c r="AZ29" s="211">
        <v>58.333333333333336</v>
      </c>
      <c r="BA29" s="211">
        <v>98.213735756082542</v>
      </c>
      <c r="BB29" s="586" t="s">
        <v>19</v>
      </c>
      <c r="BC29" s="1320">
        <v>142257</v>
      </c>
      <c r="BD29" s="1320">
        <v>4062</v>
      </c>
      <c r="BE29" s="1320">
        <v>146319</v>
      </c>
      <c r="BF29" s="1320">
        <v>0</v>
      </c>
      <c r="BG29" s="1320">
        <v>0</v>
      </c>
      <c r="BH29" s="1320">
        <v>141338</v>
      </c>
      <c r="BI29" s="1320">
        <v>2356</v>
      </c>
      <c r="BJ29" s="1320">
        <v>143694</v>
      </c>
      <c r="BK29" s="1320">
        <v>0</v>
      </c>
      <c r="BL29" s="211">
        <v>99.353986095587572</v>
      </c>
      <c r="BM29" s="211">
        <v>58.000984736582964</v>
      </c>
      <c r="BN29" s="211">
        <v>98.205974617103735</v>
      </c>
      <c r="BO29" s="586" t="s">
        <v>19</v>
      </c>
      <c r="BP29" s="1320">
        <v>1087</v>
      </c>
      <c r="BQ29" s="1320">
        <v>0</v>
      </c>
      <c r="BR29" s="1320">
        <v>1087</v>
      </c>
      <c r="BS29" s="1320">
        <v>0</v>
      </c>
      <c r="BT29" s="1320">
        <v>0</v>
      </c>
      <c r="BU29" s="1320">
        <v>1087</v>
      </c>
      <c r="BV29" s="1320">
        <v>0</v>
      </c>
      <c r="BW29" s="1320">
        <v>1087</v>
      </c>
      <c r="BX29" s="1320">
        <v>0</v>
      </c>
      <c r="BY29" s="211">
        <v>100</v>
      </c>
      <c r="BZ29" s="211" t="s">
        <v>818</v>
      </c>
      <c r="CA29" s="211">
        <v>100</v>
      </c>
      <c r="CB29" s="586" t="s">
        <v>19</v>
      </c>
      <c r="CC29" s="1320">
        <v>10105</v>
      </c>
      <c r="CD29" s="1320">
        <v>1662</v>
      </c>
      <c r="CE29" s="1320">
        <v>11767</v>
      </c>
      <c r="CF29" s="1320">
        <v>1684</v>
      </c>
      <c r="CG29" s="1320">
        <v>0</v>
      </c>
      <c r="CH29" s="1320">
        <v>10105</v>
      </c>
      <c r="CI29" s="1320">
        <v>81</v>
      </c>
      <c r="CJ29" s="1320">
        <v>10186</v>
      </c>
      <c r="CK29" s="1320">
        <v>1684</v>
      </c>
      <c r="CL29" s="219">
        <v>100</v>
      </c>
      <c r="CM29" s="211">
        <v>4.8736462093862816</v>
      </c>
      <c r="CN29" s="211">
        <v>86.564119996600667</v>
      </c>
      <c r="CO29" s="586" t="s">
        <v>19</v>
      </c>
      <c r="CP29" s="1320">
        <v>4176</v>
      </c>
      <c r="CQ29" s="1320">
        <v>687</v>
      </c>
      <c r="CR29" s="1320">
        <v>4863</v>
      </c>
      <c r="CS29" s="1320">
        <v>828</v>
      </c>
      <c r="CT29" s="1320">
        <v>0</v>
      </c>
      <c r="CU29" s="1320">
        <v>4176</v>
      </c>
      <c r="CV29" s="1320">
        <v>33</v>
      </c>
      <c r="CW29" s="1320">
        <v>4209</v>
      </c>
      <c r="CX29" s="1320">
        <v>828</v>
      </c>
      <c r="CY29" s="211">
        <v>100</v>
      </c>
      <c r="CZ29" s="211">
        <v>4.8034934497816595</v>
      </c>
      <c r="DA29" s="211">
        <v>86.551511412708209</v>
      </c>
      <c r="DB29" s="586" t="s">
        <v>19</v>
      </c>
      <c r="DC29" s="1320">
        <v>195690</v>
      </c>
      <c r="DD29" s="1320">
        <v>12806</v>
      </c>
      <c r="DE29" s="1320">
        <v>208496</v>
      </c>
      <c r="DF29" s="1320">
        <v>13046</v>
      </c>
      <c r="DG29" s="1320">
        <v>0</v>
      </c>
      <c r="DH29" s="1320">
        <v>193069</v>
      </c>
      <c r="DI29" s="1320">
        <v>3754</v>
      </c>
      <c r="DJ29" s="1320">
        <v>196823</v>
      </c>
      <c r="DK29" s="1320">
        <v>12876</v>
      </c>
      <c r="DL29" s="211">
        <v>98.660636721344986</v>
      </c>
      <c r="DM29" s="211">
        <v>29.314383882555049</v>
      </c>
      <c r="DN29" s="211">
        <v>94.401331440411326</v>
      </c>
      <c r="DO29" s="586" t="s">
        <v>19</v>
      </c>
      <c r="DP29" s="1320">
        <v>195690</v>
      </c>
      <c r="DQ29" s="1320">
        <v>12806</v>
      </c>
      <c r="DR29" s="1320">
        <v>208496</v>
      </c>
      <c r="DS29" s="1320">
        <v>13046</v>
      </c>
      <c r="DT29" s="1320">
        <v>0</v>
      </c>
      <c r="DU29" s="1320">
        <v>193069</v>
      </c>
      <c r="DV29" s="1320">
        <v>3754</v>
      </c>
      <c r="DW29" s="1320">
        <v>196823</v>
      </c>
      <c r="DX29" s="1320">
        <v>12876</v>
      </c>
      <c r="DY29" s="211">
        <v>98.660636721344986</v>
      </c>
      <c r="DZ29" s="211">
        <v>29.314383882555049</v>
      </c>
      <c r="EA29" s="211">
        <v>94.401331440411326</v>
      </c>
      <c r="EB29" s="586" t="s">
        <v>19</v>
      </c>
      <c r="EC29" s="1320">
        <v>55621</v>
      </c>
      <c r="ED29" s="1320">
        <v>3640</v>
      </c>
      <c r="EE29" s="1320">
        <v>59261</v>
      </c>
      <c r="EF29" s="1320">
        <v>3708</v>
      </c>
      <c r="EG29" s="1320">
        <v>0</v>
      </c>
      <c r="EH29" s="1320">
        <v>54876</v>
      </c>
      <c r="EI29" s="1320">
        <v>1067</v>
      </c>
      <c r="EJ29" s="1320">
        <v>55943</v>
      </c>
      <c r="EK29" s="1320">
        <v>3660</v>
      </c>
      <c r="EL29" s="211">
        <v>98.66057783930529</v>
      </c>
      <c r="EM29" s="211">
        <v>29.313186813186814</v>
      </c>
      <c r="EN29" s="211">
        <v>94.401039469465587</v>
      </c>
      <c r="EO29" s="586" t="s">
        <v>19</v>
      </c>
      <c r="EP29" s="1320">
        <v>75797</v>
      </c>
      <c r="EQ29" s="1320">
        <v>4960</v>
      </c>
      <c r="ER29" s="1320">
        <v>80757</v>
      </c>
      <c r="ES29" s="1320">
        <v>5053</v>
      </c>
      <c r="ET29" s="1320">
        <v>0</v>
      </c>
      <c r="EU29" s="1320">
        <v>74780</v>
      </c>
      <c r="EV29" s="1320">
        <v>1454</v>
      </c>
      <c r="EW29" s="1320">
        <v>76234</v>
      </c>
      <c r="EX29" s="1320">
        <v>4987</v>
      </c>
      <c r="EY29" s="211">
        <v>98.658258242410639</v>
      </c>
      <c r="EZ29" s="211">
        <v>29.31451612903226</v>
      </c>
      <c r="FA29" s="211">
        <v>94.399247124088319</v>
      </c>
      <c r="FB29" s="586" t="s">
        <v>19</v>
      </c>
      <c r="FC29" s="1320">
        <v>64272</v>
      </c>
      <c r="FD29" s="1320">
        <v>4206</v>
      </c>
      <c r="FE29" s="1320">
        <v>68478</v>
      </c>
      <c r="FF29" s="1320">
        <v>4285</v>
      </c>
      <c r="FG29" s="1320">
        <v>0</v>
      </c>
      <c r="FH29" s="1320">
        <v>63413</v>
      </c>
      <c r="FI29" s="1320">
        <v>1233</v>
      </c>
      <c r="FJ29" s="1320">
        <v>64646</v>
      </c>
      <c r="FK29" s="1320">
        <v>4229</v>
      </c>
      <c r="FL29" s="211">
        <v>98.663492656211105</v>
      </c>
      <c r="FM29" s="211">
        <v>29.315263908701855</v>
      </c>
      <c r="FN29" s="211">
        <v>94.404042174128918</v>
      </c>
      <c r="FO29" s="586" t="s">
        <v>19</v>
      </c>
      <c r="FP29" s="1320">
        <v>0</v>
      </c>
      <c r="FQ29" s="1320">
        <v>0</v>
      </c>
      <c r="FR29" s="1320">
        <v>0</v>
      </c>
      <c r="FS29" s="1320">
        <v>0</v>
      </c>
      <c r="FT29" s="1320">
        <v>0</v>
      </c>
      <c r="FU29" s="1320">
        <v>0</v>
      </c>
      <c r="FV29" s="1320">
        <v>0</v>
      </c>
      <c r="FW29" s="1320">
        <v>0</v>
      </c>
      <c r="FX29" s="1320">
        <v>0</v>
      </c>
      <c r="FY29" s="211" t="s">
        <v>818</v>
      </c>
      <c r="FZ29" s="211" t="s">
        <v>818</v>
      </c>
      <c r="GA29" s="211" t="s">
        <v>818</v>
      </c>
      <c r="GB29" s="586" t="s">
        <v>19</v>
      </c>
      <c r="GC29" s="1320">
        <v>20186</v>
      </c>
      <c r="GD29" s="1320">
        <v>1329</v>
      </c>
      <c r="GE29" s="1320">
        <v>21515</v>
      </c>
      <c r="GF29" s="1320">
        <v>0</v>
      </c>
      <c r="GG29" s="1320">
        <v>0</v>
      </c>
      <c r="GH29" s="1320">
        <v>19811</v>
      </c>
      <c r="GI29" s="1320">
        <v>362</v>
      </c>
      <c r="GJ29" s="1320">
        <v>20173</v>
      </c>
      <c r="GK29" s="1320">
        <v>0</v>
      </c>
      <c r="GL29" s="211">
        <v>98.142276825522629</v>
      </c>
      <c r="GM29" s="211">
        <v>27.2385252069225</v>
      </c>
      <c r="GN29" s="211">
        <v>93.762491285149892</v>
      </c>
      <c r="GO29" s="586" t="s">
        <v>19</v>
      </c>
      <c r="GP29" s="635">
        <v>17862</v>
      </c>
      <c r="GQ29" s="635">
        <v>0</v>
      </c>
      <c r="GR29" s="635">
        <v>17862</v>
      </c>
      <c r="GS29" s="635">
        <v>0</v>
      </c>
      <c r="GT29" s="635">
        <v>0</v>
      </c>
      <c r="GU29" s="635">
        <v>17862</v>
      </c>
      <c r="GV29" s="635">
        <v>0</v>
      </c>
      <c r="GW29" s="635">
        <v>17862</v>
      </c>
      <c r="GX29" s="635">
        <v>0</v>
      </c>
      <c r="GY29" s="211">
        <v>100</v>
      </c>
      <c r="GZ29" s="211" t="s">
        <v>818</v>
      </c>
      <c r="HA29" s="211">
        <v>100</v>
      </c>
      <c r="HB29" s="586" t="s">
        <v>19</v>
      </c>
      <c r="HC29" s="1320">
        <v>0</v>
      </c>
      <c r="HD29" s="1320">
        <v>0</v>
      </c>
      <c r="HE29" s="1320">
        <v>0</v>
      </c>
      <c r="HF29" s="1320">
        <v>0</v>
      </c>
      <c r="HG29" s="1320">
        <v>0</v>
      </c>
      <c r="HH29" s="1320">
        <v>0</v>
      </c>
      <c r="HI29" s="1320">
        <v>0</v>
      </c>
      <c r="HJ29" s="1320">
        <v>0</v>
      </c>
      <c r="HK29" s="1320">
        <v>0</v>
      </c>
      <c r="HL29" s="211" t="s">
        <v>818</v>
      </c>
      <c r="HM29" s="211" t="s">
        <v>818</v>
      </c>
      <c r="HN29" s="211" t="s">
        <v>818</v>
      </c>
      <c r="HO29" s="586" t="s">
        <v>19</v>
      </c>
      <c r="HP29" s="1320">
        <v>0</v>
      </c>
      <c r="HQ29" s="1320">
        <v>0</v>
      </c>
      <c r="HR29" s="1320">
        <v>0</v>
      </c>
      <c r="HS29" s="1320">
        <v>0</v>
      </c>
      <c r="HT29" s="1320">
        <v>0</v>
      </c>
      <c r="HU29" s="1320">
        <v>0</v>
      </c>
      <c r="HV29" s="1320">
        <v>0</v>
      </c>
      <c r="HW29" s="1320">
        <v>0</v>
      </c>
      <c r="HX29" s="1320">
        <v>0</v>
      </c>
      <c r="HY29" s="219" t="s">
        <v>818</v>
      </c>
      <c r="HZ29" s="223" t="s">
        <v>818</v>
      </c>
      <c r="IA29" s="211" t="s">
        <v>818</v>
      </c>
      <c r="IB29" s="586" t="s">
        <v>19</v>
      </c>
      <c r="IC29" s="1320">
        <v>0</v>
      </c>
      <c r="ID29" s="1320">
        <v>0</v>
      </c>
      <c r="IE29" s="1320">
        <v>0</v>
      </c>
      <c r="IF29" s="1320">
        <v>0</v>
      </c>
      <c r="IG29" s="1320">
        <v>0</v>
      </c>
      <c r="IH29" s="1320">
        <v>0</v>
      </c>
      <c r="II29" s="1320">
        <v>0</v>
      </c>
      <c r="IJ29" s="1320">
        <v>0</v>
      </c>
      <c r="IK29" s="1320">
        <v>0</v>
      </c>
      <c r="IL29" s="223" t="s">
        <v>818</v>
      </c>
      <c r="IM29" s="223" t="s">
        <v>818</v>
      </c>
      <c r="IN29" s="223" t="s">
        <v>818</v>
      </c>
    </row>
    <row r="30" spans="1:248" ht="19.5" customHeight="1" x14ac:dyDescent="0.15">
      <c r="A30" s="558"/>
      <c r="B30" s="586" t="s">
        <v>20</v>
      </c>
      <c r="C30" s="1319">
        <v>5246108</v>
      </c>
      <c r="D30" s="1319">
        <v>57668</v>
      </c>
      <c r="E30" s="1319">
        <v>5303776</v>
      </c>
      <c r="F30" s="1319">
        <v>87235</v>
      </c>
      <c r="G30" s="1319">
        <v>0</v>
      </c>
      <c r="H30" s="1319">
        <v>5230110</v>
      </c>
      <c r="I30" s="1319">
        <v>23716</v>
      </c>
      <c r="J30" s="1319">
        <v>5253826</v>
      </c>
      <c r="K30" s="1319">
        <v>87102</v>
      </c>
      <c r="L30" s="219">
        <v>99.695050120965874</v>
      </c>
      <c r="M30" s="211">
        <v>41.125060692238328</v>
      </c>
      <c r="N30" s="211">
        <v>99.058218144959369</v>
      </c>
      <c r="O30" s="586" t="s">
        <v>20</v>
      </c>
      <c r="P30" s="1319">
        <v>5246108</v>
      </c>
      <c r="Q30" s="1319">
        <v>57668</v>
      </c>
      <c r="R30" s="1319">
        <v>5303776</v>
      </c>
      <c r="S30" s="1319">
        <v>87235</v>
      </c>
      <c r="T30" s="1319">
        <v>0</v>
      </c>
      <c r="U30" s="1319">
        <v>5230110</v>
      </c>
      <c r="V30" s="1319">
        <v>23716</v>
      </c>
      <c r="W30" s="1319">
        <v>5253826</v>
      </c>
      <c r="X30" s="1319">
        <v>87102</v>
      </c>
      <c r="Y30" s="211">
        <v>99.695050120965874</v>
      </c>
      <c r="Z30" s="211">
        <v>41.125060692238328</v>
      </c>
      <c r="AA30" s="211">
        <v>99.058218144959369</v>
      </c>
      <c r="AB30" s="586" t="s">
        <v>20</v>
      </c>
      <c r="AC30" s="1319">
        <v>2770221</v>
      </c>
      <c r="AD30" s="1319">
        <v>32488</v>
      </c>
      <c r="AE30" s="1319">
        <v>2802709</v>
      </c>
      <c r="AF30" s="1319">
        <v>87235</v>
      </c>
      <c r="AG30" s="1319">
        <v>0</v>
      </c>
      <c r="AH30" s="1319">
        <v>2761939</v>
      </c>
      <c r="AI30" s="1319">
        <v>12174</v>
      </c>
      <c r="AJ30" s="1319">
        <v>2774113</v>
      </c>
      <c r="AK30" s="1319">
        <v>87102</v>
      </c>
      <c r="AL30" s="219">
        <v>99.701034682792454</v>
      </c>
      <c r="AM30" s="211">
        <v>37.472297463678892</v>
      </c>
      <c r="AN30" s="211">
        <v>98.979701424585997</v>
      </c>
      <c r="AO30" s="586" t="s">
        <v>20</v>
      </c>
      <c r="AP30" s="1319">
        <v>62450</v>
      </c>
      <c r="AQ30" s="1319">
        <v>715</v>
      </c>
      <c r="AR30" s="1319">
        <v>63165</v>
      </c>
      <c r="AS30" s="1319">
        <v>0</v>
      </c>
      <c r="AT30" s="1319">
        <v>0</v>
      </c>
      <c r="AU30" s="1319">
        <v>62248</v>
      </c>
      <c r="AV30" s="1319">
        <v>311</v>
      </c>
      <c r="AW30" s="1319">
        <v>62559</v>
      </c>
      <c r="AX30" s="1319">
        <v>0</v>
      </c>
      <c r="AY30" s="211">
        <v>99.676541232986395</v>
      </c>
      <c r="AZ30" s="211">
        <v>43.4965034965035</v>
      </c>
      <c r="BA30" s="211">
        <v>99.040607931607695</v>
      </c>
      <c r="BB30" s="586" t="s">
        <v>20</v>
      </c>
      <c r="BC30" s="1319">
        <v>2252640</v>
      </c>
      <c r="BD30" s="1319">
        <v>25797</v>
      </c>
      <c r="BE30" s="1319">
        <v>2278437</v>
      </c>
      <c r="BF30" s="1319">
        <v>0</v>
      </c>
      <c r="BG30" s="1319">
        <v>0</v>
      </c>
      <c r="BH30" s="1319">
        <v>2245365</v>
      </c>
      <c r="BI30" s="1319">
        <v>11217</v>
      </c>
      <c r="BJ30" s="1319">
        <v>2256582</v>
      </c>
      <c r="BK30" s="1319">
        <v>0</v>
      </c>
      <c r="BL30" s="211">
        <v>99.677045599829526</v>
      </c>
      <c r="BM30" s="211">
        <v>43.481800209326664</v>
      </c>
      <c r="BN30" s="211">
        <v>99.040789804589721</v>
      </c>
      <c r="BO30" s="586" t="s">
        <v>20</v>
      </c>
      <c r="BP30" s="1319">
        <v>19002</v>
      </c>
      <c r="BQ30" s="1319">
        <v>0</v>
      </c>
      <c r="BR30" s="1319">
        <v>19002</v>
      </c>
      <c r="BS30" s="1319">
        <v>0</v>
      </c>
      <c r="BT30" s="1319">
        <v>0</v>
      </c>
      <c r="BU30" s="1319">
        <v>19002</v>
      </c>
      <c r="BV30" s="1319">
        <v>0</v>
      </c>
      <c r="BW30" s="1319">
        <v>19002</v>
      </c>
      <c r="BX30" s="1319">
        <v>0</v>
      </c>
      <c r="BY30" s="211">
        <v>100</v>
      </c>
      <c r="BZ30" s="211" t="s">
        <v>818</v>
      </c>
      <c r="CA30" s="211">
        <v>100</v>
      </c>
      <c r="CB30" s="586" t="s">
        <v>20</v>
      </c>
      <c r="CC30" s="1319">
        <v>128701</v>
      </c>
      <c r="CD30" s="1319">
        <v>4644</v>
      </c>
      <c r="CE30" s="1319">
        <v>133345</v>
      </c>
      <c r="CF30" s="1319">
        <v>22224</v>
      </c>
      <c r="CG30" s="1319">
        <v>0</v>
      </c>
      <c r="CH30" s="1319">
        <v>127918</v>
      </c>
      <c r="CI30" s="1319">
        <v>615</v>
      </c>
      <c r="CJ30" s="1319">
        <v>128533</v>
      </c>
      <c r="CK30" s="1319">
        <v>22091</v>
      </c>
      <c r="CL30" s="219">
        <v>99.39161311877919</v>
      </c>
      <c r="CM30" s="211">
        <v>13.242894056847545</v>
      </c>
      <c r="CN30" s="211">
        <v>96.391315759871006</v>
      </c>
      <c r="CO30" s="586" t="s">
        <v>20</v>
      </c>
      <c r="CP30" s="1319">
        <v>326430</v>
      </c>
      <c r="CQ30" s="1319">
        <v>1332</v>
      </c>
      <c r="CR30" s="1319">
        <v>327762</v>
      </c>
      <c r="CS30" s="1319">
        <v>65011</v>
      </c>
      <c r="CT30" s="1319">
        <v>0</v>
      </c>
      <c r="CU30" s="1319">
        <v>326408</v>
      </c>
      <c r="CV30" s="1319">
        <v>31</v>
      </c>
      <c r="CW30" s="1319">
        <v>326439</v>
      </c>
      <c r="CX30" s="1319">
        <v>65011</v>
      </c>
      <c r="CY30" s="211">
        <v>99.993260423367943</v>
      </c>
      <c r="CZ30" s="211">
        <v>2.3273273273273274</v>
      </c>
      <c r="DA30" s="211">
        <v>99.596353451589863</v>
      </c>
      <c r="DB30" s="586" t="s">
        <v>20</v>
      </c>
      <c r="DC30" s="1319">
        <v>2314591</v>
      </c>
      <c r="DD30" s="1319">
        <v>23324</v>
      </c>
      <c r="DE30" s="1319">
        <v>2337915</v>
      </c>
      <c r="DF30" s="1319">
        <v>0</v>
      </c>
      <c r="DG30" s="1319">
        <v>0</v>
      </c>
      <c r="DH30" s="1319">
        <v>2307531</v>
      </c>
      <c r="DI30" s="1319">
        <v>11135</v>
      </c>
      <c r="DJ30" s="1319">
        <v>2318666</v>
      </c>
      <c r="DK30" s="1319">
        <v>0</v>
      </c>
      <c r="DL30" s="211">
        <v>99.694978508081988</v>
      </c>
      <c r="DM30" s="211">
        <v>47.740524781341108</v>
      </c>
      <c r="DN30" s="211">
        <v>99.176659544936413</v>
      </c>
      <c r="DO30" s="586" t="s">
        <v>20</v>
      </c>
      <c r="DP30" s="1319">
        <v>2306561</v>
      </c>
      <c r="DQ30" s="1319">
        <v>23324</v>
      </c>
      <c r="DR30" s="1319">
        <v>2329885</v>
      </c>
      <c r="DS30" s="1319">
        <v>0</v>
      </c>
      <c r="DT30" s="1319">
        <v>0</v>
      </c>
      <c r="DU30" s="1319">
        <v>2299501</v>
      </c>
      <c r="DV30" s="1319">
        <v>11135</v>
      </c>
      <c r="DW30" s="1319">
        <v>2310636</v>
      </c>
      <c r="DX30" s="1319">
        <v>0</v>
      </c>
      <c r="DY30" s="211">
        <v>99.693916614388257</v>
      </c>
      <c r="DZ30" s="211">
        <v>47.740524781341108</v>
      </c>
      <c r="EA30" s="211">
        <v>99.173821883912723</v>
      </c>
      <c r="EB30" s="586" t="s">
        <v>20</v>
      </c>
      <c r="EC30" s="1319">
        <v>817777</v>
      </c>
      <c r="ED30" s="1319">
        <v>8269</v>
      </c>
      <c r="EE30" s="1319">
        <v>826046</v>
      </c>
      <c r="EF30" s="1319">
        <v>0</v>
      </c>
      <c r="EG30" s="1319">
        <v>0</v>
      </c>
      <c r="EH30" s="1319">
        <v>815274</v>
      </c>
      <c r="EI30" s="1319">
        <v>3948</v>
      </c>
      <c r="EJ30" s="1319">
        <v>819222</v>
      </c>
      <c r="EK30" s="1319">
        <v>0</v>
      </c>
      <c r="EL30" s="211">
        <v>99.693926339332123</v>
      </c>
      <c r="EM30" s="211">
        <v>47.744588221066635</v>
      </c>
      <c r="EN30" s="211">
        <v>99.173895884732815</v>
      </c>
      <c r="EO30" s="586" t="s">
        <v>20</v>
      </c>
      <c r="EP30" s="1319">
        <v>1085557</v>
      </c>
      <c r="EQ30" s="1319">
        <v>10977</v>
      </c>
      <c r="ER30" s="1319">
        <v>1096534</v>
      </c>
      <c r="ES30" s="1319">
        <v>0</v>
      </c>
      <c r="ET30" s="1319">
        <v>0</v>
      </c>
      <c r="EU30" s="1319">
        <v>1082234</v>
      </c>
      <c r="EV30" s="1319">
        <v>5240</v>
      </c>
      <c r="EW30" s="1319">
        <v>1087474</v>
      </c>
      <c r="EX30" s="1319">
        <v>0</v>
      </c>
      <c r="EY30" s="211">
        <v>99.693889864834361</v>
      </c>
      <c r="EZ30" s="211">
        <v>47.736175639974491</v>
      </c>
      <c r="FA30" s="211">
        <v>99.173760229960948</v>
      </c>
      <c r="FB30" s="586" t="s">
        <v>20</v>
      </c>
      <c r="FC30" s="1319">
        <v>403227</v>
      </c>
      <c r="FD30" s="1319">
        <v>4078</v>
      </c>
      <c r="FE30" s="1319">
        <v>407305</v>
      </c>
      <c r="FF30" s="1319">
        <v>0</v>
      </c>
      <c r="FG30" s="1319">
        <v>0</v>
      </c>
      <c r="FH30" s="1319">
        <v>401993</v>
      </c>
      <c r="FI30" s="1319">
        <v>1947</v>
      </c>
      <c r="FJ30" s="1319">
        <v>403940</v>
      </c>
      <c r="FK30" s="1319">
        <v>0</v>
      </c>
      <c r="FL30" s="211">
        <v>99.693968905852032</v>
      </c>
      <c r="FM30" s="211">
        <v>47.743992153016187</v>
      </c>
      <c r="FN30" s="211">
        <v>99.173837787407464</v>
      </c>
      <c r="FO30" s="586" t="s">
        <v>20</v>
      </c>
      <c r="FP30" s="1319">
        <v>8030</v>
      </c>
      <c r="FQ30" s="1319">
        <v>0</v>
      </c>
      <c r="FR30" s="1319">
        <v>8030</v>
      </c>
      <c r="FS30" s="1319">
        <v>0</v>
      </c>
      <c r="FT30" s="1319">
        <v>0</v>
      </c>
      <c r="FU30" s="1319">
        <v>8030</v>
      </c>
      <c r="FV30" s="1319">
        <v>0</v>
      </c>
      <c r="FW30" s="1319">
        <v>8030</v>
      </c>
      <c r="FX30" s="1319">
        <v>0</v>
      </c>
      <c r="FY30" s="211">
        <v>100</v>
      </c>
      <c r="FZ30" s="211" t="s">
        <v>818</v>
      </c>
      <c r="GA30" s="211">
        <v>100</v>
      </c>
      <c r="GB30" s="586" t="s">
        <v>20</v>
      </c>
      <c r="GC30" s="1319">
        <v>66054</v>
      </c>
      <c r="GD30" s="1319">
        <v>1856</v>
      </c>
      <c r="GE30" s="1319">
        <v>67910</v>
      </c>
      <c r="GF30" s="1319">
        <v>0</v>
      </c>
      <c r="GG30" s="1319">
        <v>0</v>
      </c>
      <c r="GH30" s="1319">
        <v>65398</v>
      </c>
      <c r="GI30" s="1319">
        <v>407</v>
      </c>
      <c r="GJ30" s="1319">
        <v>65805</v>
      </c>
      <c r="GK30" s="1319">
        <v>0</v>
      </c>
      <c r="GL30" s="211">
        <v>99.006873164380664</v>
      </c>
      <c r="GM30" s="211">
        <v>21.928879310344829</v>
      </c>
      <c r="GN30" s="211">
        <v>96.900309232808127</v>
      </c>
      <c r="GO30" s="586" t="s">
        <v>20</v>
      </c>
      <c r="GP30" s="639">
        <v>95242</v>
      </c>
      <c r="GQ30" s="639">
        <v>0</v>
      </c>
      <c r="GR30" s="639">
        <v>95242</v>
      </c>
      <c r="GS30" s="639">
        <v>0</v>
      </c>
      <c r="GT30" s="639">
        <v>0</v>
      </c>
      <c r="GU30" s="639">
        <v>95242</v>
      </c>
      <c r="GV30" s="639">
        <v>0</v>
      </c>
      <c r="GW30" s="639">
        <v>95242</v>
      </c>
      <c r="GX30" s="639">
        <v>0</v>
      </c>
      <c r="GY30" s="211">
        <v>100</v>
      </c>
      <c r="GZ30" s="211" t="s">
        <v>818</v>
      </c>
      <c r="HA30" s="211">
        <v>100</v>
      </c>
      <c r="HB30" s="586" t="s">
        <v>20</v>
      </c>
      <c r="HC30" s="1319">
        <v>0</v>
      </c>
      <c r="HD30" s="1319">
        <v>0</v>
      </c>
      <c r="HE30" s="1319">
        <v>0</v>
      </c>
      <c r="HF30" s="1319">
        <v>0</v>
      </c>
      <c r="HG30" s="1319">
        <v>0</v>
      </c>
      <c r="HH30" s="1319">
        <v>0</v>
      </c>
      <c r="HI30" s="1319">
        <v>0</v>
      </c>
      <c r="HJ30" s="1319">
        <v>0</v>
      </c>
      <c r="HK30" s="1319">
        <v>0</v>
      </c>
      <c r="HL30" s="211" t="s">
        <v>818</v>
      </c>
      <c r="HM30" s="211" t="s">
        <v>818</v>
      </c>
      <c r="HN30" s="211" t="s">
        <v>818</v>
      </c>
      <c r="HO30" s="586" t="s">
        <v>20</v>
      </c>
      <c r="HP30" s="1319">
        <v>0</v>
      </c>
      <c r="HQ30" s="1319">
        <v>0</v>
      </c>
      <c r="HR30" s="1319">
        <v>0</v>
      </c>
      <c r="HS30" s="1319">
        <v>0</v>
      </c>
      <c r="HT30" s="1319">
        <v>0</v>
      </c>
      <c r="HU30" s="1319">
        <v>0</v>
      </c>
      <c r="HV30" s="1319">
        <v>0</v>
      </c>
      <c r="HW30" s="1319">
        <v>0</v>
      </c>
      <c r="HX30" s="1319">
        <v>0</v>
      </c>
      <c r="HY30" s="219" t="s">
        <v>818</v>
      </c>
      <c r="HZ30" s="223" t="s">
        <v>818</v>
      </c>
      <c r="IA30" s="211" t="s">
        <v>818</v>
      </c>
      <c r="IB30" s="586" t="s">
        <v>20</v>
      </c>
      <c r="IC30" s="1319">
        <v>0</v>
      </c>
      <c r="ID30" s="1319">
        <v>0</v>
      </c>
      <c r="IE30" s="1319">
        <v>0</v>
      </c>
      <c r="IF30" s="1319">
        <v>0</v>
      </c>
      <c r="IG30" s="1319">
        <v>0</v>
      </c>
      <c r="IH30" s="1319">
        <v>0</v>
      </c>
      <c r="II30" s="1319">
        <v>0</v>
      </c>
      <c r="IJ30" s="1319">
        <v>0</v>
      </c>
      <c r="IK30" s="1319">
        <v>0</v>
      </c>
      <c r="IL30" s="211" t="s">
        <v>818</v>
      </c>
      <c r="IM30" s="223" t="s">
        <v>818</v>
      </c>
      <c r="IN30" s="211" t="s">
        <v>818</v>
      </c>
    </row>
    <row r="31" spans="1:248" ht="19.5" customHeight="1" x14ac:dyDescent="0.15">
      <c r="A31" s="558"/>
      <c r="B31" s="589" t="s">
        <v>21</v>
      </c>
      <c r="C31" s="1328">
        <v>305001</v>
      </c>
      <c r="D31" s="1328">
        <v>9836</v>
      </c>
      <c r="E31" s="1328">
        <v>314837</v>
      </c>
      <c r="F31" s="1328">
        <v>2450</v>
      </c>
      <c r="G31" s="1328">
        <v>0</v>
      </c>
      <c r="H31" s="1328">
        <v>301520</v>
      </c>
      <c r="I31" s="1328">
        <v>3220</v>
      </c>
      <c r="J31" s="1328">
        <v>304740</v>
      </c>
      <c r="K31" s="1328">
        <v>2441</v>
      </c>
      <c r="L31" s="1327">
        <v>98.858692266582736</v>
      </c>
      <c r="M31" s="205">
        <v>32.736884912566083</v>
      </c>
      <c r="N31" s="205">
        <v>96.792943650206297</v>
      </c>
      <c r="O31" s="589" t="s">
        <v>21</v>
      </c>
      <c r="P31" s="1328">
        <v>305001</v>
      </c>
      <c r="Q31" s="1328">
        <v>9836</v>
      </c>
      <c r="R31" s="1328">
        <v>314837</v>
      </c>
      <c r="S31" s="1328">
        <v>2450</v>
      </c>
      <c r="T31" s="1328">
        <v>0</v>
      </c>
      <c r="U31" s="1328">
        <v>301520</v>
      </c>
      <c r="V31" s="1328">
        <v>3220</v>
      </c>
      <c r="W31" s="1328">
        <v>304740</v>
      </c>
      <c r="X31" s="1328">
        <v>2441</v>
      </c>
      <c r="Y31" s="205">
        <v>98.858692266582736</v>
      </c>
      <c r="Z31" s="205">
        <v>32.736884912566083</v>
      </c>
      <c r="AA31" s="205">
        <v>96.792943650206297</v>
      </c>
      <c r="AB31" s="589" t="s">
        <v>21</v>
      </c>
      <c r="AC31" s="1328">
        <v>122463</v>
      </c>
      <c r="AD31" s="1328">
        <v>3799</v>
      </c>
      <c r="AE31" s="1328">
        <v>126262</v>
      </c>
      <c r="AF31" s="1328">
        <v>2450</v>
      </c>
      <c r="AG31" s="1328">
        <v>0</v>
      </c>
      <c r="AH31" s="1328">
        <v>120797</v>
      </c>
      <c r="AI31" s="1328">
        <v>1079</v>
      </c>
      <c r="AJ31" s="1328">
        <v>121876</v>
      </c>
      <c r="AK31" s="1328">
        <v>2441</v>
      </c>
      <c r="AL31" s="1327">
        <v>98.639589100381343</v>
      </c>
      <c r="AM31" s="205">
        <v>28.402211108186364</v>
      </c>
      <c r="AN31" s="205">
        <v>96.526270770303029</v>
      </c>
      <c r="AO31" s="589" t="s">
        <v>21</v>
      </c>
      <c r="AP31" s="1328">
        <v>5026</v>
      </c>
      <c r="AQ31" s="1328">
        <v>274</v>
      </c>
      <c r="AR31" s="1328">
        <v>5300</v>
      </c>
      <c r="AS31" s="1328">
        <v>0</v>
      </c>
      <c r="AT31" s="1328">
        <v>0</v>
      </c>
      <c r="AU31" s="1328">
        <v>4951</v>
      </c>
      <c r="AV31" s="1328">
        <v>46</v>
      </c>
      <c r="AW31" s="1328">
        <v>4997</v>
      </c>
      <c r="AX31" s="1328">
        <v>0</v>
      </c>
      <c r="AY31" s="205">
        <v>98.50775964982094</v>
      </c>
      <c r="AZ31" s="205">
        <v>16.788321167883211</v>
      </c>
      <c r="BA31" s="205">
        <v>94.283018867924525</v>
      </c>
      <c r="BB31" s="589" t="s">
        <v>21</v>
      </c>
      <c r="BC31" s="1328">
        <v>103582</v>
      </c>
      <c r="BD31" s="1328">
        <v>3449</v>
      </c>
      <c r="BE31" s="1328">
        <v>107031</v>
      </c>
      <c r="BF31" s="1328">
        <v>0</v>
      </c>
      <c r="BG31" s="1328">
        <v>0</v>
      </c>
      <c r="BH31" s="1328">
        <v>102051</v>
      </c>
      <c r="BI31" s="1328">
        <v>957</v>
      </c>
      <c r="BJ31" s="1328">
        <v>103008</v>
      </c>
      <c r="BK31" s="1328">
        <v>0</v>
      </c>
      <c r="BL31" s="205">
        <v>98.521943967098537</v>
      </c>
      <c r="BM31" s="205">
        <v>27.747173093650336</v>
      </c>
      <c r="BN31" s="205">
        <v>96.241275892031283</v>
      </c>
      <c r="BO31" s="589" t="s">
        <v>21</v>
      </c>
      <c r="BP31" s="1328">
        <v>1208</v>
      </c>
      <c r="BQ31" s="1328">
        <v>0</v>
      </c>
      <c r="BR31" s="1328">
        <v>1208</v>
      </c>
      <c r="BS31" s="1328">
        <v>0</v>
      </c>
      <c r="BT31" s="1328">
        <v>0</v>
      </c>
      <c r="BU31" s="1328">
        <v>1208</v>
      </c>
      <c r="BV31" s="1328">
        <v>0</v>
      </c>
      <c r="BW31" s="1328">
        <v>1208</v>
      </c>
      <c r="BX31" s="1328">
        <v>0</v>
      </c>
      <c r="BY31" s="205">
        <v>100</v>
      </c>
      <c r="BZ31" s="205" t="s">
        <v>818</v>
      </c>
      <c r="CA31" s="205">
        <v>100</v>
      </c>
      <c r="CB31" s="589" t="s">
        <v>21</v>
      </c>
      <c r="CC31" s="1328">
        <v>9425</v>
      </c>
      <c r="CD31" s="1328">
        <v>60</v>
      </c>
      <c r="CE31" s="1328">
        <v>9485</v>
      </c>
      <c r="CF31" s="1328">
        <v>1571</v>
      </c>
      <c r="CG31" s="1328">
        <v>0</v>
      </c>
      <c r="CH31" s="1328">
        <v>9365</v>
      </c>
      <c r="CI31" s="1328">
        <v>60</v>
      </c>
      <c r="CJ31" s="1328">
        <v>9425</v>
      </c>
      <c r="CK31" s="1328">
        <v>1562</v>
      </c>
      <c r="CL31" s="1327">
        <v>99.363395225464188</v>
      </c>
      <c r="CM31" s="206">
        <v>100</v>
      </c>
      <c r="CN31" s="205">
        <v>99.367422245651028</v>
      </c>
      <c r="CO31" s="589" t="s">
        <v>21</v>
      </c>
      <c r="CP31" s="1328">
        <v>4430</v>
      </c>
      <c r="CQ31" s="1328">
        <v>16</v>
      </c>
      <c r="CR31" s="1328">
        <v>4446</v>
      </c>
      <c r="CS31" s="1328">
        <v>879</v>
      </c>
      <c r="CT31" s="1328">
        <v>0</v>
      </c>
      <c r="CU31" s="1328">
        <v>4430</v>
      </c>
      <c r="CV31" s="1328">
        <v>16</v>
      </c>
      <c r="CW31" s="1328">
        <v>4446</v>
      </c>
      <c r="CX31" s="1328">
        <v>879</v>
      </c>
      <c r="CY31" s="205">
        <v>100</v>
      </c>
      <c r="CZ31" s="205">
        <v>100</v>
      </c>
      <c r="DA31" s="205">
        <v>100</v>
      </c>
      <c r="DB31" s="589" t="s">
        <v>21</v>
      </c>
      <c r="DC31" s="1328">
        <v>167118</v>
      </c>
      <c r="DD31" s="1328">
        <v>5315</v>
      </c>
      <c r="DE31" s="1328">
        <v>172433</v>
      </c>
      <c r="DF31" s="1328">
        <v>0</v>
      </c>
      <c r="DG31" s="1328">
        <v>0</v>
      </c>
      <c r="DH31" s="1328">
        <v>165490</v>
      </c>
      <c r="DI31" s="1328">
        <v>1978</v>
      </c>
      <c r="DJ31" s="1328">
        <v>167468</v>
      </c>
      <c r="DK31" s="1328">
        <v>0</v>
      </c>
      <c r="DL31" s="205">
        <v>99.025838030613102</v>
      </c>
      <c r="DM31" s="205">
        <v>37.215428033866417</v>
      </c>
      <c r="DN31" s="205">
        <v>97.120620762847025</v>
      </c>
      <c r="DO31" s="589" t="s">
        <v>21</v>
      </c>
      <c r="DP31" s="1328">
        <v>167117</v>
      </c>
      <c r="DQ31" s="1328">
        <v>5315</v>
      </c>
      <c r="DR31" s="1328">
        <v>172432</v>
      </c>
      <c r="DS31" s="1328">
        <v>0</v>
      </c>
      <c r="DT31" s="1328">
        <v>0</v>
      </c>
      <c r="DU31" s="1328">
        <v>165489</v>
      </c>
      <c r="DV31" s="1328">
        <v>1978</v>
      </c>
      <c r="DW31" s="1328">
        <v>167467</v>
      </c>
      <c r="DX31" s="1328">
        <v>0</v>
      </c>
      <c r="DY31" s="205">
        <v>99.025832201391836</v>
      </c>
      <c r="DZ31" s="205">
        <v>37.215428033866417</v>
      </c>
      <c r="EA31" s="205">
        <v>97.120604064210823</v>
      </c>
      <c r="EB31" s="589" t="s">
        <v>21</v>
      </c>
      <c r="EC31" s="1328">
        <v>30088</v>
      </c>
      <c r="ED31" s="1328">
        <v>957</v>
      </c>
      <c r="EE31" s="1328">
        <v>31045</v>
      </c>
      <c r="EF31" s="1328">
        <v>0</v>
      </c>
      <c r="EG31" s="1328">
        <v>0</v>
      </c>
      <c r="EH31" s="1328">
        <v>29795</v>
      </c>
      <c r="EI31" s="1328">
        <v>356</v>
      </c>
      <c r="EJ31" s="1328">
        <v>30151</v>
      </c>
      <c r="EK31" s="1328">
        <v>0</v>
      </c>
      <c r="EL31" s="205">
        <v>99.026189843126829</v>
      </c>
      <c r="EM31" s="205">
        <v>37.199582027168233</v>
      </c>
      <c r="EN31" s="205">
        <v>97.120309228539213</v>
      </c>
      <c r="EO31" s="589" t="s">
        <v>21</v>
      </c>
      <c r="EP31" s="1328">
        <v>61881</v>
      </c>
      <c r="EQ31" s="1328">
        <v>1968</v>
      </c>
      <c r="ER31" s="1328">
        <v>63849</v>
      </c>
      <c r="ES31" s="1328">
        <v>0</v>
      </c>
      <c r="ET31" s="1328">
        <v>0</v>
      </c>
      <c r="EU31" s="1328">
        <v>61278</v>
      </c>
      <c r="EV31" s="1328">
        <v>732</v>
      </c>
      <c r="EW31" s="1328">
        <v>62010</v>
      </c>
      <c r="EX31" s="1328">
        <v>0</v>
      </c>
      <c r="EY31" s="205">
        <v>99.025549037669066</v>
      </c>
      <c r="EZ31" s="205">
        <v>37.195121951219512</v>
      </c>
      <c r="FA31" s="205">
        <v>97.119766950148005</v>
      </c>
      <c r="FB31" s="589" t="s">
        <v>21</v>
      </c>
      <c r="FC31" s="1328">
        <v>75148</v>
      </c>
      <c r="FD31" s="1328">
        <v>2390</v>
      </c>
      <c r="FE31" s="1328">
        <v>77538</v>
      </c>
      <c r="FF31" s="1328">
        <v>0</v>
      </c>
      <c r="FG31" s="1328">
        <v>0</v>
      </c>
      <c r="FH31" s="1328">
        <v>74416</v>
      </c>
      <c r="FI31" s="1328">
        <v>890</v>
      </c>
      <c r="FJ31" s="1328">
        <v>75306</v>
      </c>
      <c r="FK31" s="1328">
        <v>0</v>
      </c>
      <c r="FL31" s="205">
        <v>99.025922180231007</v>
      </c>
      <c r="FM31" s="225">
        <v>37.238493723849366</v>
      </c>
      <c r="FN31" s="205">
        <v>97.121411436972835</v>
      </c>
      <c r="FO31" s="589" t="s">
        <v>21</v>
      </c>
      <c r="FP31" s="1328">
        <v>1</v>
      </c>
      <c r="FQ31" s="1328">
        <v>0</v>
      </c>
      <c r="FR31" s="1328">
        <v>1</v>
      </c>
      <c r="FS31" s="1328">
        <v>0</v>
      </c>
      <c r="FT31" s="1328">
        <v>0</v>
      </c>
      <c r="FU31" s="1328">
        <v>1</v>
      </c>
      <c r="FV31" s="1328">
        <v>0</v>
      </c>
      <c r="FW31" s="1328">
        <v>1</v>
      </c>
      <c r="FX31" s="1328">
        <v>0</v>
      </c>
      <c r="FY31" s="205">
        <v>100</v>
      </c>
      <c r="FZ31" s="205" t="s">
        <v>818</v>
      </c>
      <c r="GA31" s="205">
        <v>100</v>
      </c>
      <c r="GB31" s="589" t="s">
        <v>21</v>
      </c>
      <c r="GC31" s="1328">
        <v>11593</v>
      </c>
      <c r="GD31" s="1328">
        <v>722</v>
      </c>
      <c r="GE31" s="1328">
        <v>12315</v>
      </c>
      <c r="GF31" s="1328">
        <v>0</v>
      </c>
      <c r="GG31" s="1328">
        <v>0</v>
      </c>
      <c r="GH31" s="1328">
        <v>11406</v>
      </c>
      <c r="GI31" s="1328">
        <v>163</v>
      </c>
      <c r="GJ31" s="1328">
        <v>11569</v>
      </c>
      <c r="GK31" s="1328">
        <v>0</v>
      </c>
      <c r="GL31" s="205">
        <v>98.386957646855862</v>
      </c>
      <c r="GM31" s="205">
        <v>22.576177285318561</v>
      </c>
      <c r="GN31" s="205">
        <v>93.942346731628106</v>
      </c>
      <c r="GO31" s="589" t="s">
        <v>21</v>
      </c>
      <c r="GP31" s="638">
        <v>3827</v>
      </c>
      <c r="GQ31" s="638">
        <v>0</v>
      </c>
      <c r="GR31" s="638">
        <v>3827</v>
      </c>
      <c r="GS31" s="638">
        <v>0</v>
      </c>
      <c r="GT31" s="638">
        <v>0</v>
      </c>
      <c r="GU31" s="638">
        <v>3827</v>
      </c>
      <c r="GV31" s="638">
        <v>0</v>
      </c>
      <c r="GW31" s="638">
        <v>3827</v>
      </c>
      <c r="GX31" s="638">
        <v>0</v>
      </c>
      <c r="GY31" s="205">
        <v>100</v>
      </c>
      <c r="GZ31" s="205" t="s">
        <v>818</v>
      </c>
      <c r="HA31" s="205">
        <v>100</v>
      </c>
      <c r="HB31" s="589" t="s">
        <v>21</v>
      </c>
      <c r="HC31" s="1328">
        <v>0</v>
      </c>
      <c r="HD31" s="1328">
        <v>0</v>
      </c>
      <c r="HE31" s="1328">
        <v>0</v>
      </c>
      <c r="HF31" s="1328">
        <v>0</v>
      </c>
      <c r="HG31" s="1328">
        <v>0</v>
      </c>
      <c r="HH31" s="1328">
        <v>0</v>
      </c>
      <c r="HI31" s="1328">
        <v>0</v>
      </c>
      <c r="HJ31" s="1328">
        <v>0</v>
      </c>
      <c r="HK31" s="1328">
        <v>0</v>
      </c>
      <c r="HL31" s="205" t="s">
        <v>818</v>
      </c>
      <c r="HM31" s="205" t="s">
        <v>818</v>
      </c>
      <c r="HN31" s="205" t="s">
        <v>818</v>
      </c>
      <c r="HO31" s="589" t="s">
        <v>21</v>
      </c>
      <c r="HP31" s="1328">
        <v>0</v>
      </c>
      <c r="HQ31" s="1328">
        <v>0</v>
      </c>
      <c r="HR31" s="1328">
        <v>0</v>
      </c>
      <c r="HS31" s="1328">
        <v>0</v>
      </c>
      <c r="HT31" s="1328">
        <v>0</v>
      </c>
      <c r="HU31" s="1328">
        <v>0</v>
      </c>
      <c r="HV31" s="1328">
        <v>0</v>
      </c>
      <c r="HW31" s="1328">
        <v>0</v>
      </c>
      <c r="HX31" s="1328">
        <v>0</v>
      </c>
      <c r="HY31" s="1327" t="s">
        <v>818</v>
      </c>
      <c r="HZ31" s="205" t="s">
        <v>818</v>
      </c>
      <c r="IA31" s="205" t="s">
        <v>818</v>
      </c>
      <c r="IB31" s="589" t="s">
        <v>21</v>
      </c>
      <c r="IC31" s="1328">
        <v>0</v>
      </c>
      <c r="ID31" s="1328">
        <v>0</v>
      </c>
      <c r="IE31" s="1328">
        <v>0</v>
      </c>
      <c r="IF31" s="1328">
        <v>0</v>
      </c>
      <c r="IG31" s="1328">
        <v>0</v>
      </c>
      <c r="IH31" s="1328">
        <v>0</v>
      </c>
      <c r="II31" s="1328">
        <v>0</v>
      </c>
      <c r="IJ31" s="1328">
        <v>0</v>
      </c>
      <c r="IK31" s="1328">
        <v>0</v>
      </c>
      <c r="IL31" s="205" t="s">
        <v>818</v>
      </c>
      <c r="IM31" s="205" t="s">
        <v>818</v>
      </c>
      <c r="IN31" s="205" t="s">
        <v>818</v>
      </c>
    </row>
    <row r="32" spans="1:248" ht="19.5" customHeight="1" x14ac:dyDescent="0.15">
      <c r="A32" s="558"/>
      <c r="B32" s="588" t="s">
        <v>59</v>
      </c>
      <c r="C32" s="1324">
        <v>1708100</v>
      </c>
      <c r="D32" s="1324">
        <v>71372</v>
      </c>
      <c r="E32" s="1324">
        <v>1779472</v>
      </c>
      <c r="F32" s="1324">
        <v>89697</v>
      </c>
      <c r="G32" s="1324">
        <v>0</v>
      </c>
      <c r="H32" s="1324">
        <v>1694565</v>
      </c>
      <c r="I32" s="1324">
        <v>26346</v>
      </c>
      <c r="J32" s="1324">
        <v>1720911</v>
      </c>
      <c r="K32" s="1324">
        <v>89001</v>
      </c>
      <c r="L32" s="1325">
        <v>99.207599086704519</v>
      </c>
      <c r="M32" s="212">
        <v>36.913635599394723</v>
      </c>
      <c r="N32" s="212">
        <v>96.70907999676308</v>
      </c>
      <c r="O32" s="588" t="s">
        <v>59</v>
      </c>
      <c r="P32" s="1324">
        <v>1708100</v>
      </c>
      <c r="Q32" s="1324">
        <v>71372</v>
      </c>
      <c r="R32" s="1324">
        <v>1779472</v>
      </c>
      <c r="S32" s="1324">
        <v>89697</v>
      </c>
      <c r="T32" s="1324">
        <v>0</v>
      </c>
      <c r="U32" s="1324">
        <v>1694565</v>
      </c>
      <c r="V32" s="1324">
        <v>26346</v>
      </c>
      <c r="W32" s="1324">
        <v>1720911</v>
      </c>
      <c r="X32" s="1324">
        <v>89001</v>
      </c>
      <c r="Y32" s="212">
        <v>99.207599086704519</v>
      </c>
      <c r="Z32" s="212">
        <v>36.913635599394723</v>
      </c>
      <c r="AA32" s="212">
        <v>96.70907999676308</v>
      </c>
      <c r="AB32" s="588" t="s">
        <v>59</v>
      </c>
      <c r="AC32" s="1324">
        <v>618723</v>
      </c>
      <c r="AD32" s="1324">
        <v>13533</v>
      </c>
      <c r="AE32" s="1324">
        <v>632256</v>
      </c>
      <c r="AF32" s="1324">
        <v>22538</v>
      </c>
      <c r="AG32" s="1324">
        <v>0</v>
      </c>
      <c r="AH32" s="1324">
        <v>614756</v>
      </c>
      <c r="AI32" s="1324">
        <v>4830</v>
      </c>
      <c r="AJ32" s="1324">
        <v>619586</v>
      </c>
      <c r="AK32" s="1324">
        <v>22470</v>
      </c>
      <c r="AL32" s="1325">
        <v>99.358840709008717</v>
      </c>
      <c r="AM32" s="212">
        <v>35.690534249612057</v>
      </c>
      <c r="AN32" s="212">
        <v>97.996064885109817</v>
      </c>
      <c r="AO32" s="588" t="s">
        <v>59</v>
      </c>
      <c r="AP32" s="1324">
        <v>23152</v>
      </c>
      <c r="AQ32" s="1324">
        <v>602</v>
      </c>
      <c r="AR32" s="1324">
        <v>23754</v>
      </c>
      <c r="AS32" s="1324">
        <v>0</v>
      </c>
      <c r="AT32" s="1324">
        <v>0</v>
      </c>
      <c r="AU32" s="1324">
        <v>23033</v>
      </c>
      <c r="AV32" s="1324">
        <v>230</v>
      </c>
      <c r="AW32" s="1324">
        <v>23263</v>
      </c>
      <c r="AX32" s="1324">
        <v>0</v>
      </c>
      <c r="AY32" s="212">
        <v>99.486005528680039</v>
      </c>
      <c r="AZ32" s="212">
        <v>38.205980066445186</v>
      </c>
      <c r="BA32" s="212">
        <v>97.932979708680648</v>
      </c>
      <c r="BB32" s="588" t="s">
        <v>59</v>
      </c>
      <c r="BC32" s="1324">
        <v>444793</v>
      </c>
      <c r="BD32" s="1324">
        <v>11474</v>
      </c>
      <c r="BE32" s="1324">
        <v>456267</v>
      </c>
      <c r="BF32" s="1324">
        <v>0</v>
      </c>
      <c r="BG32" s="1324">
        <v>0</v>
      </c>
      <c r="BH32" s="1324">
        <v>441482</v>
      </c>
      <c r="BI32" s="1324">
        <v>4381</v>
      </c>
      <c r="BJ32" s="1324">
        <v>445863</v>
      </c>
      <c r="BK32" s="1324">
        <v>0</v>
      </c>
      <c r="BL32" s="212">
        <v>99.255608788807379</v>
      </c>
      <c r="BM32" s="212">
        <v>38.181976642844695</v>
      </c>
      <c r="BN32" s="212">
        <v>97.7197561953856</v>
      </c>
      <c r="BO32" s="588" t="s">
        <v>59</v>
      </c>
      <c r="BP32" s="1324">
        <v>3330</v>
      </c>
      <c r="BQ32" s="1324">
        <v>0</v>
      </c>
      <c r="BR32" s="1324">
        <v>3330</v>
      </c>
      <c r="BS32" s="1324">
        <v>0</v>
      </c>
      <c r="BT32" s="1324">
        <v>0</v>
      </c>
      <c r="BU32" s="1324">
        <v>3330</v>
      </c>
      <c r="BV32" s="1324">
        <v>0</v>
      </c>
      <c r="BW32" s="1324">
        <v>3330</v>
      </c>
      <c r="BX32" s="1324">
        <v>0</v>
      </c>
      <c r="BY32" s="212">
        <v>100</v>
      </c>
      <c r="BZ32" s="212" t="s">
        <v>818</v>
      </c>
      <c r="CA32" s="212">
        <v>100</v>
      </c>
      <c r="CB32" s="588" t="s">
        <v>59</v>
      </c>
      <c r="CC32" s="1324">
        <v>37230</v>
      </c>
      <c r="CD32" s="1324">
        <v>360</v>
      </c>
      <c r="CE32" s="1324">
        <v>37590</v>
      </c>
      <c r="CF32" s="1324">
        <v>0</v>
      </c>
      <c r="CG32" s="1324">
        <v>0</v>
      </c>
      <c r="CH32" s="1324">
        <v>36994</v>
      </c>
      <c r="CI32" s="1324">
        <v>54</v>
      </c>
      <c r="CJ32" s="1324">
        <v>37048</v>
      </c>
      <c r="CK32" s="1324">
        <v>0</v>
      </c>
      <c r="CL32" s="1325">
        <v>99.366102605425738</v>
      </c>
      <c r="CM32" s="212">
        <v>15</v>
      </c>
      <c r="CN32" s="212">
        <v>98.558127161479121</v>
      </c>
      <c r="CO32" s="588" t="s">
        <v>59</v>
      </c>
      <c r="CP32" s="1324">
        <v>113548</v>
      </c>
      <c r="CQ32" s="1324">
        <v>1097</v>
      </c>
      <c r="CR32" s="1324">
        <v>114645</v>
      </c>
      <c r="CS32" s="1324">
        <v>22538</v>
      </c>
      <c r="CT32" s="1324">
        <v>0</v>
      </c>
      <c r="CU32" s="1324">
        <v>113247</v>
      </c>
      <c r="CV32" s="1324">
        <v>165</v>
      </c>
      <c r="CW32" s="1324">
        <v>113412</v>
      </c>
      <c r="CX32" s="1324">
        <v>22470</v>
      </c>
      <c r="CY32" s="212">
        <v>99.734913869024552</v>
      </c>
      <c r="CZ32" s="212">
        <v>15.041020966271651</v>
      </c>
      <c r="DA32" s="212">
        <v>98.924506083998438</v>
      </c>
      <c r="DB32" s="588" t="s">
        <v>59</v>
      </c>
      <c r="DC32" s="1324">
        <v>948969</v>
      </c>
      <c r="DD32" s="1324">
        <v>54109</v>
      </c>
      <c r="DE32" s="1324">
        <v>1003078</v>
      </c>
      <c r="DF32" s="1324">
        <v>67159</v>
      </c>
      <c r="DG32" s="1324">
        <v>0</v>
      </c>
      <c r="DH32" s="1324">
        <v>940659</v>
      </c>
      <c r="DI32" s="1324">
        <v>20621</v>
      </c>
      <c r="DJ32" s="1324">
        <v>961280</v>
      </c>
      <c r="DK32" s="1324">
        <v>66531</v>
      </c>
      <c r="DL32" s="212">
        <v>99.124312806846177</v>
      </c>
      <c r="DM32" s="212">
        <v>38.110111072095215</v>
      </c>
      <c r="DN32" s="212">
        <v>95.833025946137781</v>
      </c>
      <c r="DO32" s="588" t="s">
        <v>59</v>
      </c>
      <c r="DP32" s="1324">
        <v>948268</v>
      </c>
      <c r="DQ32" s="1324">
        <v>54109</v>
      </c>
      <c r="DR32" s="1324">
        <v>1002377</v>
      </c>
      <c r="DS32" s="1324">
        <v>67159</v>
      </c>
      <c r="DT32" s="1324">
        <v>0</v>
      </c>
      <c r="DU32" s="1324">
        <v>939958</v>
      </c>
      <c r="DV32" s="1324">
        <v>20621</v>
      </c>
      <c r="DW32" s="1324">
        <v>960579</v>
      </c>
      <c r="DX32" s="1324">
        <v>66531</v>
      </c>
      <c r="DY32" s="212">
        <v>99.123665461662739</v>
      </c>
      <c r="DZ32" s="212">
        <v>38.110111072095215</v>
      </c>
      <c r="EA32" s="212">
        <v>95.830111824193892</v>
      </c>
      <c r="EB32" s="588" t="s">
        <v>59</v>
      </c>
      <c r="EC32" s="1324">
        <v>207006</v>
      </c>
      <c r="ED32" s="1324">
        <v>19568</v>
      </c>
      <c r="EE32" s="1324">
        <v>226574</v>
      </c>
      <c r="EF32" s="1324">
        <v>15180</v>
      </c>
      <c r="EG32" s="1324">
        <v>0</v>
      </c>
      <c r="EH32" s="1324">
        <v>203994</v>
      </c>
      <c r="EI32" s="1324">
        <v>7475</v>
      </c>
      <c r="EJ32" s="1324">
        <v>211469</v>
      </c>
      <c r="EK32" s="1324">
        <v>14952</v>
      </c>
      <c r="EL32" s="212">
        <v>98.544969711022873</v>
      </c>
      <c r="EM32" s="212">
        <v>38.200122649223225</v>
      </c>
      <c r="EN32" s="212">
        <v>93.333303909539495</v>
      </c>
      <c r="EO32" s="588" t="s">
        <v>59</v>
      </c>
      <c r="EP32" s="1324">
        <v>364068</v>
      </c>
      <c r="EQ32" s="1324">
        <v>34414</v>
      </c>
      <c r="ER32" s="1324">
        <v>398482</v>
      </c>
      <c r="ES32" s="1324">
        <v>26698</v>
      </c>
      <c r="ET32" s="1324">
        <v>0</v>
      </c>
      <c r="EU32" s="1324">
        <v>358770</v>
      </c>
      <c r="EV32" s="1324">
        <v>13146</v>
      </c>
      <c r="EW32" s="1324">
        <v>371916</v>
      </c>
      <c r="EX32" s="1324">
        <v>26298</v>
      </c>
      <c r="EY32" s="212">
        <v>98.544777349286392</v>
      </c>
      <c r="EZ32" s="212">
        <v>38.199569942465281</v>
      </c>
      <c r="FA32" s="212">
        <v>93.33319949207241</v>
      </c>
      <c r="FB32" s="588" t="s">
        <v>59</v>
      </c>
      <c r="FC32" s="1324">
        <v>377194</v>
      </c>
      <c r="FD32" s="1324">
        <v>127</v>
      </c>
      <c r="FE32" s="1324">
        <v>377321</v>
      </c>
      <c r="FF32" s="1324">
        <v>25281</v>
      </c>
      <c r="FG32" s="1324">
        <v>0</v>
      </c>
      <c r="FH32" s="1324">
        <v>377194</v>
      </c>
      <c r="FI32" s="1324">
        <v>0</v>
      </c>
      <c r="FJ32" s="1324">
        <v>377194</v>
      </c>
      <c r="FK32" s="1324">
        <v>25281</v>
      </c>
      <c r="FL32" s="212">
        <v>100</v>
      </c>
      <c r="FM32" s="229">
        <v>0</v>
      </c>
      <c r="FN32" s="212">
        <v>99.966341656043525</v>
      </c>
      <c r="FO32" s="588" t="s">
        <v>59</v>
      </c>
      <c r="FP32" s="1324">
        <v>701</v>
      </c>
      <c r="FQ32" s="1324">
        <v>0</v>
      </c>
      <c r="FR32" s="1324">
        <v>701</v>
      </c>
      <c r="FS32" s="1324">
        <v>0</v>
      </c>
      <c r="FT32" s="1324">
        <v>0</v>
      </c>
      <c r="FU32" s="1324">
        <v>701</v>
      </c>
      <c r="FV32" s="1324">
        <v>0</v>
      </c>
      <c r="FW32" s="1324">
        <v>701</v>
      </c>
      <c r="FX32" s="1324">
        <v>0</v>
      </c>
      <c r="FY32" s="212">
        <v>100</v>
      </c>
      <c r="FZ32" s="212" t="s">
        <v>818</v>
      </c>
      <c r="GA32" s="212">
        <v>100</v>
      </c>
      <c r="GB32" s="588" t="s">
        <v>59</v>
      </c>
      <c r="GC32" s="1324">
        <v>60249</v>
      </c>
      <c r="GD32" s="1324">
        <v>3730</v>
      </c>
      <c r="GE32" s="1324">
        <v>63979</v>
      </c>
      <c r="GF32" s="1324">
        <v>0</v>
      </c>
      <c r="GG32" s="1324">
        <v>0</v>
      </c>
      <c r="GH32" s="1324">
        <v>58991</v>
      </c>
      <c r="GI32" s="1324">
        <v>895</v>
      </c>
      <c r="GJ32" s="1324">
        <v>59886</v>
      </c>
      <c r="GK32" s="1324">
        <v>0</v>
      </c>
      <c r="GL32" s="212">
        <v>97.911998539394844</v>
      </c>
      <c r="GM32" s="212">
        <v>23.994638069705093</v>
      </c>
      <c r="GN32" s="212">
        <v>93.602588349302124</v>
      </c>
      <c r="GO32" s="588" t="s">
        <v>59</v>
      </c>
      <c r="GP32" s="637">
        <v>80159</v>
      </c>
      <c r="GQ32" s="637">
        <v>0</v>
      </c>
      <c r="GR32" s="637">
        <v>80159</v>
      </c>
      <c r="GS32" s="637">
        <v>0</v>
      </c>
      <c r="GT32" s="637">
        <v>0</v>
      </c>
      <c r="GU32" s="637">
        <v>80159</v>
      </c>
      <c r="GV32" s="637">
        <v>0</v>
      </c>
      <c r="GW32" s="637">
        <v>80159</v>
      </c>
      <c r="GX32" s="637">
        <v>0</v>
      </c>
      <c r="GY32" s="212">
        <v>100</v>
      </c>
      <c r="GZ32" s="212" t="s">
        <v>818</v>
      </c>
      <c r="HA32" s="212">
        <v>100</v>
      </c>
      <c r="HB32" s="588" t="s">
        <v>59</v>
      </c>
      <c r="HC32" s="1324">
        <v>0</v>
      </c>
      <c r="HD32" s="1324">
        <v>0</v>
      </c>
      <c r="HE32" s="1324">
        <v>0</v>
      </c>
      <c r="HF32" s="1324">
        <v>0</v>
      </c>
      <c r="HG32" s="1324">
        <v>0</v>
      </c>
      <c r="HH32" s="1324">
        <v>0</v>
      </c>
      <c r="HI32" s="1324">
        <v>0</v>
      </c>
      <c r="HJ32" s="1324">
        <v>0</v>
      </c>
      <c r="HK32" s="1324">
        <v>0</v>
      </c>
      <c r="HL32" s="212" t="s">
        <v>818</v>
      </c>
      <c r="HM32" s="212" t="s">
        <v>818</v>
      </c>
      <c r="HN32" s="212" t="s">
        <v>818</v>
      </c>
      <c r="HO32" s="588" t="s">
        <v>59</v>
      </c>
      <c r="HP32" s="1324">
        <v>0</v>
      </c>
      <c r="HQ32" s="1324">
        <v>0</v>
      </c>
      <c r="HR32" s="1324">
        <v>0</v>
      </c>
      <c r="HS32" s="1324">
        <v>0</v>
      </c>
      <c r="HT32" s="1324">
        <v>0</v>
      </c>
      <c r="HU32" s="1324">
        <v>0</v>
      </c>
      <c r="HV32" s="1324">
        <v>0</v>
      </c>
      <c r="HW32" s="1324">
        <v>0</v>
      </c>
      <c r="HX32" s="1324">
        <v>0</v>
      </c>
      <c r="HY32" s="1325" t="s">
        <v>818</v>
      </c>
      <c r="HZ32" s="212" t="s">
        <v>818</v>
      </c>
      <c r="IA32" s="212" t="s">
        <v>818</v>
      </c>
      <c r="IB32" s="588" t="s">
        <v>59</v>
      </c>
      <c r="IC32" s="1324">
        <v>0</v>
      </c>
      <c r="ID32" s="1324">
        <v>0</v>
      </c>
      <c r="IE32" s="1324">
        <v>0</v>
      </c>
      <c r="IF32" s="1324">
        <v>0</v>
      </c>
      <c r="IG32" s="1324">
        <v>0</v>
      </c>
      <c r="IH32" s="1324">
        <v>0</v>
      </c>
      <c r="II32" s="1324">
        <v>0</v>
      </c>
      <c r="IJ32" s="1324">
        <v>0</v>
      </c>
      <c r="IK32" s="1324">
        <v>0</v>
      </c>
      <c r="IL32" s="212" t="s">
        <v>818</v>
      </c>
      <c r="IM32" s="212" t="s">
        <v>818</v>
      </c>
      <c r="IN32" s="212" t="s">
        <v>818</v>
      </c>
    </row>
    <row r="33" spans="1:248" ht="19.5" customHeight="1" x14ac:dyDescent="0.15">
      <c r="A33" s="558"/>
      <c r="B33" s="586" t="s">
        <v>22</v>
      </c>
      <c r="C33" s="1320">
        <v>161874</v>
      </c>
      <c r="D33" s="1320">
        <v>1486</v>
      </c>
      <c r="E33" s="1320">
        <v>163360</v>
      </c>
      <c r="F33" s="1320">
        <v>2014</v>
      </c>
      <c r="G33" s="1320">
        <v>0</v>
      </c>
      <c r="H33" s="1320">
        <v>159534</v>
      </c>
      <c r="I33" s="1320">
        <v>663</v>
      </c>
      <c r="J33" s="1320">
        <v>160197</v>
      </c>
      <c r="K33" s="1320">
        <v>2014</v>
      </c>
      <c r="L33" s="219">
        <v>98.554431224285551</v>
      </c>
      <c r="M33" s="211">
        <v>44.616419919246297</v>
      </c>
      <c r="N33" s="211">
        <v>98.063785504407434</v>
      </c>
      <c r="O33" s="586" t="s">
        <v>22</v>
      </c>
      <c r="P33" s="1320">
        <v>161874</v>
      </c>
      <c r="Q33" s="1320">
        <v>1486</v>
      </c>
      <c r="R33" s="1320">
        <v>163360</v>
      </c>
      <c r="S33" s="1320">
        <v>2014</v>
      </c>
      <c r="T33" s="1320">
        <v>0</v>
      </c>
      <c r="U33" s="1320">
        <v>159534</v>
      </c>
      <c r="V33" s="1320">
        <v>663</v>
      </c>
      <c r="W33" s="1320">
        <v>160197</v>
      </c>
      <c r="X33" s="1320">
        <v>2014</v>
      </c>
      <c r="Y33" s="211">
        <v>98.554431224285551</v>
      </c>
      <c r="Z33" s="211">
        <v>44.616419919246297</v>
      </c>
      <c r="AA33" s="211">
        <v>98.063785504407434</v>
      </c>
      <c r="AB33" s="586" t="s">
        <v>22</v>
      </c>
      <c r="AC33" s="1320">
        <v>75795</v>
      </c>
      <c r="AD33" s="1320">
        <v>735</v>
      </c>
      <c r="AE33" s="1320">
        <v>76530</v>
      </c>
      <c r="AF33" s="1320">
        <v>2014</v>
      </c>
      <c r="AG33" s="1320">
        <v>0</v>
      </c>
      <c r="AH33" s="1320">
        <v>75391</v>
      </c>
      <c r="AI33" s="1320">
        <v>281</v>
      </c>
      <c r="AJ33" s="1320">
        <v>75672</v>
      </c>
      <c r="AK33" s="1320">
        <v>2014</v>
      </c>
      <c r="AL33" s="219">
        <v>99.466983310244743</v>
      </c>
      <c r="AM33" s="211">
        <v>38.231292517006807</v>
      </c>
      <c r="AN33" s="211">
        <v>98.878871030968256</v>
      </c>
      <c r="AO33" s="586" t="s">
        <v>22</v>
      </c>
      <c r="AP33" s="1320">
        <v>4431</v>
      </c>
      <c r="AQ33" s="1320">
        <v>28</v>
      </c>
      <c r="AR33" s="1320">
        <v>4459</v>
      </c>
      <c r="AS33" s="1320">
        <v>0</v>
      </c>
      <c r="AT33" s="1320">
        <v>0</v>
      </c>
      <c r="AU33" s="1320">
        <v>4403</v>
      </c>
      <c r="AV33" s="1320">
        <v>17</v>
      </c>
      <c r="AW33" s="1320">
        <v>4420</v>
      </c>
      <c r="AX33" s="1320">
        <v>0</v>
      </c>
      <c r="AY33" s="211">
        <v>99.368088467614541</v>
      </c>
      <c r="AZ33" s="211">
        <v>60.714285714285708</v>
      </c>
      <c r="BA33" s="211">
        <v>99.125364431486886</v>
      </c>
      <c r="BB33" s="586" t="s">
        <v>22</v>
      </c>
      <c r="BC33" s="1320">
        <v>59898</v>
      </c>
      <c r="BD33" s="1320">
        <v>707</v>
      </c>
      <c r="BE33" s="1320">
        <v>60605</v>
      </c>
      <c r="BF33" s="1320">
        <v>0</v>
      </c>
      <c r="BG33" s="1320">
        <v>0</v>
      </c>
      <c r="BH33" s="1320">
        <v>59522</v>
      </c>
      <c r="BI33" s="1320">
        <v>264</v>
      </c>
      <c r="BJ33" s="1320">
        <v>59786</v>
      </c>
      <c r="BK33" s="1320">
        <v>0</v>
      </c>
      <c r="BL33" s="211">
        <v>99.372266185849284</v>
      </c>
      <c r="BM33" s="211">
        <v>37.340876944837341</v>
      </c>
      <c r="BN33" s="211">
        <v>98.648626350961138</v>
      </c>
      <c r="BO33" s="586" t="s">
        <v>22</v>
      </c>
      <c r="BP33" s="1320">
        <v>1641</v>
      </c>
      <c r="BQ33" s="1320">
        <v>0</v>
      </c>
      <c r="BR33" s="1320">
        <v>1641</v>
      </c>
      <c r="BS33" s="1320">
        <v>0</v>
      </c>
      <c r="BT33" s="1320">
        <v>0</v>
      </c>
      <c r="BU33" s="1320">
        <v>1641</v>
      </c>
      <c r="BV33" s="1320">
        <v>0</v>
      </c>
      <c r="BW33" s="1320">
        <v>1641</v>
      </c>
      <c r="BX33" s="1320">
        <v>0</v>
      </c>
      <c r="BY33" s="211">
        <v>100</v>
      </c>
      <c r="BZ33" s="211" t="s">
        <v>818</v>
      </c>
      <c r="CA33" s="211">
        <v>100</v>
      </c>
      <c r="CB33" s="586" t="s">
        <v>22</v>
      </c>
      <c r="CC33" s="1320">
        <v>8218</v>
      </c>
      <c r="CD33" s="1320">
        <v>0</v>
      </c>
      <c r="CE33" s="1320">
        <v>8218</v>
      </c>
      <c r="CF33" s="1320">
        <v>1370</v>
      </c>
      <c r="CG33" s="1320">
        <v>0</v>
      </c>
      <c r="CH33" s="1320">
        <v>8218</v>
      </c>
      <c r="CI33" s="1320">
        <v>0</v>
      </c>
      <c r="CJ33" s="1320">
        <v>8218</v>
      </c>
      <c r="CK33" s="1320">
        <v>1370</v>
      </c>
      <c r="CL33" s="219">
        <v>100</v>
      </c>
      <c r="CM33" s="211" t="s">
        <v>818</v>
      </c>
      <c r="CN33" s="211">
        <v>100</v>
      </c>
      <c r="CO33" s="586" t="s">
        <v>22</v>
      </c>
      <c r="CP33" s="1320">
        <v>3248</v>
      </c>
      <c r="CQ33" s="1320">
        <v>0</v>
      </c>
      <c r="CR33" s="1320">
        <v>3248</v>
      </c>
      <c r="CS33" s="1320">
        <v>644</v>
      </c>
      <c r="CT33" s="1320">
        <v>0</v>
      </c>
      <c r="CU33" s="1320">
        <v>3248</v>
      </c>
      <c r="CV33" s="1320">
        <v>0</v>
      </c>
      <c r="CW33" s="1320">
        <v>3248</v>
      </c>
      <c r="CX33" s="1320">
        <v>644</v>
      </c>
      <c r="CY33" s="211">
        <v>100</v>
      </c>
      <c r="CZ33" s="211" t="s">
        <v>818</v>
      </c>
      <c r="DA33" s="211">
        <v>100</v>
      </c>
      <c r="DB33" s="586" t="s">
        <v>22</v>
      </c>
      <c r="DC33" s="1320">
        <v>75361</v>
      </c>
      <c r="DD33" s="1320">
        <v>677</v>
      </c>
      <c r="DE33" s="1320">
        <v>76038</v>
      </c>
      <c r="DF33" s="1320">
        <v>0</v>
      </c>
      <c r="DG33" s="1320">
        <v>0</v>
      </c>
      <c r="DH33" s="1320">
        <v>73463</v>
      </c>
      <c r="DI33" s="1320">
        <v>369</v>
      </c>
      <c r="DJ33" s="1320">
        <v>73832</v>
      </c>
      <c r="DK33" s="1320">
        <v>0</v>
      </c>
      <c r="DL33" s="211">
        <v>97.481455925478699</v>
      </c>
      <c r="DM33" s="211">
        <v>54.505169867060566</v>
      </c>
      <c r="DN33" s="211">
        <v>97.098819011546851</v>
      </c>
      <c r="DO33" s="586" t="s">
        <v>22</v>
      </c>
      <c r="DP33" s="1320">
        <v>73959</v>
      </c>
      <c r="DQ33" s="1320">
        <v>677</v>
      </c>
      <c r="DR33" s="1320">
        <v>74636</v>
      </c>
      <c r="DS33" s="1320">
        <v>0</v>
      </c>
      <c r="DT33" s="1320">
        <v>0</v>
      </c>
      <c r="DU33" s="1320">
        <v>72061</v>
      </c>
      <c r="DV33" s="1320">
        <v>369</v>
      </c>
      <c r="DW33" s="1320">
        <v>72430</v>
      </c>
      <c r="DX33" s="1320">
        <v>0</v>
      </c>
      <c r="DY33" s="211">
        <v>97.43371327357049</v>
      </c>
      <c r="DZ33" s="211">
        <v>54.505169867060566</v>
      </c>
      <c r="EA33" s="211">
        <v>97.044321775014737</v>
      </c>
      <c r="EB33" s="586" t="s">
        <v>22</v>
      </c>
      <c r="EC33" s="1320">
        <v>14851</v>
      </c>
      <c r="ED33" s="1320">
        <v>270</v>
      </c>
      <c r="EE33" s="1320">
        <v>15121</v>
      </c>
      <c r="EF33" s="1320">
        <v>0</v>
      </c>
      <c r="EG33" s="1320">
        <v>0</v>
      </c>
      <c r="EH33" s="1320">
        <v>14464</v>
      </c>
      <c r="EI33" s="1320">
        <v>122</v>
      </c>
      <c r="EJ33" s="1320">
        <v>14586</v>
      </c>
      <c r="EK33" s="1320">
        <v>0</v>
      </c>
      <c r="EL33" s="211">
        <v>97.39411487441923</v>
      </c>
      <c r="EM33" s="211">
        <v>45.185185185185183</v>
      </c>
      <c r="EN33" s="211">
        <v>96.461874214668342</v>
      </c>
      <c r="EO33" s="586" t="s">
        <v>22</v>
      </c>
      <c r="EP33" s="1320">
        <v>34733</v>
      </c>
      <c r="EQ33" s="1320">
        <v>407</v>
      </c>
      <c r="ER33" s="1320">
        <v>35140</v>
      </c>
      <c r="ES33" s="1320">
        <v>0</v>
      </c>
      <c r="ET33" s="1320">
        <v>0</v>
      </c>
      <c r="EU33" s="1320">
        <v>33222</v>
      </c>
      <c r="EV33" s="1320">
        <v>247</v>
      </c>
      <c r="EW33" s="1320">
        <v>33469</v>
      </c>
      <c r="EX33" s="1320">
        <v>0</v>
      </c>
      <c r="EY33" s="211">
        <v>95.649670342325749</v>
      </c>
      <c r="EZ33" s="211">
        <v>60.687960687960683</v>
      </c>
      <c r="FA33" s="211">
        <v>95.244735344336945</v>
      </c>
      <c r="FB33" s="586" t="s">
        <v>22</v>
      </c>
      <c r="FC33" s="1320">
        <v>24375</v>
      </c>
      <c r="FD33" s="1320">
        <v>0</v>
      </c>
      <c r="FE33" s="1320">
        <v>24375</v>
      </c>
      <c r="FF33" s="1320">
        <v>0</v>
      </c>
      <c r="FG33" s="1320">
        <v>0</v>
      </c>
      <c r="FH33" s="1320">
        <v>24375</v>
      </c>
      <c r="FI33" s="1320">
        <v>0</v>
      </c>
      <c r="FJ33" s="1320">
        <v>24375</v>
      </c>
      <c r="FK33" s="1320">
        <v>0</v>
      </c>
      <c r="FL33" s="211">
        <v>100</v>
      </c>
      <c r="FM33" s="223" t="s">
        <v>818</v>
      </c>
      <c r="FN33" s="211">
        <v>100</v>
      </c>
      <c r="FO33" s="586" t="s">
        <v>22</v>
      </c>
      <c r="FP33" s="1320">
        <v>1402</v>
      </c>
      <c r="FQ33" s="1320">
        <v>0</v>
      </c>
      <c r="FR33" s="1320">
        <v>1402</v>
      </c>
      <c r="FS33" s="1320">
        <v>0</v>
      </c>
      <c r="FT33" s="1320">
        <v>0</v>
      </c>
      <c r="FU33" s="1320">
        <v>1402</v>
      </c>
      <c r="FV33" s="1320">
        <v>0</v>
      </c>
      <c r="FW33" s="1320">
        <v>1402</v>
      </c>
      <c r="FX33" s="1320">
        <v>0</v>
      </c>
      <c r="FY33" s="211">
        <v>100</v>
      </c>
      <c r="FZ33" s="211" t="s">
        <v>818</v>
      </c>
      <c r="GA33" s="211">
        <v>100</v>
      </c>
      <c r="GB33" s="586" t="s">
        <v>22</v>
      </c>
      <c r="GC33" s="1320">
        <v>7421</v>
      </c>
      <c r="GD33" s="1320">
        <v>74</v>
      </c>
      <c r="GE33" s="1320">
        <v>7495</v>
      </c>
      <c r="GF33" s="1320">
        <v>0</v>
      </c>
      <c r="GG33" s="1320">
        <v>0</v>
      </c>
      <c r="GH33" s="1320">
        <v>7383</v>
      </c>
      <c r="GI33" s="1320">
        <v>13</v>
      </c>
      <c r="GJ33" s="1320">
        <v>7396</v>
      </c>
      <c r="GK33" s="1320">
        <v>0</v>
      </c>
      <c r="GL33" s="211">
        <v>99.487939630777518</v>
      </c>
      <c r="GM33" s="211">
        <v>17.567567567567568</v>
      </c>
      <c r="GN33" s="211">
        <v>98.679119412941958</v>
      </c>
      <c r="GO33" s="586" t="s">
        <v>22</v>
      </c>
      <c r="GP33" s="635">
        <v>3297</v>
      </c>
      <c r="GQ33" s="635">
        <v>0</v>
      </c>
      <c r="GR33" s="635">
        <v>3297</v>
      </c>
      <c r="GS33" s="635">
        <v>0</v>
      </c>
      <c r="GT33" s="635">
        <v>0</v>
      </c>
      <c r="GU33" s="635">
        <v>3297</v>
      </c>
      <c r="GV33" s="635">
        <v>0</v>
      </c>
      <c r="GW33" s="635">
        <v>3297</v>
      </c>
      <c r="GX33" s="635">
        <v>0</v>
      </c>
      <c r="GY33" s="211">
        <v>100</v>
      </c>
      <c r="GZ33" s="211" t="s">
        <v>818</v>
      </c>
      <c r="HA33" s="211">
        <v>100</v>
      </c>
      <c r="HB33" s="586" t="s">
        <v>22</v>
      </c>
      <c r="HC33" s="1320">
        <v>0</v>
      </c>
      <c r="HD33" s="1320">
        <v>0</v>
      </c>
      <c r="HE33" s="1320">
        <v>0</v>
      </c>
      <c r="HF33" s="1320">
        <v>0</v>
      </c>
      <c r="HG33" s="1320">
        <v>0</v>
      </c>
      <c r="HH33" s="1320">
        <v>0</v>
      </c>
      <c r="HI33" s="1320">
        <v>0</v>
      </c>
      <c r="HJ33" s="1320">
        <v>0</v>
      </c>
      <c r="HK33" s="1320">
        <v>0</v>
      </c>
      <c r="HL33" s="211" t="s">
        <v>818</v>
      </c>
      <c r="HM33" s="211" t="s">
        <v>818</v>
      </c>
      <c r="HN33" s="211" t="s">
        <v>818</v>
      </c>
      <c r="HO33" s="586" t="s">
        <v>22</v>
      </c>
      <c r="HP33" s="1320">
        <v>0</v>
      </c>
      <c r="HQ33" s="1320">
        <v>0</v>
      </c>
      <c r="HR33" s="1320">
        <v>0</v>
      </c>
      <c r="HS33" s="1320">
        <v>0</v>
      </c>
      <c r="HT33" s="1320">
        <v>0</v>
      </c>
      <c r="HU33" s="1320">
        <v>0</v>
      </c>
      <c r="HV33" s="1320">
        <v>0</v>
      </c>
      <c r="HW33" s="1320">
        <v>0</v>
      </c>
      <c r="HX33" s="1320">
        <v>0</v>
      </c>
      <c r="HY33" s="219" t="s">
        <v>818</v>
      </c>
      <c r="HZ33" s="211" t="s">
        <v>818</v>
      </c>
      <c r="IA33" s="211" t="s">
        <v>818</v>
      </c>
      <c r="IB33" s="586" t="s">
        <v>22</v>
      </c>
      <c r="IC33" s="1320">
        <v>0</v>
      </c>
      <c r="ID33" s="1320">
        <v>0</v>
      </c>
      <c r="IE33" s="1320">
        <v>0</v>
      </c>
      <c r="IF33" s="1320">
        <v>0</v>
      </c>
      <c r="IG33" s="1320">
        <v>0</v>
      </c>
      <c r="IH33" s="1320">
        <v>0</v>
      </c>
      <c r="II33" s="1320">
        <v>0</v>
      </c>
      <c r="IJ33" s="1320">
        <v>0</v>
      </c>
      <c r="IK33" s="1320">
        <v>0</v>
      </c>
      <c r="IL33" s="211" t="s">
        <v>818</v>
      </c>
      <c r="IM33" s="211" t="s">
        <v>818</v>
      </c>
      <c r="IN33" s="211" t="s">
        <v>818</v>
      </c>
    </row>
    <row r="34" spans="1:248" ht="19.5" customHeight="1" thickBot="1" x14ac:dyDescent="0.2">
      <c r="A34" s="558"/>
      <c r="B34" s="586" t="s">
        <v>60</v>
      </c>
      <c r="C34" s="1320">
        <v>1844401</v>
      </c>
      <c r="D34" s="1320">
        <v>63156</v>
      </c>
      <c r="E34" s="1320">
        <v>1907557</v>
      </c>
      <c r="F34" s="1320">
        <v>15429</v>
      </c>
      <c r="G34" s="1320">
        <v>0</v>
      </c>
      <c r="H34" s="1320">
        <v>1830254</v>
      </c>
      <c r="I34" s="1320">
        <v>17915</v>
      </c>
      <c r="J34" s="1320">
        <v>1848169</v>
      </c>
      <c r="K34" s="1320">
        <v>15368</v>
      </c>
      <c r="L34" s="219">
        <v>99.232975909251849</v>
      </c>
      <c r="M34" s="211">
        <v>28.366267654696308</v>
      </c>
      <c r="N34" s="211">
        <v>96.886698536400218</v>
      </c>
      <c r="O34" s="586" t="s">
        <v>60</v>
      </c>
      <c r="P34" s="1320">
        <v>1844401</v>
      </c>
      <c r="Q34" s="1320">
        <v>63156</v>
      </c>
      <c r="R34" s="1320">
        <v>1907557</v>
      </c>
      <c r="S34" s="1320">
        <v>15429</v>
      </c>
      <c r="T34" s="1320">
        <v>0</v>
      </c>
      <c r="U34" s="1320">
        <v>1830254</v>
      </c>
      <c r="V34" s="1320">
        <v>17915</v>
      </c>
      <c r="W34" s="1320">
        <v>1848169</v>
      </c>
      <c r="X34" s="1320">
        <v>15368</v>
      </c>
      <c r="Y34" s="211">
        <v>99.232975909251849</v>
      </c>
      <c r="Z34" s="211">
        <v>28.366267654696308</v>
      </c>
      <c r="AA34" s="211">
        <v>96.886698536400218</v>
      </c>
      <c r="AB34" s="586" t="s">
        <v>60</v>
      </c>
      <c r="AC34" s="1320">
        <v>840285</v>
      </c>
      <c r="AD34" s="1320">
        <v>21082</v>
      </c>
      <c r="AE34" s="1320">
        <v>861367</v>
      </c>
      <c r="AF34" s="1320">
        <v>15429</v>
      </c>
      <c r="AG34" s="1320">
        <v>0</v>
      </c>
      <c r="AH34" s="1320">
        <v>834098</v>
      </c>
      <c r="AI34" s="1320">
        <v>7618</v>
      </c>
      <c r="AJ34" s="1320">
        <v>841716</v>
      </c>
      <c r="AK34" s="1320">
        <v>15368</v>
      </c>
      <c r="AL34" s="219">
        <v>99.263702196278643</v>
      </c>
      <c r="AM34" s="211">
        <v>36.135091547291523</v>
      </c>
      <c r="AN34" s="211">
        <v>97.718626323042329</v>
      </c>
      <c r="AO34" s="586" t="s">
        <v>60</v>
      </c>
      <c r="AP34" s="1320">
        <v>35780</v>
      </c>
      <c r="AQ34" s="1320">
        <v>926</v>
      </c>
      <c r="AR34" s="1320">
        <v>36706</v>
      </c>
      <c r="AS34" s="1320">
        <v>0</v>
      </c>
      <c r="AT34" s="1320">
        <v>0</v>
      </c>
      <c r="AU34" s="1320">
        <v>35506</v>
      </c>
      <c r="AV34" s="1320">
        <v>331</v>
      </c>
      <c r="AW34" s="1320">
        <v>35837</v>
      </c>
      <c r="AX34" s="1320">
        <v>0</v>
      </c>
      <c r="AY34" s="211">
        <v>99.234209055338169</v>
      </c>
      <c r="AZ34" s="211">
        <v>35.745140388768895</v>
      </c>
      <c r="BA34" s="211">
        <v>97.632539639296027</v>
      </c>
      <c r="BB34" s="586" t="s">
        <v>60</v>
      </c>
      <c r="BC34" s="1320">
        <v>719368</v>
      </c>
      <c r="BD34" s="1320">
        <v>18625</v>
      </c>
      <c r="BE34" s="1320">
        <v>737993</v>
      </c>
      <c r="BF34" s="1320">
        <v>0</v>
      </c>
      <c r="BG34" s="1320">
        <v>0</v>
      </c>
      <c r="BH34" s="1320">
        <v>713840</v>
      </c>
      <c r="BI34" s="1320">
        <v>6655</v>
      </c>
      <c r="BJ34" s="1320">
        <v>720495</v>
      </c>
      <c r="BK34" s="1320">
        <v>0</v>
      </c>
      <c r="BL34" s="211">
        <v>99.231547691862858</v>
      </c>
      <c r="BM34" s="211">
        <v>35.73154362416107</v>
      </c>
      <c r="BN34" s="211">
        <v>97.628974800573985</v>
      </c>
      <c r="BO34" s="586" t="s">
        <v>60</v>
      </c>
      <c r="BP34" s="1320">
        <v>12061</v>
      </c>
      <c r="BQ34" s="1320">
        <v>0</v>
      </c>
      <c r="BR34" s="1320">
        <v>12061</v>
      </c>
      <c r="BS34" s="1320">
        <v>0</v>
      </c>
      <c r="BT34" s="1320">
        <v>0</v>
      </c>
      <c r="BU34" s="1320">
        <v>12061</v>
      </c>
      <c r="BV34" s="1320">
        <v>0</v>
      </c>
      <c r="BW34" s="1320">
        <v>12061</v>
      </c>
      <c r="BX34" s="1320">
        <v>0</v>
      </c>
      <c r="BY34" s="211">
        <v>100</v>
      </c>
      <c r="BZ34" s="211" t="s">
        <v>818</v>
      </c>
      <c r="CA34" s="211">
        <v>100</v>
      </c>
      <c r="CB34" s="586" t="s">
        <v>60</v>
      </c>
      <c r="CC34" s="1320">
        <v>45972</v>
      </c>
      <c r="CD34" s="1320">
        <v>1531</v>
      </c>
      <c r="CE34" s="1320">
        <v>47503</v>
      </c>
      <c r="CF34" s="1320">
        <v>7662</v>
      </c>
      <c r="CG34" s="1320">
        <v>0</v>
      </c>
      <c r="CH34" s="1320">
        <v>45589</v>
      </c>
      <c r="CI34" s="1320">
        <v>632</v>
      </c>
      <c r="CJ34" s="1320">
        <v>46221</v>
      </c>
      <c r="CK34" s="1320">
        <v>7601</v>
      </c>
      <c r="CL34" s="219">
        <v>99.166884190376749</v>
      </c>
      <c r="CM34" s="211">
        <v>41.280209013716522</v>
      </c>
      <c r="CN34" s="211">
        <v>97.301223080647532</v>
      </c>
      <c r="CO34" s="586" t="s">
        <v>60</v>
      </c>
      <c r="CP34" s="1320">
        <v>39165</v>
      </c>
      <c r="CQ34" s="1320">
        <v>0</v>
      </c>
      <c r="CR34" s="1320">
        <v>39165</v>
      </c>
      <c r="CS34" s="1320">
        <v>7767</v>
      </c>
      <c r="CT34" s="1320">
        <v>0</v>
      </c>
      <c r="CU34" s="1320">
        <v>39163</v>
      </c>
      <c r="CV34" s="1320">
        <v>0</v>
      </c>
      <c r="CW34" s="1320">
        <v>39163</v>
      </c>
      <c r="CX34" s="1320">
        <v>7767</v>
      </c>
      <c r="CY34" s="211">
        <v>99.994893399719146</v>
      </c>
      <c r="CZ34" s="211" t="s">
        <v>818</v>
      </c>
      <c r="DA34" s="211">
        <v>99.994893399719146</v>
      </c>
      <c r="DB34" s="586" t="s">
        <v>60</v>
      </c>
      <c r="DC34" s="1320">
        <v>800451</v>
      </c>
      <c r="DD34" s="1320">
        <v>39359</v>
      </c>
      <c r="DE34" s="1320">
        <v>839810</v>
      </c>
      <c r="DF34" s="1320">
        <v>0</v>
      </c>
      <c r="DG34" s="1320">
        <v>0</v>
      </c>
      <c r="DH34" s="1320">
        <v>793356</v>
      </c>
      <c r="DI34" s="1320">
        <v>9362</v>
      </c>
      <c r="DJ34" s="1320">
        <v>802718</v>
      </c>
      <c r="DK34" s="1320">
        <v>0</v>
      </c>
      <c r="DL34" s="211">
        <v>99.113624694078723</v>
      </c>
      <c r="DM34" s="211">
        <v>23.786173429202979</v>
      </c>
      <c r="DN34" s="211">
        <v>95.58328669580024</v>
      </c>
      <c r="DO34" s="586" t="s">
        <v>60</v>
      </c>
      <c r="DP34" s="1320">
        <v>786822</v>
      </c>
      <c r="DQ34" s="1320">
        <v>39359</v>
      </c>
      <c r="DR34" s="1320">
        <v>826181</v>
      </c>
      <c r="DS34" s="1320">
        <v>0</v>
      </c>
      <c r="DT34" s="1320">
        <v>0</v>
      </c>
      <c r="DU34" s="1320">
        <v>779727</v>
      </c>
      <c r="DV34" s="1320">
        <v>9362</v>
      </c>
      <c r="DW34" s="1320">
        <v>789089</v>
      </c>
      <c r="DX34" s="1320">
        <v>0</v>
      </c>
      <c r="DY34" s="211">
        <v>99.098271273553607</v>
      </c>
      <c r="DZ34" s="211">
        <v>23.786173429202979</v>
      </c>
      <c r="EA34" s="211">
        <v>95.510426891928034</v>
      </c>
      <c r="EB34" s="586" t="s">
        <v>60</v>
      </c>
      <c r="EC34" s="1320">
        <v>281452</v>
      </c>
      <c r="ED34" s="1320">
        <v>14079</v>
      </c>
      <c r="EE34" s="1320">
        <v>295531</v>
      </c>
      <c r="EF34" s="1320">
        <v>0</v>
      </c>
      <c r="EG34" s="1320">
        <v>0</v>
      </c>
      <c r="EH34" s="1320">
        <v>278909</v>
      </c>
      <c r="EI34" s="1320">
        <v>3349</v>
      </c>
      <c r="EJ34" s="1320">
        <v>282258</v>
      </c>
      <c r="EK34" s="1320">
        <v>0</v>
      </c>
      <c r="EL34" s="211">
        <v>99.096471156715893</v>
      </c>
      <c r="EM34" s="211">
        <v>23.787200795511048</v>
      </c>
      <c r="EN34" s="211">
        <v>95.508762194152226</v>
      </c>
      <c r="EO34" s="586" t="s">
        <v>60</v>
      </c>
      <c r="EP34" s="1320">
        <v>391446</v>
      </c>
      <c r="EQ34" s="1320">
        <v>19581</v>
      </c>
      <c r="ER34" s="1320">
        <v>411027</v>
      </c>
      <c r="ES34" s="1320">
        <v>0</v>
      </c>
      <c r="ET34" s="1320">
        <v>0</v>
      </c>
      <c r="EU34" s="1320">
        <v>387914</v>
      </c>
      <c r="EV34" s="1320">
        <v>4657</v>
      </c>
      <c r="EW34" s="1320">
        <v>392571</v>
      </c>
      <c r="EX34" s="1320">
        <v>0</v>
      </c>
      <c r="EY34" s="211">
        <v>99.097704408781794</v>
      </c>
      <c r="EZ34" s="211">
        <v>23.783259281957001</v>
      </c>
      <c r="FA34" s="211">
        <v>95.509784028786427</v>
      </c>
      <c r="FB34" s="586" t="s">
        <v>60</v>
      </c>
      <c r="FC34" s="1320">
        <v>113924</v>
      </c>
      <c r="FD34" s="1320">
        <v>5699</v>
      </c>
      <c r="FE34" s="1320">
        <v>119623</v>
      </c>
      <c r="FF34" s="1320">
        <v>0</v>
      </c>
      <c r="FG34" s="1320">
        <v>0</v>
      </c>
      <c r="FH34" s="1320">
        <v>112904</v>
      </c>
      <c r="FI34" s="1320">
        <v>1356</v>
      </c>
      <c r="FJ34" s="1320">
        <v>114260</v>
      </c>
      <c r="FK34" s="1320">
        <v>0</v>
      </c>
      <c r="FL34" s="211">
        <v>99.104666268740559</v>
      </c>
      <c r="FM34" s="211">
        <v>23.793648008422529</v>
      </c>
      <c r="FN34" s="211">
        <v>95.516748451384771</v>
      </c>
      <c r="FO34" s="586" t="s">
        <v>60</v>
      </c>
      <c r="FP34" s="1320">
        <v>13629</v>
      </c>
      <c r="FQ34" s="1320">
        <v>0</v>
      </c>
      <c r="FR34" s="1320">
        <v>13629</v>
      </c>
      <c r="FS34" s="1320">
        <v>0</v>
      </c>
      <c r="FT34" s="1320">
        <v>0</v>
      </c>
      <c r="FU34" s="1320">
        <v>13629</v>
      </c>
      <c r="FV34" s="1320">
        <v>0</v>
      </c>
      <c r="FW34" s="1320">
        <v>13629</v>
      </c>
      <c r="FX34" s="1320">
        <v>0</v>
      </c>
      <c r="FY34" s="211">
        <v>100</v>
      </c>
      <c r="FZ34" s="211" t="s">
        <v>818</v>
      </c>
      <c r="GA34" s="211">
        <v>100</v>
      </c>
      <c r="GB34" s="586" t="s">
        <v>60</v>
      </c>
      <c r="GC34" s="1320">
        <v>75858</v>
      </c>
      <c r="GD34" s="1320">
        <v>2715</v>
      </c>
      <c r="GE34" s="1320">
        <v>78573</v>
      </c>
      <c r="GF34" s="1320">
        <v>0</v>
      </c>
      <c r="GG34" s="1320">
        <v>0</v>
      </c>
      <c r="GH34" s="1320">
        <v>74993</v>
      </c>
      <c r="GI34" s="1320">
        <v>935</v>
      </c>
      <c r="GJ34" s="1320">
        <v>75928</v>
      </c>
      <c r="GK34" s="1320">
        <v>0</v>
      </c>
      <c r="GL34" s="211">
        <v>98.859711566347656</v>
      </c>
      <c r="GM34" s="211">
        <v>34.438305709023943</v>
      </c>
      <c r="GN34" s="211">
        <v>96.63370368956258</v>
      </c>
      <c r="GO34" s="586" t="s">
        <v>60</v>
      </c>
      <c r="GP34" s="635">
        <v>127807</v>
      </c>
      <c r="GQ34" s="635">
        <v>0</v>
      </c>
      <c r="GR34" s="635">
        <v>127807</v>
      </c>
      <c r="GS34" s="635">
        <v>0</v>
      </c>
      <c r="GT34" s="635">
        <v>0</v>
      </c>
      <c r="GU34" s="635">
        <v>127807</v>
      </c>
      <c r="GV34" s="635">
        <v>0</v>
      </c>
      <c r="GW34" s="635">
        <v>127807</v>
      </c>
      <c r="GX34" s="635">
        <v>0</v>
      </c>
      <c r="GY34" s="211">
        <v>100</v>
      </c>
      <c r="GZ34" s="211" t="s">
        <v>818</v>
      </c>
      <c r="HA34" s="211">
        <v>100</v>
      </c>
      <c r="HB34" s="586" t="s">
        <v>60</v>
      </c>
      <c r="HC34" s="1320">
        <v>0</v>
      </c>
      <c r="HD34" s="1320">
        <v>0</v>
      </c>
      <c r="HE34" s="1320">
        <v>0</v>
      </c>
      <c r="HF34" s="1320">
        <v>0</v>
      </c>
      <c r="HG34" s="1320">
        <v>0</v>
      </c>
      <c r="HH34" s="1320">
        <v>0</v>
      </c>
      <c r="HI34" s="1320">
        <v>0</v>
      </c>
      <c r="HJ34" s="1320">
        <v>0</v>
      </c>
      <c r="HK34" s="1320">
        <v>0</v>
      </c>
      <c r="HL34" s="211" t="s">
        <v>818</v>
      </c>
      <c r="HM34" s="211" t="s">
        <v>818</v>
      </c>
      <c r="HN34" s="211" t="s">
        <v>818</v>
      </c>
      <c r="HO34" s="586" t="s">
        <v>60</v>
      </c>
      <c r="HP34" s="1320">
        <v>0</v>
      </c>
      <c r="HQ34" s="1320">
        <v>0</v>
      </c>
      <c r="HR34" s="1320">
        <v>0</v>
      </c>
      <c r="HS34" s="1320">
        <v>0</v>
      </c>
      <c r="HT34" s="1320">
        <v>0</v>
      </c>
      <c r="HU34" s="1320">
        <v>0</v>
      </c>
      <c r="HV34" s="1320">
        <v>0</v>
      </c>
      <c r="HW34" s="1320">
        <v>0</v>
      </c>
      <c r="HX34" s="1320">
        <v>0</v>
      </c>
      <c r="HY34" s="219" t="s">
        <v>818</v>
      </c>
      <c r="HZ34" s="211" t="s">
        <v>818</v>
      </c>
      <c r="IA34" s="211" t="s">
        <v>818</v>
      </c>
      <c r="IB34" s="586" t="s">
        <v>60</v>
      </c>
      <c r="IC34" s="1320">
        <v>0</v>
      </c>
      <c r="ID34" s="1320">
        <v>0</v>
      </c>
      <c r="IE34" s="1320">
        <v>0</v>
      </c>
      <c r="IF34" s="1320">
        <v>0</v>
      </c>
      <c r="IG34" s="1320">
        <v>0</v>
      </c>
      <c r="IH34" s="1320">
        <v>0</v>
      </c>
      <c r="II34" s="1320">
        <v>0</v>
      </c>
      <c r="IJ34" s="1320">
        <v>0</v>
      </c>
      <c r="IK34" s="1320">
        <v>0</v>
      </c>
      <c r="IL34" s="211" t="s">
        <v>818</v>
      </c>
      <c r="IM34" s="211" t="s">
        <v>818</v>
      </c>
      <c r="IN34" s="211" t="s">
        <v>818</v>
      </c>
    </row>
    <row r="35" spans="1:248" s="204" customFormat="1" ht="19.5" customHeight="1" thickTop="1" thickBot="1" x14ac:dyDescent="0.2">
      <c r="A35" s="202"/>
      <c r="B35" s="590" t="s">
        <v>66</v>
      </c>
      <c r="C35" s="210">
        <v>127794298</v>
      </c>
      <c r="D35" s="210">
        <v>3002827</v>
      </c>
      <c r="E35" s="210">
        <v>130797125</v>
      </c>
      <c r="F35" s="210">
        <v>3473109</v>
      </c>
      <c r="G35" s="210">
        <v>0</v>
      </c>
      <c r="H35" s="210">
        <v>126905502</v>
      </c>
      <c r="I35" s="210">
        <v>1008739</v>
      </c>
      <c r="J35" s="210">
        <v>127914241</v>
      </c>
      <c r="K35" s="210">
        <v>3455137</v>
      </c>
      <c r="L35" s="209">
        <v>99.304510440677092</v>
      </c>
      <c r="M35" s="209">
        <v>33.592977550821274</v>
      </c>
      <c r="N35" s="209">
        <v>97.795911798520038</v>
      </c>
      <c r="O35" s="590" t="s">
        <v>66</v>
      </c>
      <c r="P35" s="1329">
        <v>127794298</v>
      </c>
      <c r="Q35" s="1329">
        <v>3002827</v>
      </c>
      <c r="R35" s="1329">
        <v>130797125</v>
      </c>
      <c r="S35" s="1329">
        <v>3473109</v>
      </c>
      <c r="T35" s="1329">
        <v>0</v>
      </c>
      <c r="U35" s="1329">
        <v>126905502</v>
      </c>
      <c r="V35" s="1329">
        <v>1008739</v>
      </c>
      <c r="W35" s="1329">
        <v>127914241</v>
      </c>
      <c r="X35" s="1329">
        <v>3455137</v>
      </c>
      <c r="Y35" s="209">
        <v>99.304510440677092</v>
      </c>
      <c r="Z35" s="209">
        <v>33.592977550821274</v>
      </c>
      <c r="AA35" s="209">
        <v>97.795911798520038</v>
      </c>
      <c r="AB35" s="590" t="s">
        <v>66</v>
      </c>
      <c r="AC35" s="210">
        <v>59627111</v>
      </c>
      <c r="AD35" s="210">
        <v>1426917</v>
      </c>
      <c r="AE35" s="210">
        <v>61054028</v>
      </c>
      <c r="AF35" s="210">
        <v>1588723</v>
      </c>
      <c r="AG35" s="210">
        <v>0</v>
      </c>
      <c r="AH35" s="210">
        <v>59196255</v>
      </c>
      <c r="AI35" s="210">
        <v>475688</v>
      </c>
      <c r="AJ35" s="210">
        <v>59671943</v>
      </c>
      <c r="AK35" s="210">
        <v>1584337</v>
      </c>
      <c r="AL35" s="209">
        <v>99.277415939202555</v>
      </c>
      <c r="AM35" s="209">
        <v>33.336767310221973</v>
      </c>
      <c r="AN35" s="209">
        <v>97.736291862676111</v>
      </c>
      <c r="AO35" s="590" t="s">
        <v>66</v>
      </c>
      <c r="AP35" s="1329">
        <v>1676754</v>
      </c>
      <c r="AQ35" s="1329">
        <v>44875</v>
      </c>
      <c r="AR35" s="1329">
        <v>1721629</v>
      </c>
      <c r="AS35" s="1329">
        <v>0</v>
      </c>
      <c r="AT35" s="1329">
        <v>0</v>
      </c>
      <c r="AU35" s="1329">
        <v>1661390</v>
      </c>
      <c r="AV35" s="1329">
        <v>15259</v>
      </c>
      <c r="AW35" s="1329">
        <v>1676649</v>
      </c>
      <c r="AX35" s="1329">
        <v>0</v>
      </c>
      <c r="AY35" s="209">
        <v>99.083705779142321</v>
      </c>
      <c r="AZ35" s="209">
        <v>34.003342618384401</v>
      </c>
      <c r="BA35" s="209">
        <v>97.387358135812079</v>
      </c>
      <c r="BB35" s="590" t="s">
        <v>66</v>
      </c>
      <c r="BC35" s="1329">
        <v>48759869</v>
      </c>
      <c r="BD35" s="1329">
        <v>1281735</v>
      </c>
      <c r="BE35" s="1329">
        <v>50041604</v>
      </c>
      <c r="BF35" s="1329">
        <v>0</v>
      </c>
      <c r="BG35" s="1329">
        <v>0</v>
      </c>
      <c r="BH35" s="1329">
        <v>48368632</v>
      </c>
      <c r="BI35" s="1329">
        <v>440400</v>
      </c>
      <c r="BJ35" s="1329">
        <v>48809032</v>
      </c>
      <c r="BK35" s="1329">
        <v>0</v>
      </c>
      <c r="BL35" s="209">
        <v>99.197624997720979</v>
      </c>
      <c r="BM35" s="209">
        <v>34.359676532200496</v>
      </c>
      <c r="BN35" s="209">
        <v>97.536905491678482</v>
      </c>
      <c r="BO35" s="590" t="s">
        <v>66</v>
      </c>
      <c r="BP35" s="1329">
        <v>395476</v>
      </c>
      <c r="BQ35" s="1329">
        <v>0</v>
      </c>
      <c r="BR35" s="1329">
        <v>395476</v>
      </c>
      <c r="BS35" s="1329">
        <v>0</v>
      </c>
      <c r="BT35" s="1329">
        <v>0</v>
      </c>
      <c r="BU35" s="1329">
        <v>395476</v>
      </c>
      <c r="BV35" s="1329">
        <v>0</v>
      </c>
      <c r="BW35" s="1329">
        <v>395476</v>
      </c>
      <c r="BX35" s="1329">
        <v>0</v>
      </c>
      <c r="BY35" s="209">
        <v>100</v>
      </c>
      <c r="BZ35" s="209" t="s">
        <v>818</v>
      </c>
      <c r="CA35" s="209">
        <v>100</v>
      </c>
      <c r="CB35" s="590" t="s">
        <v>66</v>
      </c>
      <c r="CC35" s="1329">
        <v>2743471</v>
      </c>
      <c r="CD35" s="1329">
        <v>65084</v>
      </c>
      <c r="CE35" s="1329">
        <v>2808555</v>
      </c>
      <c r="CF35" s="1329">
        <v>451822</v>
      </c>
      <c r="CG35" s="1329">
        <v>0</v>
      </c>
      <c r="CH35" s="1329">
        <v>2728192</v>
      </c>
      <c r="CI35" s="1329">
        <v>13253</v>
      </c>
      <c r="CJ35" s="1329">
        <v>2741445</v>
      </c>
      <c r="CK35" s="1329">
        <v>449227</v>
      </c>
      <c r="CL35" s="1331">
        <v>99.443077765356364</v>
      </c>
      <c r="CM35" s="209">
        <v>20.362915616741443</v>
      </c>
      <c r="CN35" s="209">
        <v>97.610515015728723</v>
      </c>
      <c r="CO35" s="590" t="s">
        <v>66</v>
      </c>
      <c r="CP35" s="1329">
        <v>6447017</v>
      </c>
      <c r="CQ35" s="1329">
        <v>35223</v>
      </c>
      <c r="CR35" s="1329">
        <v>6482240</v>
      </c>
      <c r="CS35" s="1329">
        <v>1136901</v>
      </c>
      <c r="CT35" s="1329">
        <v>0</v>
      </c>
      <c r="CU35" s="1329">
        <v>6438041</v>
      </c>
      <c r="CV35" s="1329">
        <v>6776</v>
      </c>
      <c r="CW35" s="1329">
        <v>6444817</v>
      </c>
      <c r="CX35" s="1329">
        <v>1135110</v>
      </c>
      <c r="CY35" s="209">
        <v>99.860772819429513</v>
      </c>
      <c r="CZ35" s="209">
        <v>19.23743008829458</v>
      </c>
      <c r="DA35" s="209">
        <v>99.422684133879642</v>
      </c>
      <c r="DB35" s="590" t="s">
        <v>66</v>
      </c>
      <c r="DC35" s="1329">
        <v>59172966</v>
      </c>
      <c r="DD35" s="1329">
        <v>1450669</v>
      </c>
      <c r="DE35" s="1329">
        <v>60623635</v>
      </c>
      <c r="DF35" s="1329">
        <v>1884386</v>
      </c>
      <c r="DG35" s="1329">
        <v>0</v>
      </c>
      <c r="DH35" s="1329">
        <v>58761597</v>
      </c>
      <c r="DI35" s="1329">
        <v>501032</v>
      </c>
      <c r="DJ35" s="1329">
        <v>59262629</v>
      </c>
      <c r="DK35" s="1329">
        <v>1870800</v>
      </c>
      <c r="DL35" s="209">
        <v>99.304802466721029</v>
      </c>
      <c r="DM35" s="209">
        <v>34.537995917745533</v>
      </c>
      <c r="DN35" s="209">
        <v>97.754991102067706</v>
      </c>
      <c r="DO35" s="590" t="s">
        <v>66</v>
      </c>
      <c r="DP35" s="1329">
        <v>58821644</v>
      </c>
      <c r="DQ35" s="1329">
        <v>1450669</v>
      </c>
      <c r="DR35" s="1329">
        <v>60272313</v>
      </c>
      <c r="DS35" s="1329">
        <v>1884386</v>
      </c>
      <c r="DT35" s="1329">
        <v>0</v>
      </c>
      <c r="DU35" s="1329">
        <v>58410275</v>
      </c>
      <c r="DV35" s="1329">
        <v>501032</v>
      </c>
      <c r="DW35" s="1329">
        <v>58911307</v>
      </c>
      <c r="DX35" s="1329">
        <v>1870800</v>
      </c>
      <c r="DY35" s="209">
        <v>99.300650284442909</v>
      </c>
      <c r="DZ35" s="209">
        <v>34.537995917745533</v>
      </c>
      <c r="EA35" s="209">
        <v>97.741905143079549</v>
      </c>
      <c r="EB35" s="590" t="s">
        <v>66</v>
      </c>
      <c r="EC35" s="1329">
        <v>22309754</v>
      </c>
      <c r="ED35" s="1329">
        <v>576271</v>
      </c>
      <c r="EE35" s="1329">
        <v>22886025</v>
      </c>
      <c r="EF35" s="1329">
        <v>572032</v>
      </c>
      <c r="EG35" s="1329">
        <v>0</v>
      </c>
      <c r="EH35" s="1329">
        <v>22147256</v>
      </c>
      <c r="EI35" s="1329">
        <v>200205</v>
      </c>
      <c r="EJ35" s="1329">
        <v>22347461</v>
      </c>
      <c r="EK35" s="1329">
        <v>567451</v>
      </c>
      <c r="EL35" s="209">
        <v>99.271628006297149</v>
      </c>
      <c r="EM35" s="209">
        <v>34.741467122239364</v>
      </c>
      <c r="EN35" s="209">
        <v>97.646756044354575</v>
      </c>
      <c r="EO35" s="590" t="s">
        <v>66</v>
      </c>
      <c r="EP35" s="1329">
        <v>23862149</v>
      </c>
      <c r="EQ35" s="1329">
        <v>610049</v>
      </c>
      <c r="ER35" s="1329">
        <v>24472198</v>
      </c>
      <c r="ES35" s="1329">
        <v>701322</v>
      </c>
      <c r="ET35" s="1329">
        <v>0</v>
      </c>
      <c r="EU35" s="1329">
        <v>23695749</v>
      </c>
      <c r="EV35" s="1329">
        <v>216825</v>
      </c>
      <c r="EW35" s="1329">
        <v>23912574</v>
      </c>
      <c r="EX35" s="1329">
        <v>696498</v>
      </c>
      <c r="EY35" s="209">
        <v>99.302661298443823</v>
      </c>
      <c r="EZ35" s="209">
        <v>35.542226935869088</v>
      </c>
      <c r="FA35" s="209">
        <v>97.713225432386579</v>
      </c>
      <c r="FB35" s="590" t="s">
        <v>66</v>
      </c>
      <c r="FC35" s="1329">
        <v>12649741</v>
      </c>
      <c r="FD35" s="1329">
        <v>264349</v>
      </c>
      <c r="FE35" s="1329">
        <v>12914090</v>
      </c>
      <c r="FF35" s="1329">
        <v>611032</v>
      </c>
      <c r="FG35" s="1329">
        <v>0</v>
      </c>
      <c r="FH35" s="1329">
        <v>12567270</v>
      </c>
      <c r="FI35" s="1329">
        <v>84002</v>
      </c>
      <c r="FJ35" s="1329">
        <v>12651272</v>
      </c>
      <c r="FK35" s="1329">
        <v>606851</v>
      </c>
      <c r="FL35" s="209">
        <v>99.348041987579037</v>
      </c>
      <c r="FM35" s="209">
        <v>31.776931253759233</v>
      </c>
      <c r="FN35" s="209">
        <v>97.964874025192643</v>
      </c>
      <c r="FO35" s="590" t="s">
        <v>66</v>
      </c>
      <c r="FP35" s="1329">
        <v>351322</v>
      </c>
      <c r="FQ35" s="1329">
        <v>0</v>
      </c>
      <c r="FR35" s="1329">
        <v>351322</v>
      </c>
      <c r="FS35" s="1329">
        <v>0</v>
      </c>
      <c r="FT35" s="1329">
        <v>0</v>
      </c>
      <c r="FU35" s="1329">
        <v>351322</v>
      </c>
      <c r="FV35" s="1329">
        <v>0</v>
      </c>
      <c r="FW35" s="1329">
        <v>351322</v>
      </c>
      <c r="FX35" s="1329">
        <v>0</v>
      </c>
      <c r="FY35" s="209">
        <v>100</v>
      </c>
      <c r="FZ35" s="209" t="s">
        <v>818</v>
      </c>
      <c r="GA35" s="209">
        <v>100</v>
      </c>
      <c r="GB35" s="590" t="s">
        <v>66</v>
      </c>
      <c r="GC35" s="1329">
        <v>2291595</v>
      </c>
      <c r="GD35" s="1329">
        <v>125241</v>
      </c>
      <c r="GE35" s="1329">
        <v>2416836</v>
      </c>
      <c r="GF35" s="1329">
        <v>0</v>
      </c>
      <c r="GG35" s="1329">
        <v>0</v>
      </c>
      <c r="GH35" s="1329">
        <v>2245178</v>
      </c>
      <c r="GI35" s="1329">
        <v>32019</v>
      </c>
      <c r="GJ35" s="1329">
        <v>2277197</v>
      </c>
      <c r="GK35" s="1329">
        <v>0</v>
      </c>
      <c r="GL35" s="209">
        <v>97.974467565167487</v>
      </c>
      <c r="GM35" s="209">
        <v>25.565908927587611</v>
      </c>
      <c r="GN35" s="209">
        <v>94.222239324472156</v>
      </c>
      <c r="GO35" s="590" t="s">
        <v>66</v>
      </c>
      <c r="GP35" s="210">
        <v>6702455</v>
      </c>
      <c r="GQ35" s="210">
        <v>0</v>
      </c>
      <c r="GR35" s="210">
        <v>6702455</v>
      </c>
      <c r="GS35" s="210">
        <v>0</v>
      </c>
      <c r="GT35" s="210">
        <v>0</v>
      </c>
      <c r="GU35" s="210">
        <v>6702301</v>
      </c>
      <c r="GV35" s="210">
        <v>0</v>
      </c>
      <c r="GW35" s="210">
        <v>6702301</v>
      </c>
      <c r="GX35" s="210">
        <v>0</v>
      </c>
      <c r="GY35" s="209">
        <v>99.997702334443133</v>
      </c>
      <c r="GZ35" s="209" t="s">
        <v>818</v>
      </c>
      <c r="HA35" s="209">
        <v>99.997702334443133</v>
      </c>
      <c r="HB35" s="590" t="s">
        <v>66</v>
      </c>
      <c r="HC35" s="1329">
        <v>171</v>
      </c>
      <c r="HD35" s="1329">
        <v>0</v>
      </c>
      <c r="HE35" s="1329">
        <v>171</v>
      </c>
      <c r="HF35" s="1329">
        <v>0</v>
      </c>
      <c r="HG35" s="1329">
        <v>0</v>
      </c>
      <c r="HH35" s="1329">
        <v>171</v>
      </c>
      <c r="HI35" s="1329">
        <v>0</v>
      </c>
      <c r="HJ35" s="1329">
        <v>171</v>
      </c>
      <c r="HK35" s="1329">
        <v>0</v>
      </c>
      <c r="HL35" s="209">
        <v>100</v>
      </c>
      <c r="HM35" s="209" t="s">
        <v>818</v>
      </c>
      <c r="HN35" s="209">
        <v>100</v>
      </c>
      <c r="HO35" s="590" t="s">
        <v>66</v>
      </c>
      <c r="HP35" s="1329">
        <v>0</v>
      </c>
      <c r="HQ35" s="1329">
        <v>0</v>
      </c>
      <c r="HR35" s="1329">
        <v>0</v>
      </c>
      <c r="HS35" s="1329">
        <v>0</v>
      </c>
      <c r="HT35" s="1329">
        <v>0</v>
      </c>
      <c r="HU35" s="1329">
        <v>0</v>
      </c>
      <c r="HV35" s="1329">
        <v>0</v>
      </c>
      <c r="HW35" s="1329">
        <v>0</v>
      </c>
      <c r="HX35" s="1329">
        <v>0</v>
      </c>
      <c r="HY35" s="1331" t="s">
        <v>818</v>
      </c>
      <c r="HZ35" s="209" t="s">
        <v>818</v>
      </c>
      <c r="IA35" s="209" t="s">
        <v>818</v>
      </c>
      <c r="IB35" s="590" t="s">
        <v>66</v>
      </c>
      <c r="IC35" s="1329">
        <v>0</v>
      </c>
      <c r="ID35" s="1329">
        <v>0</v>
      </c>
      <c r="IE35" s="1329">
        <v>0</v>
      </c>
      <c r="IF35" s="1329">
        <v>0</v>
      </c>
      <c r="IG35" s="1329">
        <v>0</v>
      </c>
      <c r="IH35" s="1329">
        <v>0</v>
      </c>
      <c r="II35" s="1329">
        <v>0</v>
      </c>
      <c r="IJ35" s="1329">
        <v>0</v>
      </c>
      <c r="IK35" s="1329">
        <v>0</v>
      </c>
      <c r="IL35" s="209" t="s">
        <v>818</v>
      </c>
      <c r="IM35" s="209" t="s">
        <v>818</v>
      </c>
      <c r="IN35" s="209" t="s">
        <v>818</v>
      </c>
    </row>
    <row r="36" spans="1:248" s="204" customFormat="1" ht="19.5" customHeight="1" thickTop="1" thickBot="1" x14ac:dyDescent="0.2">
      <c r="A36" s="202"/>
      <c r="B36" s="591" t="s">
        <v>24</v>
      </c>
      <c r="C36" s="208">
        <v>19367727</v>
      </c>
      <c r="D36" s="208">
        <v>459971</v>
      </c>
      <c r="E36" s="208">
        <v>19827698</v>
      </c>
      <c r="F36" s="208">
        <v>416766</v>
      </c>
      <c r="G36" s="208">
        <v>0</v>
      </c>
      <c r="H36" s="208">
        <v>19256678</v>
      </c>
      <c r="I36" s="208">
        <v>141612</v>
      </c>
      <c r="J36" s="208">
        <v>19398290</v>
      </c>
      <c r="K36" s="208">
        <v>415364</v>
      </c>
      <c r="L36" s="207">
        <v>99.426628638456123</v>
      </c>
      <c r="M36" s="207">
        <v>30.787158320850661</v>
      </c>
      <c r="N36" s="207">
        <v>97.834302297725131</v>
      </c>
      <c r="O36" s="591" t="s">
        <v>24</v>
      </c>
      <c r="P36" s="208">
        <v>19367727</v>
      </c>
      <c r="Q36" s="208">
        <v>459971</v>
      </c>
      <c r="R36" s="208">
        <v>19827698</v>
      </c>
      <c r="S36" s="208">
        <v>416766</v>
      </c>
      <c r="T36" s="208">
        <v>0</v>
      </c>
      <c r="U36" s="208">
        <v>19256678</v>
      </c>
      <c r="V36" s="208">
        <v>141612</v>
      </c>
      <c r="W36" s="208">
        <v>19398290</v>
      </c>
      <c r="X36" s="208">
        <v>415364</v>
      </c>
      <c r="Y36" s="207">
        <v>99.426628638456123</v>
      </c>
      <c r="Z36" s="207">
        <v>30.787158320850661</v>
      </c>
      <c r="AA36" s="207">
        <v>97.834302297725131</v>
      </c>
      <c r="AB36" s="591" t="s">
        <v>24</v>
      </c>
      <c r="AC36" s="208">
        <v>8322583</v>
      </c>
      <c r="AD36" s="208">
        <v>175997</v>
      </c>
      <c r="AE36" s="208">
        <v>8498580</v>
      </c>
      <c r="AF36" s="208">
        <v>336561</v>
      </c>
      <c r="AG36" s="208">
        <v>0</v>
      </c>
      <c r="AH36" s="208">
        <v>8273722</v>
      </c>
      <c r="AI36" s="208">
        <v>54565</v>
      </c>
      <c r="AJ36" s="208">
        <v>8328287</v>
      </c>
      <c r="AK36" s="208">
        <v>335957</v>
      </c>
      <c r="AL36" s="207">
        <v>99.412910631230716</v>
      </c>
      <c r="AM36" s="207">
        <v>31.003369375614358</v>
      </c>
      <c r="AN36" s="207">
        <v>97.996218191744973</v>
      </c>
      <c r="AO36" s="591" t="s">
        <v>24</v>
      </c>
      <c r="AP36" s="1330">
        <v>223683</v>
      </c>
      <c r="AQ36" s="1330">
        <v>5956</v>
      </c>
      <c r="AR36" s="1330">
        <v>229639</v>
      </c>
      <c r="AS36" s="1330">
        <v>0</v>
      </c>
      <c r="AT36" s="1330">
        <v>0</v>
      </c>
      <c r="AU36" s="1330">
        <v>221639</v>
      </c>
      <c r="AV36" s="1330">
        <v>1885</v>
      </c>
      <c r="AW36" s="1330">
        <v>223524</v>
      </c>
      <c r="AX36" s="1330">
        <v>0</v>
      </c>
      <c r="AY36" s="207">
        <v>99.086206819472196</v>
      </c>
      <c r="AZ36" s="207">
        <v>31.648757555406316</v>
      </c>
      <c r="BA36" s="207">
        <v>97.337124791520608</v>
      </c>
      <c r="BB36" s="591" t="s">
        <v>24</v>
      </c>
      <c r="BC36" s="1330">
        <v>6058729</v>
      </c>
      <c r="BD36" s="1330">
        <v>152039</v>
      </c>
      <c r="BE36" s="1330">
        <v>6210768</v>
      </c>
      <c r="BF36" s="1330">
        <v>0</v>
      </c>
      <c r="BG36" s="1330">
        <v>0</v>
      </c>
      <c r="BH36" s="1330">
        <v>6015845</v>
      </c>
      <c r="BI36" s="1330">
        <v>50132</v>
      </c>
      <c r="BJ36" s="1330">
        <v>6065977</v>
      </c>
      <c r="BK36" s="1330">
        <v>0</v>
      </c>
      <c r="BL36" s="207">
        <v>99.292194782106932</v>
      </c>
      <c r="BM36" s="207">
        <v>32.973118739270845</v>
      </c>
      <c r="BN36" s="207">
        <v>97.66871021426013</v>
      </c>
      <c r="BO36" s="591" t="s">
        <v>24</v>
      </c>
      <c r="BP36" s="1330">
        <v>50118</v>
      </c>
      <c r="BQ36" s="1330">
        <v>0</v>
      </c>
      <c r="BR36" s="1330">
        <v>50118</v>
      </c>
      <c r="BS36" s="1330">
        <v>0</v>
      </c>
      <c r="BT36" s="1330">
        <v>0</v>
      </c>
      <c r="BU36" s="1330">
        <v>50118</v>
      </c>
      <c r="BV36" s="1330">
        <v>0</v>
      </c>
      <c r="BW36" s="1330">
        <v>50118</v>
      </c>
      <c r="BX36" s="1330">
        <v>0</v>
      </c>
      <c r="BY36" s="207">
        <v>100</v>
      </c>
      <c r="BZ36" s="207" t="s">
        <v>818</v>
      </c>
      <c r="CA36" s="207">
        <v>100</v>
      </c>
      <c r="CB36" s="591" t="s">
        <v>24</v>
      </c>
      <c r="CC36" s="1330">
        <v>571026</v>
      </c>
      <c r="CD36" s="1330">
        <v>14126</v>
      </c>
      <c r="CE36" s="1330">
        <v>585152</v>
      </c>
      <c r="CF36" s="1330">
        <v>89753</v>
      </c>
      <c r="CG36" s="1330">
        <v>0</v>
      </c>
      <c r="CH36" s="1330">
        <v>568283</v>
      </c>
      <c r="CI36" s="1330">
        <v>2281</v>
      </c>
      <c r="CJ36" s="1330">
        <v>570564</v>
      </c>
      <c r="CK36" s="1330">
        <v>89355</v>
      </c>
      <c r="CL36" s="1321">
        <v>99.519636583973409</v>
      </c>
      <c r="CM36" s="207">
        <v>16.147529378451082</v>
      </c>
      <c r="CN36" s="207">
        <v>97.506972547303945</v>
      </c>
      <c r="CO36" s="591" t="s">
        <v>24</v>
      </c>
      <c r="CP36" s="208">
        <v>1469145</v>
      </c>
      <c r="CQ36" s="208">
        <v>3876</v>
      </c>
      <c r="CR36" s="208">
        <v>1473021</v>
      </c>
      <c r="CS36" s="208">
        <v>246808</v>
      </c>
      <c r="CT36" s="208">
        <v>0</v>
      </c>
      <c r="CU36" s="208">
        <v>1467955</v>
      </c>
      <c r="CV36" s="208">
        <v>267</v>
      </c>
      <c r="CW36" s="208">
        <v>1468222</v>
      </c>
      <c r="CX36" s="208">
        <v>246602</v>
      </c>
      <c r="CY36" s="207">
        <v>99.919000507097664</v>
      </c>
      <c r="CZ36" s="207">
        <v>6.8885448916408674</v>
      </c>
      <c r="DA36" s="207">
        <v>99.674206952921921</v>
      </c>
      <c r="DB36" s="591" t="s">
        <v>24</v>
      </c>
      <c r="DC36" s="1330">
        <v>9946460</v>
      </c>
      <c r="DD36" s="1330">
        <v>263474</v>
      </c>
      <c r="DE36" s="1330">
        <v>10209934</v>
      </c>
      <c r="DF36" s="1330">
        <v>80205</v>
      </c>
      <c r="DG36" s="1330">
        <v>0</v>
      </c>
      <c r="DH36" s="1330">
        <v>9891023</v>
      </c>
      <c r="DI36" s="1330">
        <v>82252</v>
      </c>
      <c r="DJ36" s="1330">
        <v>9973275</v>
      </c>
      <c r="DK36" s="1330">
        <v>79407</v>
      </c>
      <c r="DL36" s="207">
        <v>99.442645926289359</v>
      </c>
      <c r="DM36" s="207">
        <v>31.218260625336846</v>
      </c>
      <c r="DN36" s="207">
        <v>97.682071206336886</v>
      </c>
      <c r="DO36" s="591" t="s">
        <v>24</v>
      </c>
      <c r="DP36" s="1330">
        <v>9898255</v>
      </c>
      <c r="DQ36" s="1330">
        <v>263474</v>
      </c>
      <c r="DR36" s="1330">
        <v>10161729</v>
      </c>
      <c r="DS36" s="1330">
        <v>80205</v>
      </c>
      <c r="DT36" s="1330">
        <v>0</v>
      </c>
      <c r="DU36" s="1330">
        <v>9842818</v>
      </c>
      <c r="DV36" s="1330">
        <v>82252</v>
      </c>
      <c r="DW36" s="1330">
        <v>9925070</v>
      </c>
      <c r="DX36" s="1330">
        <v>79407</v>
      </c>
      <c r="DY36" s="207">
        <v>99.439931583900403</v>
      </c>
      <c r="DZ36" s="207">
        <v>31.218260625336846</v>
      </c>
      <c r="EA36" s="207">
        <v>97.671075463634196</v>
      </c>
      <c r="EB36" s="591" t="s">
        <v>24</v>
      </c>
      <c r="EC36" s="208">
        <v>3627965</v>
      </c>
      <c r="ED36" s="208">
        <v>101583</v>
      </c>
      <c r="EE36" s="208">
        <v>3729548</v>
      </c>
      <c r="EF36" s="208">
        <v>18888</v>
      </c>
      <c r="EG36" s="208">
        <v>0</v>
      </c>
      <c r="EH36" s="208">
        <v>3607501</v>
      </c>
      <c r="EI36" s="208">
        <v>31704</v>
      </c>
      <c r="EJ36" s="208">
        <v>3639205</v>
      </c>
      <c r="EK36" s="208">
        <v>18612</v>
      </c>
      <c r="EL36" s="207">
        <v>99.435937226516785</v>
      </c>
      <c r="EM36" s="207">
        <v>31.209946546174066</v>
      </c>
      <c r="EN36" s="207">
        <v>97.577642116417323</v>
      </c>
      <c r="EO36" s="591" t="s">
        <v>24</v>
      </c>
      <c r="EP36" s="208">
        <v>3812584</v>
      </c>
      <c r="EQ36" s="208">
        <v>128271</v>
      </c>
      <c r="ER36" s="208">
        <v>3940855</v>
      </c>
      <c r="ES36" s="208">
        <v>31751</v>
      </c>
      <c r="ET36" s="208">
        <v>0</v>
      </c>
      <c r="EU36" s="208">
        <v>3784574</v>
      </c>
      <c r="EV36" s="208">
        <v>41195</v>
      </c>
      <c r="EW36" s="208">
        <v>3825769</v>
      </c>
      <c r="EX36" s="208">
        <v>31285</v>
      </c>
      <c r="EY36" s="207">
        <v>99.265327662288882</v>
      </c>
      <c r="EZ36" s="207">
        <v>32.115599005231111</v>
      </c>
      <c r="FA36" s="207">
        <v>97.079669259589608</v>
      </c>
      <c r="FB36" s="591" t="s">
        <v>24</v>
      </c>
      <c r="FC36" s="1330">
        <v>2457706</v>
      </c>
      <c r="FD36" s="1330">
        <v>33620</v>
      </c>
      <c r="FE36" s="1330">
        <v>2491326</v>
      </c>
      <c r="FF36" s="1330">
        <v>29566</v>
      </c>
      <c r="FG36" s="1330">
        <v>0</v>
      </c>
      <c r="FH36" s="1330">
        <v>2450743</v>
      </c>
      <c r="FI36" s="1330">
        <v>9353</v>
      </c>
      <c r="FJ36" s="1330">
        <v>2460096</v>
      </c>
      <c r="FK36" s="1330">
        <v>29510</v>
      </c>
      <c r="FL36" s="207">
        <v>99.716687024404067</v>
      </c>
      <c r="FM36" s="207">
        <v>27.819750148720999</v>
      </c>
      <c r="FN36" s="207">
        <v>98.746450685297702</v>
      </c>
      <c r="FO36" s="591" t="s">
        <v>24</v>
      </c>
      <c r="FP36" s="1330">
        <v>48205</v>
      </c>
      <c r="FQ36" s="1330">
        <v>0</v>
      </c>
      <c r="FR36" s="1330">
        <v>48205</v>
      </c>
      <c r="FS36" s="1330">
        <v>0</v>
      </c>
      <c r="FT36" s="1330">
        <v>0</v>
      </c>
      <c r="FU36" s="1330">
        <v>48205</v>
      </c>
      <c r="FV36" s="1330">
        <v>0</v>
      </c>
      <c r="FW36" s="1330">
        <v>48205</v>
      </c>
      <c r="FX36" s="1330">
        <v>0</v>
      </c>
      <c r="FY36" s="207">
        <v>100</v>
      </c>
      <c r="FZ36" s="207" t="s">
        <v>818</v>
      </c>
      <c r="GA36" s="207">
        <v>100</v>
      </c>
      <c r="GB36" s="591" t="s">
        <v>24</v>
      </c>
      <c r="GC36" s="1330">
        <v>374001</v>
      </c>
      <c r="GD36" s="1330">
        <v>20500</v>
      </c>
      <c r="GE36" s="1330">
        <v>394501</v>
      </c>
      <c r="GF36" s="1330">
        <v>0</v>
      </c>
      <c r="GG36" s="1330">
        <v>0</v>
      </c>
      <c r="GH36" s="1330">
        <v>367251</v>
      </c>
      <c r="GI36" s="1330">
        <v>4795</v>
      </c>
      <c r="GJ36" s="1330">
        <v>372046</v>
      </c>
      <c r="GK36" s="1330">
        <v>0</v>
      </c>
      <c r="GL36" s="207">
        <v>98.195191991465265</v>
      </c>
      <c r="GM36" s="207">
        <v>23.390243902439025</v>
      </c>
      <c r="GN36" s="207">
        <v>94.307999219266875</v>
      </c>
      <c r="GO36" s="591" t="s">
        <v>24</v>
      </c>
      <c r="GP36" s="208">
        <v>724683</v>
      </c>
      <c r="GQ36" s="208">
        <v>0</v>
      </c>
      <c r="GR36" s="208">
        <v>724683</v>
      </c>
      <c r="GS36" s="208">
        <v>0</v>
      </c>
      <c r="GT36" s="208">
        <v>0</v>
      </c>
      <c r="GU36" s="208">
        <v>724682</v>
      </c>
      <c r="GV36" s="208">
        <v>0</v>
      </c>
      <c r="GW36" s="208">
        <v>724682</v>
      </c>
      <c r="GX36" s="208">
        <v>0</v>
      </c>
      <c r="GY36" s="207">
        <v>99.999862008629975</v>
      </c>
      <c r="GZ36" s="207" t="s">
        <v>818</v>
      </c>
      <c r="HA36" s="207">
        <v>99.999862008629975</v>
      </c>
      <c r="HB36" s="591" t="s">
        <v>24</v>
      </c>
      <c r="HC36" s="1330">
        <v>0</v>
      </c>
      <c r="HD36" s="1330">
        <v>0</v>
      </c>
      <c r="HE36" s="1330">
        <v>0</v>
      </c>
      <c r="HF36" s="1330">
        <v>0</v>
      </c>
      <c r="HG36" s="1330">
        <v>0</v>
      </c>
      <c r="HH36" s="1330">
        <v>0</v>
      </c>
      <c r="HI36" s="1330">
        <v>0</v>
      </c>
      <c r="HJ36" s="1330">
        <v>0</v>
      </c>
      <c r="HK36" s="1330">
        <v>0</v>
      </c>
      <c r="HL36" s="207" t="s">
        <v>818</v>
      </c>
      <c r="HM36" s="207" t="s">
        <v>818</v>
      </c>
      <c r="HN36" s="207" t="s">
        <v>818</v>
      </c>
      <c r="HO36" s="591" t="s">
        <v>24</v>
      </c>
      <c r="HP36" s="208">
        <v>0</v>
      </c>
      <c r="HQ36" s="208">
        <v>0</v>
      </c>
      <c r="HR36" s="208">
        <v>0</v>
      </c>
      <c r="HS36" s="208">
        <v>0</v>
      </c>
      <c r="HT36" s="208">
        <v>0</v>
      </c>
      <c r="HU36" s="208">
        <v>0</v>
      </c>
      <c r="HV36" s="208">
        <v>0</v>
      </c>
      <c r="HW36" s="208">
        <v>0</v>
      </c>
      <c r="HX36" s="208">
        <v>0</v>
      </c>
      <c r="HY36" s="207" t="s">
        <v>818</v>
      </c>
      <c r="HZ36" s="207" t="s">
        <v>244</v>
      </c>
      <c r="IA36" s="207" t="s">
        <v>244</v>
      </c>
      <c r="IB36" s="591" t="s">
        <v>24</v>
      </c>
      <c r="IC36" s="208">
        <v>0</v>
      </c>
      <c r="ID36" s="208">
        <v>0</v>
      </c>
      <c r="IE36" s="208">
        <v>0</v>
      </c>
      <c r="IF36" s="208">
        <v>0</v>
      </c>
      <c r="IG36" s="208">
        <v>0</v>
      </c>
      <c r="IH36" s="208">
        <v>0</v>
      </c>
      <c r="II36" s="208">
        <v>0</v>
      </c>
      <c r="IJ36" s="208">
        <v>0</v>
      </c>
      <c r="IK36" s="208">
        <v>0</v>
      </c>
      <c r="IL36" s="207" t="s">
        <v>818</v>
      </c>
      <c r="IM36" s="207" t="s">
        <v>818</v>
      </c>
      <c r="IN36" s="207" t="s">
        <v>818</v>
      </c>
    </row>
    <row r="37" spans="1:248" s="204" customFormat="1" ht="19.5" customHeight="1" thickTop="1" thickBot="1" x14ac:dyDescent="0.2">
      <c r="A37" s="202"/>
      <c r="B37" s="591" t="s">
        <v>25</v>
      </c>
      <c r="C37" s="208">
        <v>147162025</v>
      </c>
      <c r="D37" s="208">
        <v>3462798</v>
      </c>
      <c r="E37" s="208">
        <v>150624823</v>
      </c>
      <c r="F37" s="208">
        <v>3889875</v>
      </c>
      <c r="G37" s="208">
        <v>0</v>
      </c>
      <c r="H37" s="208">
        <v>146162180</v>
      </c>
      <c r="I37" s="208">
        <v>1150351</v>
      </c>
      <c r="J37" s="208">
        <v>147312531</v>
      </c>
      <c r="K37" s="208">
        <v>3870501</v>
      </c>
      <c r="L37" s="207">
        <v>99.320582195032998</v>
      </c>
      <c r="M37" s="207">
        <v>33.220274471684455</v>
      </c>
      <c r="N37" s="207">
        <v>97.800965382711198</v>
      </c>
      <c r="O37" s="591" t="s">
        <v>25</v>
      </c>
      <c r="P37" s="208">
        <v>147162025</v>
      </c>
      <c r="Q37" s="208">
        <v>3462798</v>
      </c>
      <c r="R37" s="208">
        <v>150624823</v>
      </c>
      <c r="S37" s="208">
        <v>3889875</v>
      </c>
      <c r="T37" s="208">
        <v>0</v>
      </c>
      <c r="U37" s="208">
        <v>146162180</v>
      </c>
      <c r="V37" s="208">
        <v>1150351</v>
      </c>
      <c r="W37" s="208">
        <v>147312531</v>
      </c>
      <c r="X37" s="208">
        <v>3870501</v>
      </c>
      <c r="Y37" s="207">
        <v>99.320582195032998</v>
      </c>
      <c r="Z37" s="207">
        <v>33.220274471684455</v>
      </c>
      <c r="AA37" s="207">
        <v>97.800965382711198</v>
      </c>
      <c r="AB37" s="591" t="s">
        <v>25</v>
      </c>
      <c r="AC37" s="208">
        <v>67949694</v>
      </c>
      <c r="AD37" s="208">
        <v>1602914</v>
      </c>
      <c r="AE37" s="208">
        <v>69552608</v>
      </c>
      <c r="AF37" s="208">
        <v>1925284</v>
      </c>
      <c r="AG37" s="208">
        <v>0</v>
      </c>
      <c r="AH37" s="208">
        <v>67469977</v>
      </c>
      <c r="AI37" s="208">
        <v>530253</v>
      </c>
      <c r="AJ37" s="208">
        <v>68000230</v>
      </c>
      <c r="AK37" s="208">
        <v>1920294</v>
      </c>
      <c r="AL37" s="207">
        <v>99.294011537417674</v>
      </c>
      <c r="AM37" s="207">
        <v>33.080564521864552</v>
      </c>
      <c r="AN37" s="207">
        <v>97.76805206211678</v>
      </c>
      <c r="AO37" s="591" t="s">
        <v>25</v>
      </c>
      <c r="AP37" s="208">
        <v>1900437</v>
      </c>
      <c r="AQ37" s="208">
        <v>50831</v>
      </c>
      <c r="AR37" s="208">
        <v>1951268</v>
      </c>
      <c r="AS37" s="208">
        <v>0</v>
      </c>
      <c r="AT37" s="208">
        <v>0</v>
      </c>
      <c r="AU37" s="208">
        <v>1883029</v>
      </c>
      <c r="AV37" s="208">
        <v>17144</v>
      </c>
      <c r="AW37" s="208">
        <v>1900173</v>
      </c>
      <c r="AX37" s="208">
        <v>0</v>
      </c>
      <c r="AY37" s="207">
        <v>99.084000153648873</v>
      </c>
      <c r="AZ37" s="207">
        <v>33.72744978458028</v>
      </c>
      <c r="BA37" s="207">
        <v>97.381446321058917</v>
      </c>
      <c r="BB37" s="591" t="s">
        <v>25</v>
      </c>
      <c r="BC37" s="208">
        <v>54818598</v>
      </c>
      <c r="BD37" s="208">
        <v>1433774</v>
      </c>
      <c r="BE37" s="208">
        <v>56252372</v>
      </c>
      <c r="BF37" s="208">
        <v>0</v>
      </c>
      <c r="BG37" s="208">
        <v>0</v>
      </c>
      <c r="BH37" s="208">
        <v>54384477</v>
      </c>
      <c r="BI37" s="208">
        <v>490532</v>
      </c>
      <c r="BJ37" s="208">
        <v>54875009</v>
      </c>
      <c r="BK37" s="208">
        <v>0</v>
      </c>
      <c r="BL37" s="207">
        <v>99.208077156588345</v>
      </c>
      <c r="BM37" s="207">
        <v>34.212644391654472</v>
      </c>
      <c r="BN37" s="207">
        <v>97.551457918965625</v>
      </c>
      <c r="BO37" s="591" t="s">
        <v>25</v>
      </c>
      <c r="BP37" s="208">
        <v>445594</v>
      </c>
      <c r="BQ37" s="208">
        <v>0</v>
      </c>
      <c r="BR37" s="208">
        <v>445594</v>
      </c>
      <c r="BS37" s="208">
        <v>0</v>
      </c>
      <c r="BT37" s="208">
        <v>0</v>
      </c>
      <c r="BU37" s="208">
        <v>445594</v>
      </c>
      <c r="BV37" s="208">
        <v>0</v>
      </c>
      <c r="BW37" s="208">
        <v>445594</v>
      </c>
      <c r="BX37" s="208">
        <v>0</v>
      </c>
      <c r="BY37" s="207">
        <v>100</v>
      </c>
      <c r="BZ37" s="207" t="s">
        <v>818</v>
      </c>
      <c r="CA37" s="207">
        <v>100</v>
      </c>
      <c r="CB37" s="591" t="s">
        <v>25</v>
      </c>
      <c r="CC37" s="208">
        <v>3314497</v>
      </c>
      <c r="CD37" s="208">
        <v>79210</v>
      </c>
      <c r="CE37" s="208">
        <v>3393707</v>
      </c>
      <c r="CF37" s="208">
        <v>541575</v>
      </c>
      <c r="CG37" s="208">
        <v>0</v>
      </c>
      <c r="CH37" s="208">
        <v>3296475</v>
      </c>
      <c r="CI37" s="208">
        <v>15534</v>
      </c>
      <c r="CJ37" s="208">
        <v>3312009</v>
      </c>
      <c r="CK37" s="208">
        <v>538582</v>
      </c>
      <c r="CL37" s="207">
        <v>99.456267421572562</v>
      </c>
      <c r="CM37" s="207">
        <v>19.611160207044563</v>
      </c>
      <c r="CN37" s="207">
        <v>97.592661947539966</v>
      </c>
      <c r="CO37" s="591" t="s">
        <v>25</v>
      </c>
      <c r="CP37" s="208">
        <v>7916162</v>
      </c>
      <c r="CQ37" s="208">
        <v>39099</v>
      </c>
      <c r="CR37" s="208">
        <v>7955261</v>
      </c>
      <c r="CS37" s="208">
        <v>1383709</v>
      </c>
      <c r="CT37" s="208">
        <v>0</v>
      </c>
      <c r="CU37" s="208">
        <v>7905996</v>
      </c>
      <c r="CV37" s="208">
        <v>7043</v>
      </c>
      <c r="CW37" s="208">
        <v>7913039</v>
      </c>
      <c r="CX37" s="208">
        <v>1381712</v>
      </c>
      <c r="CY37" s="207">
        <v>99.87157918193185</v>
      </c>
      <c r="CZ37" s="207">
        <v>18.013248420675719</v>
      </c>
      <c r="DA37" s="207">
        <v>99.469256885474906</v>
      </c>
      <c r="DB37" s="591" t="s">
        <v>25</v>
      </c>
      <c r="DC37" s="208">
        <v>69119426</v>
      </c>
      <c r="DD37" s="208">
        <v>1714143</v>
      </c>
      <c r="DE37" s="208">
        <v>70833569</v>
      </c>
      <c r="DF37" s="208">
        <v>1964591</v>
      </c>
      <c r="DG37" s="208">
        <v>0</v>
      </c>
      <c r="DH37" s="208">
        <v>68652620</v>
      </c>
      <c r="DI37" s="208">
        <v>583284</v>
      </c>
      <c r="DJ37" s="208">
        <v>69235904</v>
      </c>
      <c r="DK37" s="208">
        <v>1950207</v>
      </c>
      <c r="DL37" s="207">
        <v>99.324638488751333</v>
      </c>
      <c r="DM37" s="207">
        <v>34.027732808756326</v>
      </c>
      <c r="DN37" s="207">
        <v>97.74448044542271</v>
      </c>
      <c r="DO37" s="591" t="s">
        <v>25</v>
      </c>
      <c r="DP37" s="1330">
        <v>68719899</v>
      </c>
      <c r="DQ37" s="1330">
        <v>1714143</v>
      </c>
      <c r="DR37" s="1330">
        <v>70434042</v>
      </c>
      <c r="DS37" s="1330">
        <v>1964591</v>
      </c>
      <c r="DT37" s="1330">
        <v>0</v>
      </c>
      <c r="DU37" s="1330">
        <v>68253093</v>
      </c>
      <c r="DV37" s="1330">
        <v>583284</v>
      </c>
      <c r="DW37" s="1330">
        <v>68836377</v>
      </c>
      <c r="DX37" s="1330">
        <v>1950207</v>
      </c>
      <c r="DY37" s="207">
        <v>99.32071204004535</v>
      </c>
      <c r="DZ37" s="207">
        <v>34.027732808756326</v>
      </c>
      <c r="EA37" s="207">
        <v>97.731686334287048</v>
      </c>
      <c r="EB37" s="591" t="s">
        <v>25</v>
      </c>
      <c r="EC37" s="208">
        <v>25937719</v>
      </c>
      <c r="ED37" s="208">
        <v>677854</v>
      </c>
      <c r="EE37" s="208">
        <v>26615573</v>
      </c>
      <c r="EF37" s="208">
        <v>590920</v>
      </c>
      <c r="EG37" s="208">
        <v>0</v>
      </c>
      <c r="EH37" s="208">
        <v>25754757</v>
      </c>
      <c r="EI37" s="208">
        <v>231909</v>
      </c>
      <c r="EJ37" s="208">
        <v>25986666</v>
      </c>
      <c r="EK37" s="208">
        <v>586063</v>
      </c>
      <c r="EL37" s="207">
        <v>99.294610293218156</v>
      </c>
      <c r="EM37" s="207">
        <v>34.212234492973415</v>
      </c>
      <c r="EN37" s="207">
        <v>97.637071349168409</v>
      </c>
      <c r="EO37" s="591" t="s">
        <v>25</v>
      </c>
      <c r="EP37" s="208">
        <v>27674733</v>
      </c>
      <c r="EQ37" s="208">
        <v>738320</v>
      </c>
      <c r="ER37" s="208">
        <v>28413053</v>
      </c>
      <c r="ES37" s="208">
        <v>733073</v>
      </c>
      <c r="ET37" s="208">
        <v>0</v>
      </c>
      <c r="EU37" s="208">
        <v>27480323</v>
      </c>
      <c r="EV37" s="208">
        <v>258020</v>
      </c>
      <c r="EW37" s="208">
        <v>27738343</v>
      </c>
      <c r="EX37" s="208">
        <v>727783</v>
      </c>
      <c r="EY37" s="207">
        <v>99.29751806458259</v>
      </c>
      <c r="EZ37" s="207">
        <v>34.946906490410662</v>
      </c>
      <c r="FA37" s="207">
        <v>97.625351981710665</v>
      </c>
      <c r="FB37" s="591" t="s">
        <v>25</v>
      </c>
      <c r="FC37" s="1330">
        <v>15107447</v>
      </c>
      <c r="FD37" s="1330">
        <v>297969</v>
      </c>
      <c r="FE37" s="1330">
        <v>15405416</v>
      </c>
      <c r="FF37" s="1330">
        <v>640598</v>
      </c>
      <c r="FG37" s="1330">
        <v>0</v>
      </c>
      <c r="FH37" s="1330">
        <v>15018013</v>
      </c>
      <c r="FI37" s="1330">
        <v>93355</v>
      </c>
      <c r="FJ37" s="1330">
        <v>15111368</v>
      </c>
      <c r="FK37" s="1330">
        <v>636361</v>
      </c>
      <c r="FL37" s="207">
        <v>99.408013809348461</v>
      </c>
      <c r="FM37" s="207">
        <v>31.330440414942494</v>
      </c>
      <c r="FN37" s="207">
        <v>98.091268681092416</v>
      </c>
      <c r="FO37" s="591" t="s">
        <v>25</v>
      </c>
      <c r="FP37" s="208">
        <v>399527</v>
      </c>
      <c r="FQ37" s="208">
        <v>0</v>
      </c>
      <c r="FR37" s="208">
        <v>399527</v>
      </c>
      <c r="FS37" s="208">
        <v>0</v>
      </c>
      <c r="FT37" s="208">
        <v>0</v>
      </c>
      <c r="FU37" s="208">
        <v>399527</v>
      </c>
      <c r="FV37" s="208">
        <v>0</v>
      </c>
      <c r="FW37" s="208">
        <v>399527</v>
      </c>
      <c r="FX37" s="208">
        <v>0</v>
      </c>
      <c r="FY37" s="207">
        <v>100</v>
      </c>
      <c r="FZ37" s="207" t="s">
        <v>818</v>
      </c>
      <c r="GA37" s="207">
        <v>100</v>
      </c>
      <c r="GB37" s="591" t="s">
        <v>25</v>
      </c>
      <c r="GC37" s="1330">
        <v>2665596</v>
      </c>
      <c r="GD37" s="1330">
        <v>145741</v>
      </c>
      <c r="GE37" s="1330">
        <v>2811337</v>
      </c>
      <c r="GF37" s="1330">
        <v>0</v>
      </c>
      <c r="GG37" s="1330">
        <v>0</v>
      </c>
      <c r="GH37" s="1330">
        <v>2612429</v>
      </c>
      <c r="GI37" s="1330">
        <v>36814</v>
      </c>
      <c r="GJ37" s="1330">
        <v>2649243</v>
      </c>
      <c r="GK37" s="1330">
        <v>0</v>
      </c>
      <c r="GL37" s="207">
        <v>98.005436682828147</v>
      </c>
      <c r="GM37" s="207">
        <v>25.259878826136777</v>
      </c>
      <c r="GN37" s="207">
        <v>94.234273585841905</v>
      </c>
      <c r="GO37" s="591" t="s">
        <v>25</v>
      </c>
      <c r="GP37" s="208">
        <v>7427138</v>
      </c>
      <c r="GQ37" s="208">
        <v>0</v>
      </c>
      <c r="GR37" s="208">
        <v>7427138</v>
      </c>
      <c r="GS37" s="208">
        <v>0</v>
      </c>
      <c r="GT37" s="208">
        <v>0</v>
      </c>
      <c r="GU37" s="208">
        <v>7426983</v>
      </c>
      <c r="GV37" s="208">
        <v>0</v>
      </c>
      <c r="GW37" s="208">
        <v>7426983</v>
      </c>
      <c r="GX37" s="208">
        <v>0</v>
      </c>
      <c r="GY37" s="207">
        <v>99.997913058839089</v>
      </c>
      <c r="GZ37" s="207" t="s">
        <v>818</v>
      </c>
      <c r="HA37" s="207">
        <v>99.997913058839089</v>
      </c>
      <c r="HB37" s="591" t="s">
        <v>25</v>
      </c>
      <c r="HC37" s="208">
        <v>171</v>
      </c>
      <c r="HD37" s="208">
        <v>0</v>
      </c>
      <c r="HE37" s="208">
        <v>171</v>
      </c>
      <c r="HF37" s="208">
        <v>0</v>
      </c>
      <c r="HG37" s="208">
        <v>0</v>
      </c>
      <c r="HH37" s="208">
        <v>171</v>
      </c>
      <c r="HI37" s="208">
        <v>0</v>
      </c>
      <c r="HJ37" s="208">
        <v>171</v>
      </c>
      <c r="HK37" s="208">
        <v>0</v>
      </c>
      <c r="HL37" s="207">
        <v>100</v>
      </c>
      <c r="HM37" s="207" t="s">
        <v>818</v>
      </c>
      <c r="HN37" s="207">
        <v>100</v>
      </c>
      <c r="HO37" s="591" t="s">
        <v>25</v>
      </c>
      <c r="HP37" s="208">
        <v>0</v>
      </c>
      <c r="HQ37" s="208">
        <v>0</v>
      </c>
      <c r="HR37" s="208">
        <v>0</v>
      </c>
      <c r="HS37" s="208">
        <v>0</v>
      </c>
      <c r="HT37" s="208">
        <v>0</v>
      </c>
      <c r="HU37" s="208">
        <v>0</v>
      </c>
      <c r="HV37" s="208">
        <v>0</v>
      </c>
      <c r="HW37" s="208">
        <v>0</v>
      </c>
      <c r="HX37" s="208">
        <v>0</v>
      </c>
      <c r="HY37" s="207" t="s">
        <v>818</v>
      </c>
      <c r="HZ37" s="207" t="s">
        <v>818</v>
      </c>
      <c r="IA37" s="207" t="s">
        <v>818</v>
      </c>
      <c r="IB37" s="591" t="s">
        <v>25</v>
      </c>
      <c r="IC37" s="208">
        <v>0</v>
      </c>
      <c r="ID37" s="208">
        <v>0</v>
      </c>
      <c r="IE37" s="208">
        <v>0</v>
      </c>
      <c r="IF37" s="208">
        <v>0</v>
      </c>
      <c r="IG37" s="208">
        <v>0</v>
      </c>
      <c r="IH37" s="208">
        <v>0</v>
      </c>
      <c r="II37" s="208">
        <v>0</v>
      </c>
      <c r="IJ37" s="208">
        <v>0</v>
      </c>
      <c r="IK37" s="208">
        <v>0</v>
      </c>
      <c r="IL37" s="207" t="s">
        <v>818</v>
      </c>
      <c r="IM37" s="207" t="s">
        <v>818</v>
      </c>
      <c r="IN37" s="207" t="s">
        <v>818</v>
      </c>
    </row>
    <row r="38" spans="1:248" s="204" customFormat="1" ht="19.5" customHeight="1" thickTop="1" x14ac:dyDescent="0.15">
      <c r="A38" s="202"/>
      <c r="B38" s="592" t="s">
        <v>26</v>
      </c>
      <c r="C38" s="206">
        <v>406578192</v>
      </c>
      <c r="D38" s="206">
        <v>6020784</v>
      </c>
      <c r="E38" s="206">
        <v>412598976</v>
      </c>
      <c r="F38" s="206">
        <v>8855862</v>
      </c>
      <c r="G38" s="206">
        <v>0</v>
      </c>
      <c r="H38" s="206">
        <v>404459453</v>
      </c>
      <c r="I38" s="206">
        <v>2208739</v>
      </c>
      <c r="J38" s="206">
        <v>406668192</v>
      </c>
      <c r="K38" s="206">
        <v>8836488</v>
      </c>
      <c r="L38" s="205">
        <v>99.478885232486846</v>
      </c>
      <c r="M38" s="205">
        <v>36.685238998774913</v>
      </c>
      <c r="N38" s="205">
        <v>98.56257907920741</v>
      </c>
      <c r="O38" s="592" t="s">
        <v>26</v>
      </c>
      <c r="P38" s="206">
        <v>406578192</v>
      </c>
      <c r="Q38" s="206">
        <v>6020784</v>
      </c>
      <c r="R38" s="206">
        <v>412598976</v>
      </c>
      <c r="S38" s="206">
        <v>8855862</v>
      </c>
      <c r="T38" s="206">
        <v>0</v>
      </c>
      <c r="U38" s="206">
        <v>404459453</v>
      </c>
      <c r="V38" s="206">
        <v>2208739</v>
      </c>
      <c r="W38" s="206">
        <v>406668192</v>
      </c>
      <c r="X38" s="206">
        <v>8836488</v>
      </c>
      <c r="Y38" s="205">
        <v>99.478885232486846</v>
      </c>
      <c r="Z38" s="205">
        <v>36.685238998774913</v>
      </c>
      <c r="AA38" s="205">
        <v>98.56257907920741</v>
      </c>
      <c r="AB38" s="592" t="s">
        <v>26</v>
      </c>
      <c r="AC38" s="206">
        <v>211657078</v>
      </c>
      <c r="AD38" s="206">
        <v>3082861</v>
      </c>
      <c r="AE38" s="206">
        <v>214739939</v>
      </c>
      <c r="AF38" s="206">
        <v>6891271</v>
      </c>
      <c r="AG38" s="206">
        <v>0</v>
      </c>
      <c r="AH38" s="206">
        <v>210443309</v>
      </c>
      <c r="AI38" s="206">
        <v>1101830</v>
      </c>
      <c r="AJ38" s="206">
        <v>211545139</v>
      </c>
      <c r="AK38" s="206">
        <v>6886281</v>
      </c>
      <c r="AL38" s="205">
        <v>99.426539848575246</v>
      </c>
      <c r="AM38" s="205">
        <v>35.740502085562731</v>
      </c>
      <c r="AN38" s="205">
        <v>98.512246946293487</v>
      </c>
      <c r="AO38" s="592" t="s">
        <v>26</v>
      </c>
      <c r="AP38" s="206">
        <v>4051587</v>
      </c>
      <c r="AQ38" s="206">
        <v>85249</v>
      </c>
      <c r="AR38" s="206">
        <v>4136836</v>
      </c>
      <c r="AS38" s="206">
        <v>0</v>
      </c>
      <c r="AT38" s="206">
        <v>0</v>
      </c>
      <c r="AU38" s="206">
        <v>4022027</v>
      </c>
      <c r="AV38" s="206">
        <v>30550</v>
      </c>
      <c r="AW38" s="206">
        <v>4052577</v>
      </c>
      <c r="AX38" s="206">
        <v>0</v>
      </c>
      <c r="AY38" s="205">
        <v>99.270409348238104</v>
      </c>
      <c r="AZ38" s="205">
        <v>35.83619749205269</v>
      </c>
      <c r="BA38" s="205">
        <v>97.963201828643918</v>
      </c>
      <c r="BB38" s="592" t="s">
        <v>26</v>
      </c>
      <c r="BC38" s="206">
        <v>163487068</v>
      </c>
      <c r="BD38" s="206">
        <v>2781700</v>
      </c>
      <c r="BE38" s="206">
        <v>166268768</v>
      </c>
      <c r="BF38" s="206">
        <v>0</v>
      </c>
      <c r="BG38" s="206">
        <v>0</v>
      </c>
      <c r="BH38" s="206">
        <v>162370137</v>
      </c>
      <c r="BI38" s="206">
        <v>1015557</v>
      </c>
      <c r="BJ38" s="206">
        <v>163385694</v>
      </c>
      <c r="BK38" s="206">
        <v>0</v>
      </c>
      <c r="BL38" s="205">
        <v>99.316807736744053</v>
      </c>
      <c r="BM38" s="205">
        <v>36.508501995182804</v>
      </c>
      <c r="BN38" s="205">
        <v>98.266015900232091</v>
      </c>
      <c r="BO38" s="592" t="s">
        <v>26</v>
      </c>
      <c r="BP38" s="206">
        <v>1290826</v>
      </c>
      <c r="BQ38" s="206">
        <v>0</v>
      </c>
      <c r="BR38" s="206">
        <v>1290826</v>
      </c>
      <c r="BS38" s="206">
        <v>0</v>
      </c>
      <c r="BT38" s="206">
        <v>0</v>
      </c>
      <c r="BU38" s="206">
        <v>1290990</v>
      </c>
      <c r="BV38" s="206">
        <v>0</v>
      </c>
      <c r="BW38" s="206">
        <v>1290990</v>
      </c>
      <c r="BX38" s="206">
        <v>0</v>
      </c>
      <c r="BY38" s="205">
        <v>100.01270504312743</v>
      </c>
      <c r="BZ38" s="205" t="s">
        <v>818</v>
      </c>
      <c r="CA38" s="205">
        <v>100.01270504312743</v>
      </c>
      <c r="CB38" s="592" t="s">
        <v>26</v>
      </c>
      <c r="CC38" s="206">
        <v>8763391</v>
      </c>
      <c r="CD38" s="206">
        <v>135196</v>
      </c>
      <c r="CE38" s="206">
        <v>8898587</v>
      </c>
      <c r="CF38" s="206">
        <v>541575</v>
      </c>
      <c r="CG38" s="206">
        <v>0</v>
      </c>
      <c r="CH38" s="206">
        <v>8717619</v>
      </c>
      <c r="CI38" s="206">
        <v>34547</v>
      </c>
      <c r="CJ38" s="206">
        <v>8752166</v>
      </c>
      <c r="CK38" s="206">
        <v>538582</v>
      </c>
      <c r="CL38" s="205">
        <v>99.477690770616078</v>
      </c>
      <c r="CM38" s="205">
        <v>25.553270806828603</v>
      </c>
      <c r="CN38" s="205">
        <v>98.354558987848293</v>
      </c>
      <c r="CO38" s="592" t="s">
        <v>26</v>
      </c>
      <c r="CP38" s="206">
        <v>35355032</v>
      </c>
      <c r="CQ38" s="206">
        <v>80716</v>
      </c>
      <c r="CR38" s="206">
        <v>35435748</v>
      </c>
      <c r="CS38" s="206">
        <v>6349696</v>
      </c>
      <c r="CT38" s="206">
        <v>0</v>
      </c>
      <c r="CU38" s="206">
        <v>35333526</v>
      </c>
      <c r="CV38" s="206">
        <v>21176</v>
      </c>
      <c r="CW38" s="206">
        <v>35354702</v>
      </c>
      <c r="CX38" s="206">
        <v>6347699</v>
      </c>
      <c r="CY38" s="205">
        <v>99.939171317961183</v>
      </c>
      <c r="CZ38" s="205">
        <v>26.235195004707862</v>
      </c>
      <c r="DA38" s="205">
        <v>99.771287458077637</v>
      </c>
      <c r="DB38" s="592" t="s">
        <v>26</v>
      </c>
      <c r="DC38" s="206">
        <v>173926838</v>
      </c>
      <c r="DD38" s="206">
        <v>2626110</v>
      </c>
      <c r="DE38" s="206">
        <v>176552948</v>
      </c>
      <c r="DF38" s="206">
        <v>1964591</v>
      </c>
      <c r="DG38" s="206">
        <v>0</v>
      </c>
      <c r="DH38" s="206">
        <v>173141269</v>
      </c>
      <c r="DI38" s="206">
        <v>1032822</v>
      </c>
      <c r="DJ38" s="206">
        <v>174174091</v>
      </c>
      <c r="DK38" s="206">
        <v>1950207</v>
      </c>
      <c r="DL38" s="205">
        <v>99.548333650497341</v>
      </c>
      <c r="DM38" s="205">
        <v>39.328969464340787</v>
      </c>
      <c r="DN38" s="205">
        <v>98.652609867494263</v>
      </c>
      <c r="DO38" s="592" t="s">
        <v>26</v>
      </c>
      <c r="DP38" s="206">
        <v>173249300</v>
      </c>
      <c r="DQ38" s="206">
        <v>2626110</v>
      </c>
      <c r="DR38" s="206">
        <v>175875410</v>
      </c>
      <c r="DS38" s="206">
        <v>1964591</v>
      </c>
      <c r="DT38" s="206">
        <v>0</v>
      </c>
      <c r="DU38" s="206">
        <v>172463731</v>
      </c>
      <c r="DV38" s="206">
        <v>1032822</v>
      </c>
      <c r="DW38" s="206">
        <v>173496553</v>
      </c>
      <c r="DX38" s="206">
        <v>1950207</v>
      </c>
      <c r="DY38" s="205">
        <v>99.546567287717764</v>
      </c>
      <c r="DZ38" s="205">
        <v>39.328969464340787</v>
      </c>
      <c r="EA38" s="205">
        <v>98.647419215682291</v>
      </c>
      <c r="EB38" s="592" t="s">
        <v>26</v>
      </c>
      <c r="EC38" s="206">
        <v>73281992</v>
      </c>
      <c r="ED38" s="206">
        <v>1136928</v>
      </c>
      <c r="EE38" s="206">
        <v>74418920</v>
      </c>
      <c r="EF38" s="206">
        <v>590920</v>
      </c>
      <c r="EG38" s="206">
        <v>0</v>
      </c>
      <c r="EH38" s="206">
        <v>72936590</v>
      </c>
      <c r="EI38" s="206">
        <v>456774</v>
      </c>
      <c r="EJ38" s="206">
        <v>73393364</v>
      </c>
      <c r="EK38" s="206">
        <v>586063</v>
      </c>
      <c r="EL38" s="205">
        <v>99.528667288411043</v>
      </c>
      <c r="EM38" s="205">
        <v>40.176158912437728</v>
      </c>
      <c r="EN38" s="205">
        <v>98.621914964635337</v>
      </c>
      <c r="EO38" s="592" t="s">
        <v>26</v>
      </c>
      <c r="EP38" s="206">
        <v>72686561</v>
      </c>
      <c r="EQ38" s="206">
        <v>1177976</v>
      </c>
      <c r="ER38" s="206">
        <v>73864537</v>
      </c>
      <c r="ES38" s="206">
        <v>733073</v>
      </c>
      <c r="ET38" s="206">
        <v>0</v>
      </c>
      <c r="EU38" s="206">
        <v>72340214</v>
      </c>
      <c r="EV38" s="206">
        <v>473373</v>
      </c>
      <c r="EW38" s="206">
        <v>72813587</v>
      </c>
      <c r="EX38" s="206">
        <v>727783</v>
      </c>
      <c r="EY38" s="205">
        <v>99.523506140289115</v>
      </c>
      <c r="EZ38" s="205">
        <v>40.185283910707859</v>
      </c>
      <c r="FA38" s="205">
        <v>98.577192733232735</v>
      </c>
      <c r="FB38" s="592" t="s">
        <v>26</v>
      </c>
      <c r="FC38" s="206">
        <v>27280747</v>
      </c>
      <c r="FD38" s="206">
        <v>311206</v>
      </c>
      <c r="FE38" s="206">
        <v>27591953</v>
      </c>
      <c r="FF38" s="206">
        <v>640598</v>
      </c>
      <c r="FG38" s="206">
        <v>0</v>
      </c>
      <c r="FH38" s="206">
        <v>27186927</v>
      </c>
      <c r="FI38" s="206">
        <v>102675</v>
      </c>
      <c r="FJ38" s="206">
        <v>27289602</v>
      </c>
      <c r="FK38" s="206">
        <v>636361</v>
      </c>
      <c r="FL38" s="205">
        <v>99.656094461049761</v>
      </c>
      <c r="FM38" s="205">
        <v>32.992615823602371</v>
      </c>
      <c r="FN38" s="205">
        <v>98.904205874807047</v>
      </c>
      <c r="FO38" s="592" t="s">
        <v>26</v>
      </c>
      <c r="FP38" s="206">
        <v>677538</v>
      </c>
      <c r="FQ38" s="206">
        <v>0</v>
      </c>
      <c r="FR38" s="206">
        <v>677538</v>
      </c>
      <c r="FS38" s="206">
        <v>0</v>
      </c>
      <c r="FT38" s="206">
        <v>0</v>
      </c>
      <c r="FU38" s="206">
        <v>677538</v>
      </c>
      <c r="FV38" s="206">
        <v>0</v>
      </c>
      <c r="FW38" s="206">
        <v>677538</v>
      </c>
      <c r="FX38" s="206">
        <v>0</v>
      </c>
      <c r="FY38" s="205">
        <v>100</v>
      </c>
      <c r="FZ38" s="205" t="s">
        <v>818</v>
      </c>
      <c r="GA38" s="205">
        <v>100</v>
      </c>
      <c r="GB38" s="592" t="s">
        <v>26</v>
      </c>
      <c r="GC38" s="206">
        <v>4472549</v>
      </c>
      <c r="GD38" s="206">
        <v>311812</v>
      </c>
      <c r="GE38" s="206">
        <v>4784361</v>
      </c>
      <c r="GF38" s="206">
        <v>0</v>
      </c>
      <c r="GG38" s="206">
        <v>0</v>
      </c>
      <c r="GH38" s="206">
        <v>4353265</v>
      </c>
      <c r="GI38" s="206">
        <v>74086</v>
      </c>
      <c r="GJ38" s="206">
        <v>4427351</v>
      </c>
      <c r="GK38" s="206">
        <v>0</v>
      </c>
      <c r="GL38" s="205">
        <v>97.332974999267748</v>
      </c>
      <c r="GM38" s="205">
        <v>23.75982964093749</v>
      </c>
      <c r="GN38" s="205">
        <v>92.537979471030724</v>
      </c>
      <c r="GO38" s="592" t="s">
        <v>26</v>
      </c>
      <c r="GP38" s="206">
        <v>16521556</v>
      </c>
      <c r="GQ38" s="206">
        <v>1</v>
      </c>
      <c r="GR38" s="206">
        <v>16521557</v>
      </c>
      <c r="GS38" s="206">
        <v>0</v>
      </c>
      <c r="GT38" s="206">
        <v>0</v>
      </c>
      <c r="GU38" s="206">
        <v>16521439</v>
      </c>
      <c r="GV38" s="206">
        <v>1</v>
      </c>
      <c r="GW38" s="206">
        <v>16521440</v>
      </c>
      <c r="GX38" s="206">
        <v>0</v>
      </c>
      <c r="GY38" s="205">
        <v>99.999291834255814</v>
      </c>
      <c r="GZ38" s="205">
        <v>100</v>
      </c>
      <c r="HA38" s="205">
        <v>99.99929183429866</v>
      </c>
      <c r="HB38" s="592" t="s">
        <v>26</v>
      </c>
      <c r="HC38" s="206">
        <v>171</v>
      </c>
      <c r="HD38" s="206">
        <v>0</v>
      </c>
      <c r="HE38" s="206">
        <v>171</v>
      </c>
      <c r="HF38" s="206">
        <v>0</v>
      </c>
      <c r="HG38" s="206">
        <v>0</v>
      </c>
      <c r="HH38" s="206">
        <v>171</v>
      </c>
      <c r="HI38" s="206">
        <v>0</v>
      </c>
      <c r="HJ38" s="206">
        <v>171</v>
      </c>
      <c r="HK38" s="206">
        <v>0</v>
      </c>
      <c r="HL38" s="205">
        <v>100</v>
      </c>
      <c r="HM38" s="205" t="s">
        <v>818</v>
      </c>
      <c r="HN38" s="205">
        <v>100</v>
      </c>
      <c r="HO38" s="592" t="s">
        <v>26</v>
      </c>
      <c r="HP38" s="206">
        <v>0</v>
      </c>
      <c r="HQ38" s="206">
        <v>0</v>
      </c>
      <c r="HR38" s="206">
        <v>0</v>
      </c>
      <c r="HS38" s="206">
        <v>0</v>
      </c>
      <c r="HT38" s="206">
        <v>0</v>
      </c>
      <c r="HU38" s="206">
        <v>0</v>
      </c>
      <c r="HV38" s="206">
        <v>0</v>
      </c>
      <c r="HW38" s="206">
        <v>0</v>
      </c>
      <c r="HX38" s="206">
        <v>0</v>
      </c>
      <c r="HY38" s="205" t="s">
        <v>818</v>
      </c>
      <c r="HZ38" s="205" t="s">
        <v>818</v>
      </c>
      <c r="IA38" s="205" t="s">
        <v>818</v>
      </c>
      <c r="IB38" s="592" t="s">
        <v>26</v>
      </c>
      <c r="IC38" s="206">
        <v>0</v>
      </c>
      <c r="ID38" s="206">
        <v>0</v>
      </c>
      <c r="IE38" s="206">
        <v>0</v>
      </c>
      <c r="IF38" s="206">
        <v>0</v>
      </c>
      <c r="IG38" s="206">
        <v>0</v>
      </c>
      <c r="IH38" s="206">
        <v>0</v>
      </c>
      <c r="II38" s="206">
        <v>0</v>
      </c>
      <c r="IJ38" s="206">
        <v>0</v>
      </c>
      <c r="IK38" s="206">
        <v>0</v>
      </c>
      <c r="IL38" s="205" t="s">
        <v>818</v>
      </c>
      <c r="IM38" s="205" t="s">
        <v>818</v>
      </c>
      <c r="IN38" s="205" t="s">
        <v>818</v>
      </c>
    </row>
    <row r="39" spans="1:248" x14ac:dyDescent="0.15">
      <c r="A39" s="272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217"/>
      <c r="Z39" s="217"/>
      <c r="AA39" s="217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217"/>
      <c r="AM39" s="217"/>
      <c r="AN39" s="217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217"/>
      <c r="AZ39" s="217"/>
      <c r="BA39" s="217"/>
      <c r="BL39" s="217"/>
      <c r="BM39" s="217"/>
      <c r="BN39" s="217"/>
      <c r="BY39" s="217"/>
      <c r="BZ39" s="217"/>
      <c r="CA39" s="217"/>
      <c r="CL39" s="217"/>
      <c r="CM39" s="217"/>
      <c r="CN39" s="217"/>
      <c r="CY39" s="217"/>
      <c r="CZ39" s="217"/>
      <c r="DA39" s="217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Y39" s="217"/>
      <c r="DZ39" s="217"/>
      <c r="EA39" s="217"/>
      <c r="EL39" s="217"/>
      <c r="EM39" s="217"/>
      <c r="EN39" s="217"/>
      <c r="EY39" s="217"/>
      <c r="EZ39" s="217"/>
      <c r="FA39" s="217"/>
      <c r="FL39" s="217"/>
      <c r="FM39" s="217"/>
      <c r="FN39" s="217"/>
      <c r="FP39" s="227"/>
      <c r="FQ39" s="227"/>
      <c r="FR39" s="227"/>
      <c r="FS39" s="227"/>
      <c r="FT39" s="227"/>
      <c r="FU39" s="227"/>
      <c r="FV39" s="227"/>
      <c r="FW39" s="227"/>
      <c r="FX39" s="227"/>
      <c r="FY39" s="226"/>
      <c r="FZ39" s="226"/>
      <c r="GA39" s="226"/>
      <c r="GL39" s="217"/>
      <c r="GM39" s="217"/>
      <c r="GN39" s="217"/>
      <c r="GY39" s="217"/>
      <c r="GZ39" s="217"/>
      <c r="HA39" s="217"/>
      <c r="HL39" s="217"/>
      <c r="HM39" s="217"/>
      <c r="HN39" s="217"/>
      <c r="HY39" s="217"/>
      <c r="HZ39" s="217"/>
      <c r="IA39" s="217"/>
      <c r="IL39" s="217"/>
      <c r="IM39" s="217"/>
      <c r="IN39" s="217"/>
    </row>
    <row r="40" spans="1:248" s="594" customFormat="1" x14ac:dyDescent="0.15">
      <c r="C40" s="643"/>
      <c r="D40" s="643"/>
      <c r="E40" s="643"/>
      <c r="F40" s="643"/>
      <c r="G40" s="643"/>
      <c r="H40" s="643"/>
      <c r="I40" s="643"/>
      <c r="J40" s="643"/>
      <c r="K40" s="643"/>
      <c r="O40" s="642"/>
      <c r="P40" s="643"/>
      <c r="Q40" s="643"/>
      <c r="R40" s="643"/>
      <c r="S40" s="643"/>
      <c r="T40" s="643"/>
      <c r="U40" s="643"/>
      <c r="V40" s="643"/>
      <c r="W40" s="643"/>
      <c r="X40" s="643"/>
      <c r="Y40" s="634"/>
      <c r="Z40" s="634"/>
      <c r="AA40" s="634"/>
      <c r="AB40" s="642"/>
      <c r="AC40" s="643"/>
      <c r="AD40" s="643"/>
      <c r="AE40" s="643"/>
      <c r="AF40" s="643"/>
      <c r="AG40" s="643"/>
      <c r="AH40" s="643"/>
      <c r="AI40" s="643"/>
      <c r="AJ40" s="643"/>
      <c r="AK40" s="643"/>
      <c r="AL40" s="634"/>
      <c r="AM40" s="634"/>
      <c r="AN40" s="634"/>
      <c r="AO40" s="642"/>
      <c r="AP40" s="643"/>
      <c r="AQ40" s="643"/>
      <c r="AR40" s="643"/>
      <c r="AS40" s="643"/>
      <c r="AT40" s="643"/>
      <c r="AU40" s="643"/>
      <c r="AV40" s="643"/>
      <c r="AW40" s="643"/>
      <c r="AX40" s="643"/>
      <c r="AY40" s="634"/>
      <c r="AZ40" s="634"/>
      <c r="BA40" s="634"/>
      <c r="BC40" s="643"/>
      <c r="BD40" s="643"/>
      <c r="BE40" s="643"/>
      <c r="BF40" s="643"/>
      <c r="BG40" s="643"/>
      <c r="BH40" s="643"/>
      <c r="BI40" s="643"/>
      <c r="BJ40" s="643"/>
      <c r="BK40" s="643"/>
      <c r="BL40" s="634"/>
      <c r="BM40" s="634"/>
      <c r="BN40" s="634"/>
      <c r="BP40" s="643"/>
      <c r="BQ40" s="643"/>
      <c r="BR40" s="643"/>
      <c r="BS40" s="643"/>
      <c r="BT40" s="643"/>
      <c r="BU40" s="643"/>
      <c r="BV40" s="643"/>
      <c r="BW40" s="643"/>
      <c r="BX40" s="643"/>
      <c r="BY40" s="634"/>
      <c r="BZ40" s="634"/>
      <c r="CA40" s="634"/>
      <c r="CC40" s="643"/>
      <c r="CD40" s="643"/>
      <c r="CE40" s="643"/>
      <c r="CF40" s="643"/>
      <c r="CG40" s="643"/>
      <c r="CH40" s="643"/>
      <c r="CI40" s="643"/>
      <c r="CJ40" s="643"/>
      <c r="CK40" s="643"/>
      <c r="CL40" s="634"/>
      <c r="CM40" s="634"/>
      <c r="CN40" s="634"/>
      <c r="CP40" s="643"/>
      <c r="CQ40" s="643"/>
      <c r="CR40" s="643"/>
      <c r="CS40" s="643"/>
      <c r="CT40" s="643"/>
      <c r="CU40" s="643"/>
      <c r="CV40" s="643"/>
      <c r="CW40" s="643"/>
      <c r="CX40" s="643"/>
      <c r="CY40" s="634"/>
      <c r="CZ40" s="634"/>
      <c r="DA40" s="634"/>
      <c r="DB40" s="642"/>
      <c r="DC40" s="643"/>
      <c r="DD40" s="643"/>
      <c r="DE40" s="643"/>
      <c r="DF40" s="643"/>
      <c r="DG40" s="643"/>
      <c r="DH40" s="643"/>
      <c r="DI40" s="643"/>
      <c r="DJ40" s="643"/>
      <c r="DK40" s="643"/>
      <c r="DL40" s="642"/>
      <c r="DM40" s="642"/>
      <c r="DN40" s="642"/>
      <c r="DP40" s="643"/>
      <c r="DQ40" s="643"/>
      <c r="DR40" s="643"/>
      <c r="DS40" s="643"/>
      <c r="DT40" s="643"/>
      <c r="DU40" s="643"/>
      <c r="DV40" s="643"/>
      <c r="DW40" s="643"/>
      <c r="DX40" s="643"/>
      <c r="DY40" s="634"/>
      <c r="DZ40" s="634"/>
      <c r="EA40" s="634"/>
      <c r="EC40" s="643"/>
      <c r="ED40" s="643"/>
      <c r="EE40" s="643"/>
      <c r="EF40" s="643"/>
      <c r="EG40" s="643"/>
      <c r="EH40" s="643"/>
      <c r="EI40" s="643"/>
      <c r="EJ40" s="643"/>
      <c r="EK40" s="643"/>
      <c r="EL40" s="634"/>
      <c r="EM40" s="634"/>
      <c r="EN40" s="634"/>
      <c r="EP40" s="643"/>
      <c r="EQ40" s="643"/>
      <c r="ER40" s="643"/>
      <c r="ES40" s="643"/>
      <c r="ET40" s="643"/>
      <c r="EU40" s="643"/>
      <c r="EV40" s="643"/>
      <c r="EW40" s="643"/>
      <c r="EX40" s="643"/>
      <c r="EY40" s="634"/>
      <c r="EZ40" s="634"/>
      <c r="FA40" s="634"/>
      <c r="FC40" s="643"/>
      <c r="FD40" s="643"/>
      <c r="FE40" s="643"/>
      <c r="FF40" s="643"/>
      <c r="FG40" s="643"/>
      <c r="FH40" s="643"/>
      <c r="FI40" s="643"/>
      <c r="FJ40" s="643"/>
      <c r="FK40" s="643"/>
      <c r="FL40" s="634"/>
      <c r="FM40" s="634"/>
      <c r="FN40" s="634"/>
      <c r="FP40" s="643"/>
      <c r="FQ40" s="643"/>
      <c r="FR40" s="643"/>
      <c r="FS40" s="643"/>
      <c r="FT40" s="643"/>
      <c r="FU40" s="643"/>
      <c r="FV40" s="643"/>
      <c r="FW40" s="643"/>
      <c r="FX40" s="643"/>
      <c r="FY40" s="634"/>
      <c r="FZ40" s="634"/>
      <c r="GA40" s="634"/>
      <c r="GC40" s="643"/>
      <c r="GD40" s="643"/>
      <c r="GE40" s="643"/>
      <c r="GF40" s="643"/>
      <c r="GG40" s="643"/>
      <c r="GH40" s="643"/>
      <c r="GI40" s="643"/>
      <c r="GJ40" s="643"/>
      <c r="GK40" s="643"/>
      <c r="GL40" s="634"/>
      <c r="GM40" s="634"/>
      <c r="GN40" s="634"/>
      <c r="GP40" s="643"/>
      <c r="GQ40" s="643"/>
      <c r="GR40" s="643"/>
      <c r="GS40" s="643"/>
      <c r="GT40" s="643"/>
      <c r="GU40" s="643"/>
      <c r="GV40" s="643"/>
      <c r="GW40" s="643"/>
      <c r="GX40" s="643"/>
      <c r="GY40" s="634"/>
      <c r="GZ40" s="634"/>
      <c r="HA40" s="634"/>
      <c r="HC40" s="643"/>
      <c r="HD40" s="643"/>
      <c r="HE40" s="643"/>
      <c r="HF40" s="643"/>
      <c r="HG40" s="643"/>
      <c r="HH40" s="643"/>
      <c r="HI40" s="643"/>
      <c r="HJ40" s="643"/>
      <c r="HK40" s="643"/>
      <c r="HL40" s="634"/>
      <c r="HM40" s="634"/>
      <c r="HN40" s="634"/>
      <c r="HP40" s="643"/>
      <c r="HQ40" s="643"/>
      <c r="HR40" s="643"/>
      <c r="HS40" s="643"/>
      <c r="HT40" s="643"/>
      <c r="HU40" s="643"/>
      <c r="HV40" s="643"/>
      <c r="HW40" s="643"/>
      <c r="HX40" s="643"/>
      <c r="HY40" s="634"/>
      <c r="HZ40" s="634"/>
      <c r="IA40" s="634"/>
      <c r="IC40" s="643"/>
      <c r="ID40" s="643"/>
      <c r="IE40" s="643"/>
      <c r="IF40" s="643"/>
      <c r="IG40" s="643"/>
      <c r="IH40" s="643"/>
      <c r="II40" s="643"/>
      <c r="IJ40" s="643"/>
      <c r="IK40" s="643"/>
      <c r="IL40" s="634"/>
      <c r="IM40" s="634"/>
      <c r="IN40" s="634"/>
    </row>
    <row r="41" spans="1:248" x14ac:dyDescent="0.15"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217"/>
      <c r="Z41" s="217"/>
      <c r="AA41" s="217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217"/>
      <c r="AM41" s="217"/>
      <c r="AN41" s="217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217"/>
      <c r="AZ41" s="217"/>
      <c r="BA41" s="217"/>
      <c r="BL41" s="217"/>
      <c r="BM41" s="217"/>
      <c r="BN41" s="217"/>
      <c r="BY41" s="217"/>
      <c r="BZ41" s="217"/>
      <c r="CA41" s="217"/>
      <c r="CL41" s="217"/>
      <c r="CM41" s="217"/>
      <c r="CN41" s="217"/>
      <c r="CY41" s="217"/>
      <c r="CZ41" s="217"/>
      <c r="DA41" s="217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Y41" s="217"/>
      <c r="DZ41" s="217"/>
      <c r="EA41" s="217"/>
      <c r="EL41" s="217"/>
      <c r="EM41" s="217"/>
      <c r="EN41" s="217"/>
      <c r="EY41" s="217"/>
      <c r="EZ41" s="217"/>
      <c r="FA41" s="217"/>
      <c r="FL41" s="217"/>
      <c r="FM41" s="217"/>
      <c r="FN41" s="217"/>
      <c r="FY41" s="217"/>
      <c r="FZ41" s="217"/>
      <c r="GA41" s="217"/>
      <c r="GL41" s="217"/>
      <c r="GM41" s="217"/>
      <c r="GN41" s="217"/>
      <c r="GY41" s="217"/>
      <c r="GZ41" s="217"/>
      <c r="HA41" s="217"/>
      <c r="HL41" s="217"/>
      <c r="HM41" s="217"/>
      <c r="HN41" s="217"/>
      <c r="HY41" s="217"/>
      <c r="HZ41" s="217"/>
      <c r="IA41" s="217"/>
      <c r="IL41" s="217"/>
      <c r="IM41" s="217"/>
      <c r="IN41" s="217"/>
    </row>
    <row r="42" spans="1:248" x14ac:dyDescent="0.15">
      <c r="C42" s="203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217"/>
      <c r="Z42" s="217"/>
      <c r="AA42" s="217"/>
      <c r="AB42" s="115"/>
      <c r="AC42" s="1361"/>
      <c r="AD42" s="115"/>
      <c r="AE42" s="115"/>
      <c r="AF42" s="115"/>
      <c r="AG42" s="115"/>
      <c r="AH42" s="115"/>
      <c r="AI42" s="115"/>
      <c r="AJ42" s="115"/>
      <c r="AK42" s="115"/>
      <c r="AL42" s="217"/>
      <c r="AM42" s="217"/>
      <c r="AN42" s="217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217"/>
      <c r="AZ42" s="217"/>
      <c r="BA42" s="217"/>
      <c r="BL42" s="217"/>
      <c r="BM42" s="217"/>
      <c r="BN42" s="217"/>
      <c r="BY42" s="217"/>
      <c r="BZ42" s="217"/>
      <c r="CA42" s="217"/>
      <c r="CL42" s="217"/>
      <c r="CM42" s="217"/>
      <c r="CN42" s="217"/>
      <c r="CY42" s="217"/>
      <c r="CZ42" s="217"/>
      <c r="DA42" s="217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Y42" s="217"/>
      <c r="DZ42" s="217"/>
      <c r="EA42" s="217"/>
      <c r="EL42" s="217"/>
      <c r="EM42" s="217"/>
      <c r="EN42" s="217"/>
      <c r="EY42" s="217"/>
      <c r="EZ42" s="217"/>
      <c r="FA42" s="217"/>
      <c r="FL42" s="217"/>
      <c r="FM42" s="217"/>
      <c r="FN42" s="217"/>
      <c r="FY42" s="217"/>
      <c r="FZ42" s="217"/>
      <c r="GA42" s="217"/>
      <c r="GL42" s="217"/>
      <c r="GM42" s="217"/>
      <c r="GN42" s="217"/>
      <c r="GY42" s="217"/>
      <c r="GZ42" s="217"/>
      <c r="HA42" s="217"/>
      <c r="HL42" s="217"/>
      <c r="HM42" s="217"/>
      <c r="HN42" s="217"/>
      <c r="HY42" s="217"/>
      <c r="HZ42" s="217"/>
      <c r="IA42" s="217"/>
      <c r="IL42" s="217"/>
      <c r="IM42" s="217"/>
      <c r="IN42" s="217"/>
    </row>
  </sheetData>
  <mergeCells count="304">
    <mergeCell ref="L5:N5"/>
    <mergeCell ref="C5:F5"/>
    <mergeCell ref="H5:J5"/>
    <mergeCell ref="B5:B8"/>
    <mergeCell ref="C6:C8"/>
    <mergeCell ref="D6:D8"/>
    <mergeCell ref="E6:E8"/>
    <mergeCell ref="F6:F8"/>
    <mergeCell ref="G6:G8"/>
    <mergeCell ref="H6:H8"/>
    <mergeCell ref="M6:M8"/>
    <mergeCell ref="N6:N8"/>
    <mergeCell ref="I6:I8"/>
    <mergeCell ref="J6:J8"/>
    <mergeCell ref="K6:K8"/>
    <mergeCell ref="L6:L8"/>
    <mergeCell ref="Z6:Z8"/>
    <mergeCell ref="AA6:AA8"/>
    <mergeCell ref="V6:V8"/>
    <mergeCell ref="W6:W8"/>
    <mergeCell ref="X6:X8"/>
    <mergeCell ref="Y6:Y8"/>
    <mergeCell ref="O5:O8"/>
    <mergeCell ref="P5:S5"/>
    <mergeCell ref="U5:W5"/>
    <mergeCell ref="Y5:AA5"/>
    <mergeCell ref="P6:P8"/>
    <mergeCell ref="Q6:Q8"/>
    <mergeCell ref="R6:R8"/>
    <mergeCell ref="S6:S8"/>
    <mergeCell ref="T6:T8"/>
    <mergeCell ref="U6:U8"/>
    <mergeCell ref="AM6:AM8"/>
    <mergeCell ref="AN6:AN8"/>
    <mergeCell ref="AI6:AI8"/>
    <mergeCell ref="AJ6:AJ8"/>
    <mergeCell ref="AK6:AK8"/>
    <mergeCell ref="AL6:AL8"/>
    <mergeCell ref="AB5:AB8"/>
    <mergeCell ref="AC5:AF5"/>
    <mergeCell ref="AH5:AJ5"/>
    <mergeCell ref="AL5:AN5"/>
    <mergeCell ref="AC6:AC8"/>
    <mergeCell ref="AD6:AD8"/>
    <mergeCell ref="AE6:AE8"/>
    <mergeCell ref="AF6:AF8"/>
    <mergeCell ref="AG6:AG8"/>
    <mergeCell ref="AH6:AH8"/>
    <mergeCell ref="AZ6:AZ8"/>
    <mergeCell ref="BA6:BA8"/>
    <mergeCell ref="AV6:AV8"/>
    <mergeCell ref="AW6:AW8"/>
    <mergeCell ref="AX6:AX8"/>
    <mergeCell ref="AY6:AY8"/>
    <mergeCell ref="AO5:AO8"/>
    <mergeCell ref="AP5:AS5"/>
    <mergeCell ref="AU5:AW5"/>
    <mergeCell ref="AY5:BA5"/>
    <mergeCell ref="AP6:AP8"/>
    <mergeCell ref="AQ6:AQ8"/>
    <mergeCell ref="AR6:AR8"/>
    <mergeCell ref="AS6:AS8"/>
    <mergeCell ref="AT6:AT8"/>
    <mergeCell ref="AU6:AU8"/>
    <mergeCell ref="BM6:BM8"/>
    <mergeCell ref="BN6:BN8"/>
    <mergeCell ref="BI6:BI8"/>
    <mergeCell ref="BJ6:BJ8"/>
    <mergeCell ref="BK6:BK8"/>
    <mergeCell ref="BL6:BL8"/>
    <mergeCell ref="BB5:BB8"/>
    <mergeCell ref="BC5:BF5"/>
    <mergeCell ref="BH5:BJ5"/>
    <mergeCell ref="BL5:BN5"/>
    <mergeCell ref="BC6:BC8"/>
    <mergeCell ref="BD6:BD8"/>
    <mergeCell ref="BE6:BE8"/>
    <mergeCell ref="BF6:BF8"/>
    <mergeCell ref="BG6:BG8"/>
    <mergeCell ref="BH6:BH8"/>
    <mergeCell ref="BZ6:BZ8"/>
    <mergeCell ref="CA6:CA8"/>
    <mergeCell ref="BV6:BV8"/>
    <mergeCell ref="BW6:BW8"/>
    <mergeCell ref="BX6:BX8"/>
    <mergeCell ref="BY6:BY8"/>
    <mergeCell ref="BO5:BO8"/>
    <mergeCell ref="BP5:BS5"/>
    <mergeCell ref="BU5:BW5"/>
    <mergeCell ref="BY5:CA5"/>
    <mergeCell ref="BP6:BP8"/>
    <mergeCell ref="BQ6:BQ8"/>
    <mergeCell ref="BR6:BR8"/>
    <mergeCell ref="BS6:BS8"/>
    <mergeCell ref="BT6:BT8"/>
    <mergeCell ref="BU6:BU8"/>
    <mergeCell ref="CM6:CM8"/>
    <mergeCell ref="CN6:CN8"/>
    <mergeCell ref="CI6:CI8"/>
    <mergeCell ref="CJ6:CJ8"/>
    <mergeCell ref="CK6:CK8"/>
    <mergeCell ref="CL6:CL8"/>
    <mergeCell ref="CB5:CB8"/>
    <mergeCell ref="CC5:CF5"/>
    <mergeCell ref="CH5:CJ5"/>
    <mergeCell ref="CL5:CN5"/>
    <mergeCell ref="CC6:CC8"/>
    <mergeCell ref="CD6:CD8"/>
    <mergeCell ref="CE6:CE8"/>
    <mergeCell ref="CF6:CF8"/>
    <mergeCell ref="CG6:CG8"/>
    <mergeCell ref="CH6:CH8"/>
    <mergeCell ref="CZ6:CZ8"/>
    <mergeCell ref="DA6:DA8"/>
    <mergeCell ref="CV6:CV8"/>
    <mergeCell ref="CW6:CW8"/>
    <mergeCell ref="CX6:CX8"/>
    <mergeCell ref="CY6:CY8"/>
    <mergeCell ref="CO5:CO8"/>
    <mergeCell ref="CP5:CS5"/>
    <mergeCell ref="CU5:CW5"/>
    <mergeCell ref="CY5:DA5"/>
    <mergeCell ref="CP6:CP8"/>
    <mergeCell ref="CQ6:CQ8"/>
    <mergeCell ref="CR6:CR8"/>
    <mergeCell ref="CS6:CS8"/>
    <mergeCell ref="CT6:CT8"/>
    <mergeCell ref="CU6:CU8"/>
    <mergeCell ref="DM6:DM8"/>
    <mergeCell ref="DN6:DN8"/>
    <mergeCell ref="DI6:DI8"/>
    <mergeCell ref="DJ6:DJ8"/>
    <mergeCell ref="DK6:DK8"/>
    <mergeCell ref="DL6:DL8"/>
    <mergeCell ref="DB5:DB8"/>
    <mergeCell ref="DC5:DF5"/>
    <mergeCell ref="DH5:DJ5"/>
    <mergeCell ref="DL5:DN5"/>
    <mergeCell ref="DC6:DC8"/>
    <mergeCell ref="DD6:DD8"/>
    <mergeCell ref="DE6:DE8"/>
    <mergeCell ref="DF6:DF8"/>
    <mergeCell ref="DG6:DG8"/>
    <mergeCell ref="DH6:DH8"/>
    <mergeCell ref="DZ6:DZ8"/>
    <mergeCell ref="EA6:EA8"/>
    <mergeCell ref="DV6:DV8"/>
    <mergeCell ref="DW6:DW8"/>
    <mergeCell ref="DX6:DX8"/>
    <mergeCell ref="DY6:DY8"/>
    <mergeCell ref="DO5:DO8"/>
    <mergeCell ref="DP5:DS5"/>
    <mergeCell ref="DU5:DW5"/>
    <mergeCell ref="DY5:EA5"/>
    <mergeCell ref="DP6:DP8"/>
    <mergeCell ref="DQ6:DQ8"/>
    <mergeCell ref="DR6:DR8"/>
    <mergeCell ref="DS6:DS8"/>
    <mergeCell ref="DT6:DT8"/>
    <mergeCell ref="DU6:DU8"/>
    <mergeCell ref="EM6:EM8"/>
    <mergeCell ref="EN6:EN8"/>
    <mergeCell ref="EI6:EI8"/>
    <mergeCell ref="EJ6:EJ8"/>
    <mergeCell ref="EK6:EK8"/>
    <mergeCell ref="EL6:EL8"/>
    <mergeCell ref="EB5:EB8"/>
    <mergeCell ref="EC5:EF5"/>
    <mergeCell ref="EH5:EJ5"/>
    <mergeCell ref="EL5:EN5"/>
    <mergeCell ref="EC6:EC8"/>
    <mergeCell ref="ED6:ED8"/>
    <mergeCell ref="EE6:EE8"/>
    <mergeCell ref="EF6:EF8"/>
    <mergeCell ref="EG6:EG8"/>
    <mergeCell ref="EH6:EH8"/>
    <mergeCell ref="EZ6:EZ8"/>
    <mergeCell ref="FA6:FA8"/>
    <mergeCell ref="EV6:EV8"/>
    <mergeCell ref="EW6:EW8"/>
    <mergeCell ref="EX6:EX8"/>
    <mergeCell ref="EY6:EY8"/>
    <mergeCell ref="EO5:EO8"/>
    <mergeCell ref="EP5:ES5"/>
    <mergeCell ref="EU5:EW5"/>
    <mergeCell ref="EY5:FA5"/>
    <mergeCell ref="EP6:EP8"/>
    <mergeCell ref="EQ6:EQ8"/>
    <mergeCell ref="ER6:ER8"/>
    <mergeCell ref="ES6:ES8"/>
    <mergeCell ref="ET6:ET8"/>
    <mergeCell ref="EU6:EU8"/>
    <mergeCell ref="FM6:FM8"/>
    <mergeCell ref="FN6:FN8"/>
    <mergeCell ref="FI6:FI8"/>
    <mergeCell ref="FJ6:FJ8"/>
    <mergeCell ref="FK6:FK8"/>
    <mergeCell ref="FL6:FL8"/>
    <mergeCell ref="FB5:FB8"/>
    <mergeCell ref="FC5:FF5"/>
    <mergeCell ref="FH5:FJ5"/>
    <mergeCell ref="FL5:FN5"/>
    <mergeCell ref="FC6:FC8"/>
    <mergeCell ref="FD6:FD8"/>
    <mergeCell ref="FE6:FE8"/>
    <mergeCell ref="FF6:FF8"/>
    <mergeCell ref="FG6:FG8"/>
    <mergeCell ref="FH6:FH8"/>
    <mergeCell ref="FZ6:FZ8"/>
    <mergeCell ref="GA6:GA8"/>
    <mergeCell ref="FV6:FV8"/>
    <mergeCell ref="FW6:FW8"/>
    <mergeCell ref="FX6:FX8"/>
    <mergeCell ref="FY6:FY8"/>
    <mergeCell ref="FO5:FO8"/>
    <mergeCell ref="FP5:FS5"/>
    <mergeCell ref="FU5:FW5"/>
    <mergeCell ref="FY5:GA5"/>
    <mergeCell ref="FP6:FP8"/>
    <mergeCell ref="FQ6:FQ8"/>
    <mergeCell ref="FR6:FR8"/>
    <mergeCell ref="FS6:FS8"/>
    <mergeCell ref="FT6:FT8"/>
    <mergeCell ref="FU6:FU8"/>
    <mergeCell ref="GM6:GM8"/>
    <mergeCell ref="GN6:GN8"/>
    <mergeCell ref="GI6:GI8"/>
    <mergeCell ref="GJ6:GJ8"/>
    <mergeCell ref="GK6:GK8"/>
    <mergeCell ref="GL6:GL8"/>
    <mergeCell ref="GB5:GB8"/>
    <mergeCell ref="GC5:GF5"/>
    <mergeCell ref="GH5:GJ5"/>
    <mergeCell ref="GL5:GN5"/>
    <mergeCell ref="GC6:GC8"/>
    <mergeCell ref="GD6:GD8"/>
    <mergeCell ref="GE6:GE8"/>
    <mergeCell ref="GF6:GF8"/>
    <mergeCell ref="GG6:GG8"/>
    <mergeCell ref="GH6:GH8"/>
    <mergeCell ref="GZ6:GZ8"/>
    <mergeCell ref="HA6:HA8"/>
    <mergeCell ref="GV6:GV8"/>
    <mergeCell ref="GW6:GW8"/>
    <mergeCell ref="GX6:GX8"/>
    <mergeCell ref="GY6:GY8"/>
    <mergeCell ref="GO5:GO8"/>
    <mergeCell ref="GP5:GS5"/>
    <mergeCell ref="GU5:GW5"/>
    <mergeCell ref="GY5:HA5"/>
    <mergeCell ref="GP6:GP8"/>
    <mergeCell ref="GQ6:GQ8"/>
    <mergeCell ref="GR6:GR8"/>
    <mergeCell ref="GS6:GS8"/>
    <mergeCell ref="GT6:GT8"/>
    <mergeCell ref="GU6:GU8"/>
    <mergeCell ref="HM6:HM8"/>
    <mergeCell ref="HN6:HN8"/>
    <mergeCell ref="HI6:HI8"/>
    <mergeCell ref="HJ6:HJ8"/>
    <mergeCell ref="HK6:HK8"/>
    <mergeCell ref="HL6:HL8"/>
    <mergeCell ref="HB5:HB8"/>
    <mergeCell ref="HC5:HF5"/>
    <mergeCell ref="HH5:HJ5"/>
    <mergeCell ref="HL5:HN5"/>
    <mergeCell ref="HC6:HC8"/>
    <mergeCell ref="HD6:HD8"/>
    <mergeCell ref="HE6:HE8"/>
    <mergeCell ref="HF6:HF8"/>
    <mergeCell ref="HG6:HG8"/>
    <mergeCell ref="HH6:HH8"/>
    <mergeCell ref="HZ6:HZ8"/>
    <mergeCell ref="IA6:IA8"/>
    <mergeCell ref="HV6:HV8"/>
    <mergeCell ref="HW6:HW8"/>
    <mergeCell ref="HX6:HX8"/>
    <mergeCell ref="HY6:HY8"/>
    <mergeCell ref="HO5:HO8"/>
    <mergeCell ref="HP5:HS5"/>
    <mergeCell ref="HU5:HW5"/>
    <mergeCell ref="HY5:IA5"/>
    <mergeCell ref="HP6:HP8"/>
    <mergeCell ref="HQ6:HQ8"/>
    <mergeCell ref="HR6:HR8"/>
    <mergeCell ref="HS6:HS8"/>
    <mergeCell ref="HT6:HT8"/>
    <mergeCell ref="HU6:HU8"/>
    <mergeCell ref="IM6:IM8"/>
    <mergeCell ref="IN6:IN8"/>
    <mergeCell ref="II6:II8"/>
    <mergeCell ref="IJ6:IJ8"/>
    <mergeCell ref="IK6:IK8"/>
    <mergeCell ref="IL6:IL8"/>
    <mergeCell ref="IB5:IB8"/>
    <mergeCell ref="IC5:IF5"/>
    <mergeCell ref="IH5:IJ5"/>
    <mergeCell ref="IL5:IN5"/>
    <mergeCell ref="IC6:IC8"/>
    <mergeCell ref="ID6:ID8"/>
    <mergeCell ref="IE6:IE8"/>
    <mergeCell ref="IF6:IF8"/>
    <mergeCell ref="IG6:IG8"/>
    <mergeCell ref="IH6:IH8"/>
  </mergeCells>
  <phoneticPr fontId="14"/>
  <pageMargins left="0.59055118110236227" right="0.59055118110236227" top="0.78740157480314965" bottom="0.59055118110236227" header="0.51181102362204722" footer="0.51181102362204722"/>
  <pageSetup paperSize="9" fitToWidth="0" orientation="portrait" r:id="rId1"/>
  <headerFooter alignWithMargins="0"/>
  <colBreaks count="19" manualBreakCount="19">
    <brk id="7" max="38" man="1"/>
    <brk id="20" max="38" man="1"/>
    <brk id="33" max="38" man="1"/>
    <brk id="46" max="38" man="1"/>
    <brk id="59" max="38" man="1"/>
    <brk id="72" max="38" man="1"/>
    <brk id="85" max="38" man="1"/>
    <brk id="98" max="38" man="1"/>
    <brk id="111" max="38" man="1"/>
    <brk id="124" max="38" man="1"/>
    <brk id="137" max="38" man="1"/>
    <brk id="150" max="38" man="1"/>
    <brk id="163" max="38" man="1"/>
    <brk id="176" max="38" man="1"/>
    <brk id="189" max="38" man="1"/>
    <brk id="202" max="38" man="1"/>
    <brk id="215" max="38" man="1"/>
    <brk id="228" max="38" man="1"/>
    <brk id="241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A41"/>
  <sheetViews>
    <sheetView showGridLines="0" view="pageBreakPreview" zoomScale="80" zoomScaleNormal="100" zoomScaleSheetLayoutView="80" workbookViewId="0">
      <selection activeCell="EB42" sqref="EB42"/>
    </sheetView>
  </sheetViews>
  <sheetFormatPr defaultRowHeight="13.5" x14ac:dyDescent="0.15"/>
  <cols>
    <col min="1" max="1" width="4.625" style="202" customWidth="1"/>
    <col min="2" max="11" width="13" style="202" customWidth="1"/>
    <col min="12" max="14" width="13" style="217" customWidth="1"/>
    <col min="15" max="118" width="13" style="202" customWidth="1"/>
    <col min="119" max="144" width="12.5" style="202" customWidth="1"/>
    <col min="145" max="157" width="13" style="202" customWidth="1"/>
    <col min="158" max="163" width="12.5" style="202" customWidth="1"/>
    <col min="164" max="170" width="13" style="202" customWidth="1"/>
    <col min="171" max="176" width="12.5" style="202" customWidth="1"/>
    <col min="177" max="183" width="13" style="202" customWidth="1"/>
    <col min="184" max="16384" width="9" style="202"/>
  </cols>
  <sheetData>
    <row r="1" spans="1:183" x14ac:dyDescent="0.15">
      <c r="Y1" s="217"/>
      <c r="Z1" s="217"/>
      <c r="AA1" s="217"/>
      <c r="AL1" s="217"/>
      <c r="AM1" s="217"/>
      <c r="AN1" s="217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</row>
    <row r="2" spans="1:183" ht="16.5" customHeight="1" x14ac:dyDescent="0.15">
      <c r="Y2" s="217"/>
      <c r="Z2" s="217"/>
      <c r="AA2" s="217"/>
      <c r="AL2" s="217"/>
      <c r="AM2" s="217"/>
      <c r="AN2" s="217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</row>
    <row r="3" spans="1:183" x14ac:dyDescent="0.15">
      <c r="B3" s="215" t="s">
        <v>325</v>
      </c>
      <c r="O3" s="215" t="s">
        <v>326</v>
      </c>
      <c r="Y3" s="217"/>
      <c r="Z3" s="217"/>
      <c r="AA3" s="217"/>
      <c r="AB3" s="215" t="s">
        <v>327</v>
      </c>
      <c r="AL3" s="217"/>
      <c r="AM3" s="217"/>
      <c r="AN3" s="217"/>
      <c r="AO3" s="215" t="s">
        <v>328</v>
      </c>
      <c r="BB3" s="1030" t="s">
        <v>752</v>
      </c>
      <c r="BO3" s="1030" t="s">
        <v>753</v>
      </c>
      <c r="CB3" s="1029" t="s">
        <v>754</v>
      </c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1030" t="s">
        <v>755</v>
      </c>
      <c r="DB3" s="1030" t="s">
        <v>756</v>
      </c>
      <c r="DO3" s="1029" t="s">
        <v>757</v>
      </c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1030" t="s">
        <v>758</v>
      </c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3" t="s">
        <v>329</v>
      </c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3" t="s">
        <v>330</v>
      </c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3" t="s">
        <v>332</v>
      </c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</row>
    <row r="4" spans="1:183" x14ac:dyDescent="0.15">
      <c r="Y4" s="217"/>
      <c r="Z4" s="217"/>
      <c r="AA4" s="217"/>
      <c r="AL4" s="217"/>
      <c r="AM4" s="217"/>
      <c r="AN4" s="217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</row>
    <row r="5" spans="1:183" s="230" customFormat="1" ht="19.5" customHeight="1" x14ac:dyDescent="0.15">
      <c r="B5" s="1599" t="s">
        <v>0</v>
      </c>
      <c r="C5" s="1450" t="s">
        <v>302</v>
      </c>
      <c r="D5" s="1451"/>
      <c r="E5" s="1451"/>
      <c r="F5" s="1451"/>
      <c r="G5" s="271" t="s">
        <v>28</v>
      </c>
      <c r="H5" s="1450" t="s">
        <v>301</v>
      </c>
      <c r="I5" s="1451"/>
      <c r="J5" s="1451"/>
      <c r="K5" s="271" t="s">
        <v>28</v>
      </c>
      <c r="L5" s="1450" t="s">
        <v>300</v>
      </c>
      <c r="M5" s="1451"/>
      <c r="N5" s="1602"/>
      <c r="O5" s="1599" t="s">
        <v>0</v>
      </c>
      <c r="P5" s="1450" t="s">
        <v>302</v>
      </c>
      <c r="Q5" s="1451"/>
      <c r="R5" s="1451"/>
      <c r="S5" s="1451"/>
      <c r="T5" s="271" t="s">
        <v>28</v>
      </c>
      <c r="U5" s="1450" t="s">
        <v>301</v>
      </c>
      <c r="V5" s="1451"/>
      <c r="W5" s="1451"/>
      <c r="X5" s="271" t="s">
        <v>28</v>
      </c>
      <c r="Y5" s="1450" t="s">
        <v>300</v>
      </c>
      <c r="Z5" s="1451"/>
      <c r="AA5" s="1602"/>
      <c r="AB5" s="1599" t="s">
        <v>0</v>
      </c>
      <c r="AC5" s="1450" t="s">
        <v>302</v>
      </c>
      <c r="AD5" s="1451"/>
      <c r="AE5" s="1451"/>
      <c r="AF5" s="1451"/>
      <c r="AG5" s="271" t="s">
        <v>28</v>
      </c>
      <c r="AH5" s="1450" t="s">
        <v>301</v>
      </c>
      <c r="AI5" s="1451"/>
      <c r="AJ5" s="1451"/>
      <c r="AK5" s="271" t="s">
        <v>28</v>
      </c>
      <c r="AL5" s="1450" t="s">
        <v>300</v>
      </c>
      <c r="AM5" s="1451"/>
      <c r="AN5" s="1602"/>
      <c r="AO5" s="1599" t="s">
        <v>0</v>
      </c>
      <c r="AP5" s="1450" t="s">
        <v>302</v>
      </c>
      <c r="AQ5" s="1451"/>
      <c r="AR5" s="1451"/>
      <c r="AS5" s="1451"/>
      <c r="AT5" s="271" t="s">
        <v>28</v>
      </c>
      <c r="AU5" s="1450" t="s">
        <v>301</v>
      </c>
      <c r="AV5" s="1451"/>
      <c r="AW5" s="1451"/>
      <c r="AX5" s="271" t="s">
        <v>28</v>
      </c>
      <c r="AY5" s="1450" t="s">
        <v>300</v>
      </c>
      <c r="AZ5" s="1451"/>
      <c r="BA5" s="1602"/>
      <c r="BB5" s="1599" t="s">
        <v>0</v>
      </c>
      <c r="BC5" s="1450" t="s">
        <v>302</v>
      </c>
      <c r="BD5" s="1451"/>
      <c r="BE5" s="1451"/>
      <c r="BF5" s="1451"/>
      <c r="BG5" s="1022" t="s">
        <v>28</v>
      </c>
      <c r="BH5" s="1450" t="s">
        <v>301</v>
      </c>
      <c r="BI5" s="1451"/>
      <c r="BJ5" s="1451"/>
      <c r="BK5" s="1022" t="s">
        <v>28</v>
      </c>
      <c r="BL5" s="1450" t="s">
        <v>300</v>
      </c>
      <c r="BM5" s="1451"/>
      <c r="BN5" s="1602"/>
      <c r="BO5" s="1599" t="s">
        <v>0</v>
      </c>
      <c r="BP5" s="1450" t="s">
        <v>302</v>
      </c>
      <c r="BQ5" s="1451"/>
      <c r="BR5" s="1451"/>
      <c r="BS5" s="1451"/>
      <c r="BT5" s="271" t="s">
        <v>28</v>
      </c>
      <c r="BU5" s="1450" t="s">
        <v>301</v>
      </c>
      <c r="BV5" s="1451"/>
      <c r="BW5" s="1451"/>
      <c r="BX5" s="271" t="s">
        <v>28</v>
      </c>
      <c r="BY5" s="1450" t="s">
        <v>300</v>
      </c>
      <c r="BZ5" s="1451"/>
      <c r="CA5" s="1602"/>
      <c r="CB5" s="1599" t="s">
        <v>0</v>
      </c>
      <c r="CC5" s="1450" t="s">
        <v>302</v>
      </c>
      <c r="CD5" s="1451"/>
      <c r="CE5" s="1451"/>
      <c r="CF5" s="1451"/>
      <c r="CG5" s="271" t="s">
        <v>28</v>
      </c>
      <c r="CH5" s="1450" t="s">
        <v>301</v>
      </c>
      <c r="CI5" s="1451"/>
      <c r="CJ5" s="1451"/>
      <c r="CK5" s="271" t="s">
        <v>28</v>
      </c>
      <c r="CL5" s="1450" t="s">
        <v>300</v>
      </c>
      <c r="CM5" s="1451"/>
      <c r="CN5" s="1602"/>
      <c r="CO5" s="1599" t="s">
        <v>0</v>
      </c>
      <c r="CP5" s="1450" t="s">
        <v>302</v>
      </c>
      <c r="CQ5" s="1451"/>
      <c r="CR5" s="1451"/>
      <c r="CS5" s="1451"/>
      <c r="CT5" s="271" t="s">
        <v>28</v>
      </c>
      <c r="CU5" s="1450" t="s">
        <v>301</v>
      </c>
      <c r="CV5" s="1451"/>
      <c r="CW5" s="1451"/>
      <c r="CX5" s="271" t="s">
        <v>28</v>
      </c>
      <c r="CY5" s="1450" t="s">
        <v>300</v>
      </c>
      <c r="CZ5" s="1451"/>
      <c r="DA5" s="1602"/>
      <c r="DB5" s="1599" t="s">
        <v>0</v>
      </c>
      <c r="DC5" s="1450" t="s">
        <v>302</v>
      </c>
      <c r="DD5" s="1451"/>
      <c r="DE5" s="1451"/>
      <c r="DF5" s="1451"/>
      <c r="DG5" s="271" t="s">
        <v>28</v>
      </c>
      <c r="DH5" s="1450" t="s">
        <v>301</v>
      </c>
      <c r="DI5" s="1451"/>
      <c r="DJ5" s="1451"/>
      <c r="DK5" s="271" t="s">
        <v>28</v>
      </c>
      <c r="DL5" s="1450" t="s">
        <v>300</v>
      </c>
      <c r="DM5" s="1451"/>
      <c r="DN5" s="1602"/>
      <c r="DO5" s="1599" t="s">
        <v>0</v>
      </c>
      <c r="DP5" s="1450" t="s">
        <v>302</v>
      </c>
      <c r="DQ5" s="1451"/>
      <c r="DR5" s="1451"/>
      <c r="DS5" s="1451"/>
      <c r="DT5" s="271" t="s">
        <v>28</v>
      </c>
      <c r="DU5" s="1450" t="s">
        <v>301</v>
      </c>
      <c r="DV5" s="1451"/>
      <c r="DW5" s="1451"/>
      <c r="DX5" s="271" t="s">
        <v>28</v>
      </c>
      <c r="DY5" s="1450" t="s">
        <v>300</v>
      </c>
      <c r="DZ5" s="1451"/>
      <c r="EA5" s="1602"/>
      <c r="EB5" s="1599" t="s">
        <v>0</v>
      </c>
      <c r="EC5" s="1450" t="s">
        <v>302</v>
      </c>
      <c r="ED5" s="1451"/>
      <c r="EE5" s="1451"/>
      <c r="EF5" s="1451"/>
      <c r="EG5" s="1022" t="s">
        <v>28</v>
      </c>
      <c r="EH5" s="1450" t="s">
        <v>301</v>
      </c>
      <c r="EI5" s="1451"/>
      <c r="EJ5" s="1451"/>
      <c r="EK5" s="1022" t="s">
        <v>28</v>
      </c>
      <c r="EL5" s="1450" t="s">
        <v>300</v>
      </c>
      <c r="EM5" s="1451"/>
      <c r="EN5" s="1602"/>
      <c r="EO5" s="1599" t="s">
        <v>0</v>
      </c>
      <c r="EP5" s="1450" t="s">
        <v>302</v>
      </c>
      <c r="EQ5" s="1451"/>
      <c r="ER5" s="1451"/>
      <c r="ES5" s="1451"/>
      <c r="ET5" s="271" t="s">
        <v>28</v>
      </c>
      <c r="EU5" s="1450" t="s">
        <v>301</v>
      </c>
      <c r="EV5" s="1451"/>
      <c r="EW5" s="1451"/>
      <c r="EX5" s="271" t="s">
        <v>28</v>
      </c>
      <c r="EY5" s="1450" t="s">
        <v>300</v>
      </c>
      <c r="EZ5" s="1451"/>
      <c r="FA5" s="1602"/>
      <c r="FB5" s="1599" t="s">
        <v>0</v>
      </c>
      <c r="FC5" s="1450" t="s">
        <v>302</v>
      </c>
      <c r="FD5" s="1451"/>
      <c r="FE5" s="1451"/>
      <c r="FF5" s="1451"/>
      <c r="FG5" s="271" t="s">
        <v>28</v>
      </c>
      <c r="FH5" s="1450" t="s">
        <v>301</v>
      </c>
      <c r="FI5" s="1451"/>
      <c r="FJ5" s="1451"/>
      <c r="FK5" s="271" t="s">
        <v>28</v>
      </c>
      <c r="FL5" s="1450" t="s">
        <v>300</v>
      </c>
      <c r="FM5" s="1451"/>
      <c r="FN5" s="1602"/>
      <c r="FO5" s="1599" t="s">
        <v>0</v>
      </c>
      <c r="FP5" s="1450" t="s">
        <v>302</v>
      </c>
      <c r="FQ5" s="1451"/>
      <c r="FR5" s="1451"/>
      <c r="FS5" s="1451"/>
      <c r="FT5" s="271" t="s">
        <v>28</v>
      </c>
      <c r="FU5" s="1450" t="s">
        <v>301</v>
      </c>
      <c r="FV5" s="1451"/>
      <c r="FW5" s="1451"/>
      <c r="FX5" s="271" t="s">
        <v>28</v>
      </c>
      <c r="FY5" s="1450" t="s">
        <v>300</v>
      </c>
      <c r="FZ5" s="1451"/>
      <c r="GA5" s="1602"/>
    </row>
    <row r="6" spans="1:183" s="230" customFormat="1" ht="19.5" customHeight="1" x14ac:dyDescent="0.15">
      <c r="B6" s="1600"/>
      <c r="C6" s="1597" t="s">
        <v>299</v>
      </c>
      <c r="D6" s="1594" t="s">
        <v>298</v>
      </c>
      <c r="E6" s="1597" t="s">
        <v>297</v>
      </c>
      <c r="F6" s="1594" t="s">
        <v>296</v>
      </c>
      <c r="G6" s="1597" t="s">
        <v>295</v>
      </c>
      <c r="H6" s="1594" t="s">
        <v>294</v>
      </c>
      <c r="I6" s="1594" t="s">
        <v>293</v>
      </c>
      <c r="J6" s="1597" t="s">
        <v>292</v>
      </c>
      <c r="K6" s="1594" t="s">
        <v>291</v>
      </c>
      <c r="L6" s="1591" t="s">
        <v>306</v>
      </c>
      <c r="M6" s="1591" t="s">
        <v>305</v>
      </c>
      <c r="N6" s="1591" t="s">
        <v>304</v>
      </c>
      <c r="O6" s="1600"/>
      <c r="P6" s="1597" t="s">
        <v>299</v>
      </c>
      <c r="Q6" s="1594" t="s">
        <v>298</v>
      </c>
      <c r="R6" s="1597" t="s">
        <v>297</v>
      </c>
      <c r="S6" s="1594" t="s">
        <v>296</v>
      </c>
      <c r="T6" s="1597" t="s">
        <v>295</v>
      </c>
      <c r="U6" s="1594" t="s">
        <v>294</v>
      </c>
      <c r="V6" s="1594" t="s">
        <v>293</v>
      </c>
      <c r="W6" s="1597" t="s">
        <v>292</v>
      </c>
      <c r="X6" s="1594" t="s">
        <v>291</v>
      </c>
      <c r="Y6" s="1591" t="s">
        <v>306</v>
      </c>
      <c r="Z6" s="1591" t="s">
        <v>305</v>
      </c>
      <c r="AA6" s="1591" t="s">
        <v>304</v>
      </c>
      <c r="AB6" s="1600"/>
      <c r="AC6" s="1597" t="s">
        <v>299</v>
      </c>
      <c r="AD6" s="1594" t="s">
        <v>298</v>
      </c>
      <c r="AE6" s="1597" t="s">
        <v>297</v>
      </c>
      <c r="AF6" s="1594" t="s">
        <v>296</v>
      </c>
      <c r="AG6" s="1597" t="s">
        <v>295</v>
      </c>
      <c r="AH6" s="1594" t="s">
        <v>294</v>
      </c>
      <c r="AI6" s="1594" t="s">
        <v>293</v>
      </c>
      <c r="AJ6" s="1597" t="s">
        <v>292</v>
      </c>
      <c r="AK6" s="1594" t="s">
        <v>291</v>
      </c>
      <c r="AL6" s="1591" t="s">
        <v>306</v>
      </c>
      <c r="AM6" s="1591" t="s">
        <v>305</v>
      </c>
      <c r="AN6" s="1591" t="s">
        <v>304</v>
      </c>
      <c r="AO6" s="1600"/>
      <c r="AP6" s="1597" t="s">
        <v>299</v>
      </c>
      <c r="AQ6" s="1594" t="s">
        <v>298</v>
      </c>
      <c r="AR6" s="1597" t="s">
        <v>297</v>
      </c>
      <c r="AS6" s="1594" t="s">
        <v>296</v>
      </c>
      <c r="AT6" s="1597" t="s">
        <v>295</v>
      </c>
      <c r="AU6" s="1594" t="s">
        <v>294</v>
      </c>
      <c r="AV6" s="1594" t="s">
        <v>293</v>
      </c>
      <c r="AW6" s="1597" t="s">
        <v>292</v>
      </c>
      <c r="AX6" s="1594" t="s">
        <v>291</v>
      </c>
      <c r="AY6" s="1591" t="s">
        <v>306</v>
      </c>
      <c r="AZ6" s="1591" t="s">
        <v>305</v>
      </c>
      <c r="BA6" s="1591" t="s">
        <v>304</v>
      </c>
      <c r="BB6" s="1600"/>
      <c r="BC6" s="1597" t="s">
        <v>299</v>
      </c>
      <c r="BD6" s="1594" t="s">
        <v>298</v>
      </c>
      <c r="BE6" s="1597" t="s">
        <v>297</v>
      </c>
      <c r="BF6" s="1594" t="s">
        <v>296</v>
      </c>
      <c r="BG6" s="1597" t="s">
        <v>295</v>
      </c>
      <c r="BH6" s="1594" t="s">
        <v>294</v>
      </c>
      <c r="BI6" s="1594" t="s">
        <v>293</v>
      </c>
      <c r="BJ6" s="1597" t="s">
        <v>292</v>
      </c>
      <c r="BK6" s="1594" t="s">
        <v>291</v>
      </c>
      <c r="BL6" s="1591" t="s">
        <v>289</v>
      </c>
      <c r="BM6" s="1591" t="s">
        <v>287</v>
      </c>
      <c r="BN6" s="1591" t="s">
        <v>285</v>
      </c>
      <c r="BO6" s="1600"/>
      <c r="BP6" s="1597" t="s">
        <v>299</v>
      </c>
      <c r="BQ6" s="1594" t="s">
        <v>298</v>
      </c>
      <c r="BR6" s="1597" t="s">
        <v>297</v>
      </c>
      <c r="BS6" s="1594" t="s">
        <v>296</v>
      </c>
      <c r="BT6" s="1597" t="s">
        <v>295</v>
      </c>
      <c r="BU6" s="1594" t="s">
        <v>294</v>
      </c>
      <c r="BV6" s="1594" t="s">
        <v>293</v>
      </c>
      <c r="BW6" s="1597" t="s">
        <v>292</v>
      </c>
      <c r="BX6" s="1594" t="s">
        <v>291</v>
      </c>
      <c r="BY6" s="1591" t="s">
        <v>306</v>
      </c>
      <c r="BZ6" s="1591" t="s">
        <v>305</v>
      </c>
      <c r="CA6" s="1591" t="s">
        <v>304</v>
      </c>
      <c r="CB6" s="1600"/>
      <c r="CC6" s="1597" t="s">
        <v>299</v>
      </c>
      <c r="CD6" s="1594" t="s">
        <v>298</v>
      </c>
      <c r="CE6" s="1597" t="s">
        <v>297</v>
      </c>
      <c r="CF6" s="1594" t="s">
        <v>296</v>
      </c>
      <c r="CG6" s="1597" t="s">
        <v>295</v>
      </c>
      <c r="CH6" s="1594" t="s">
        <v>294</v>
      </c>
      <c r="CI6" s="1594" t="s">
        <v>293</v>
      </c>
      <c r="CJ6" s="1597" t="s">
        <v>292</v>
      </c>
      <c r="CK6" s="1594" t="s">
        <v>291</v>
      </c>
      <c r="CL6" s="1591" t="s">
        <v>306</v>
      </c>
      <c r="CM6" s="1591" t="s">
        <v>305</v>
      </c>
      <c r="CN6" s="1591" t="s">
        <v>304</v>
      </c>
      <c r="CO6" s="1600"/>
      <c r="CP6" s="1597" t="s">
        <v>299</v>
      </c>
      <c r="CQ6" s="1594" t="s">
        <v>298</v>
      </c>
      <c r="CR6" s="1597" t="s">
        <v>297</v>
      </c>
      <c r="CS6" s="1594" t="s">
        <v>296</v>
      </c>
      <c r="CT6" s="1597" t="s">
        <v>295</v>
      </c>
      <c r="CU6" s="1594" t="s">
        <v>294</v>
      </c>
      <c r="CV6" s="1594" t="s">
        <v>293</v>
      </c>
      <c r="CW6" s="1597" t="s">
        <v>292</v>
      </c>
      <c r="CX6" s="1594" t="s">
        <v>291</v>
      </c>
      <c r="CY6" s="1591" t="s">
        <v>306</v>
      </c>
      <c r="CZ6" s="1591" t="s">
        <v>305</v>
      </c>
      <c r="DA6" s="1591" t="s">
        <v>304</v>
      </c>
      <c r="DB6" s="1600"/>
      <c r="DC6" s="1597" t="s">
        <v>299</v>
      </c>
      <c r="DD6" s="1594" t="s">
        <v>298</v>
      </c>
      <c r="DE6" s="1597" t="s">
        <v>297</v>
      </c>
      <c r="DF6" s="1594" t="s">
        <v>296</v>
      </c>
      <c r="DG6" s="1597" t="s">
        <v>295</v>
      </c>
      <c r="DH6" s="1594" t="s">
        <v>294</v>
      </c>
      <c r="DI6" s="1594" t="s">
        <v>293</v>
      </c>
      <c r="DJ6" s="1597" t="s">
        <v>292</v>
      </c>
      <c r="DK6" s="1594" t="s">
        <v>291</v>
      </c>
      <c r="DL6" s="1591" t="s">
        <v>306</v>
      </c>
      <c r="DM6" s="1591" t="s">
        <v>305</v>
      </c>
      <c r="DN6" s="1591" t="s">
        <v>304</v>
      </c>
      <c r="DO6" s="1600"/>
      <c r="DP6" s="1597" t="s">
        <v>299</v>
      </c>
      <c r="DQ6" s="1594" t="s">
        <v>298</v>
      </c>
      <c r="DR6" s="1597" t="s">
        <v>297</v>
      </c>
      <c r="DS6" s="1594" t="s">
        <v>296</v>
      </c>
      <c r="DT6" s="1597" t="s">
        <v>295</v>
      </c>
      <c r="DU6" s="1594" t="s">
        <v>294</v>
      </c>
      <c r="DV6" s="1594" t="s">
        <v>293</v>
      </c>
      <c r="DW6" s="1597" t="s">
        <v>292</v>
      </c>
      <c r="DX6" s="1594" t="s">
        <v>291</v>
      </c>
      <c r="DY6" s="1591" t="s">
        <v>306</v>
      </c>
      <c r="DZ6" s="1591" t="s">
        <v>305</v>
      </c>
      <c r="EA6" s="1591" t="s">
        <v>304</v>
      </c>
      <c r="EB6" s="1600"/>
      <c r="EC6" s="1597" t="s">
        <v>299</v>
      </c>
      <c r="ED6" s="1594" t="s">
        <v>298</v>
      </c>
      <c r="EE6" s="1597" t="s">
        <v>297</v>
      </c>
      <c r="EF6" s="1594" t="s">
        <v>296</v>
      </c>
      <c r="EG6" s="1597" t="s">
        <v>295</v>
      </c>
      <c r="EH6" s="1594" t="s">
        <v>294</v>
      </c>
      <c r="EI6" s="1594" t="s">
        <v>293</v>
      </c>
      <c r="EJ6" s="1597" t="s">
        <v>292</v>
      </c>
      <c r="EK6" s="1594" t="s">
        <v>291</v>
      </c>
      <c r="EL6" s="1591" t="s">
        <v>289</v>
      </c>
      <c r="EM6" s="1591" t="s">
        <v>287</v>
      </c>
      <c r="EN6" s="1591" t="s">
        <v>285</v>
      </c>
      <c r="EO6" s="1600"/>
      <c r="EP6" s="1597" t="s">
        <v>299</v>
      </c>
      <c r="EQ6" s="1594" t="s">
        <v>298</v>
      </c>
      <c r="ER6" s="1597" t="s">
        <v>297</v>
      </c>
      <c r="ES6" s="1594" t="s">
        <v>296</v>
      </c>
      <c r="ET6" s="1597" t="s">
        <v>295</v>
      </c>
      <c r="EU6" s="1594" t="s">
        <v>294</v>
      </c>
      <c r="EV6" s="1594" t="s">
        <v>293</v>
      </c>
      <c r="EW6" s="1597" t="s">
        <v>292</v>
      </c>
      <c r="EX6" s="1594" t="s">
        <v>291</v>
      </c>
      <c r="EY6" s="1591" t="s">
        <v>306</v>
      </c>
      <c r="EZ6" s="1591" t="s">
        <v>305</v>
      </c>
      <c r="FA6" s="1591" t="s">
        <v>304</v>
      </c>
      <c r="FB6" s="1600"/>
      <c r="FC6" s="1597" t="s">
        <v>299</v>
      </c>
      <c r="FD6" s="1594" t="s">
        <v>298</v>
      </c>
      <c r="FE6" s="1597" t="s">
        <v>297</v>
      </c>
      <c r="FF6" s="1594" t="s">
        <v>296</v>
      </c>
      <c r="FG6" s="1597" t="s">
        <v>295</v>
      </c>
      <c r="FH6" s="1594" t="s">
        <v>294</v>
      </c>
      <c r="FI6" s="1594" t="s">
        <v>293</v>
      </c>
      <c r="FJ6" s="1597" t="s">
        <v>292</v>
      </c>
      <c r="FK6" s="1594" t="s">
        <v>291</v>
      </c>
      <c r="FL6" s="1591" t="s">
        <v>289</v>
      </c>
      <c r="FM6" s="1591" t="s">
        <v>287</v>
      </c>
      <c r="FN6" s="1591" t="s">
        <v>285</v>
      </c>
      <c r="FO6" s="1600"/>
      <c r="FP6" s="1597" t="s">
        <v>299</v>
      </c>
      <c r="FQ6" s="1594" t="s">
        <v>298</v>
      </c>
      <c r="FR6" s="1597" t="s">
        <v>297</v>
      </c>
      <c r="FS6" s="1594" t="s">
        <v>296</v>
      </c>
      <c r="FT6" s="1597" t="s">
        <v>295</v>
      </c>
      <c r="FU6" s="1594" t="s">
        <v>294</v>
      </c>
      <c r="FV6" s="1594" t="s">
        <v>293</v>
      </c>
      <c r="FW6" s="1597" t="s">
        <v>292</v>
      </c>
      <c r="FX6" s="1594" t="s">
        <v>331</v>
      </c>
      <c r="FY6" s="1591" t="s">
        <v>306</v>
      </c>
      <c r="FZ6" s="1591" t="s">
        <v>305</v>
      </c>
      <c r="GA6" s="1591" t="s">
        <v>304</v>
      </c>
    </row>
    <row r="7" spans="1:183" s="230" customFormat="1" ht="18" customHeight="1" x14ac:dyDescent="0.15">
      <c r="B7" s="1600"/>
      <c r="C7" s="1598"/>
      <c r="D7" s="1595"/>
      <c r="E7" s="1598"/>
      <c r="F7" s="1595"/>
      <c r="G7" s="1598"/>
      <c r="H7" s="1595"/>
      <c r="I7" s="1595"/>
      <c r="J7" s="1598"/>
      <c r="K7" s="1595"/>
      <c r="L7" s="1592"/>
      <c r="M7" s="1592"/>
      <c r="N7" s="1592"/>
      <c r="O7" s="1600"/>
      <c r="P7" s="1598"/>
      <c r="Q7" s="1595"/>
      <c r="R7" s="1598"/>
      <c r="S7" s="1595"/>
      <c r="T7" s="1598"/>
      <c r="U7" s="1595"/>
      <c r="V7" s="1595"/>
      <c r="W7" s="1598"/>
      <c r="X7" s="1595"/>
      <c r="Y7" s="1592"/>
      <c r="Z7" s="1592"/>
      <c r="AA7" s="1592"/>
      <c r="AB7" s="1600"/>
      <c r="AC7" s="1598"/>
      <c r="AD7" s="1595"/>
      <c r="AE7" s="1598"/>
      <c r="AF7" s="1595"/>
      <c r="AG7" s="1598"/>
      <c r="AH7" s="1595"/>
      <c r="AI7" s="1595"/>
      <c r="AJ7" s="1598"/>
      <c r="AK7" s="1595"/>
      <c r="AL7" s="1592"/>
      <c r="AM7" s="1592"/>
      <c r="AN7" s="1592"/>
      <c r="AO7" s="1600"/>
      <c r="AP7" s="1598"/>
      <c r="AQ7" s="1595"/>
      <c r="AR7" s="1598"/>
      <c r="AS7" s="1595"/>
      <c r="AT7" s="1598"/>
      <c r="AU7" s="1595"/>
      <c r="AV7" s="1595"/>
      <c r="AW7" s="1598"/>
      <c r="AX7" s="1595"/>
      <c r="AY7" s="1592"/>
      <c r="AZ7" s="1592"/>
      <c r="BA7" s="1592"/>
      <c r="BB7" s="1600"/>
      <c r="BC7" s="1598"/>
      <c r="BD7" s="1595"/>
      <c r="BE7" s="1598"/>
      <c r="BF7" s="1595"/>
      <c r="BG7" s="1598"/>
      <c r="BH7" s="1595"/>
      <c r="BI7" s="1595"/>
      <c r="BJ7" s="1598"/>
      <c r="BK7" s="1595"/>
      <c r="BL7" s="1592"/>
      <c r="BM7" s="1592"/>
      <c r="BN7" s="1592"/>
      <c r="BO7" s="1600"/>
      <c r="BP7" s="1598"/>
      <c r="BQ7" s="1595"/>
      <c r="BR7" s="1598"/>
      <c r="BS7" s="1595"/>
      <c r="BT7" s="1598"/>
      <c r="BU7" s="1595"/>
      <c r="BV7" s="1595"/>
      <c r="BW7" s="1598"/>
      <c r="BX7" s="1595"/>
      <c r="BY7" s="1592"/>
      <c r="BZ7" s="1592"/>
      <c r="CA7" s="1592"/>
      <c r="CB7" s="1600"/>
      <c r="CC7" s="1598"/>
      <c r="CD7" s="1595"/>
      <c r="CE7" s="1598"/>
      <c r="CF7" s="1595"/>
      <c r="CG7" s="1598"/>
      <c r="CH7" s="1595"/>
      <c r="CI7" s="1595"/>
      <c r="CJ7" s="1598"/>
      <c r="CK7" s="1595"/>
      <c r="CL7" s="1592"/>
      <c r="CM7" s="1592"/>
      <c r="CN7" s="1592"/>
      <c r="CO7" s="1600"/>
      <c r="CP7" s="1598"/>
      <c r="CQ7" s="1595"/>
      <c r="CR7" s="1598"/>
      <c r="CS7" s="1595"/>
      <c r="CT7" s="1598"/>
      <c r="CU7" s="1595"/>
      <c r="CV7" s="1595"/>
      <c r="CW7" s="1598"/>
      <c r="CX7" s="1595"/>
      <c r="CY7" s="1592"/>
      <c r="CZ7" s="1592"/>
      <c r="DA7" s="1592"/>
      <c r="DB7" s="1600"/>
      <c r="DC7" s="1598"/>
      <c r="DD7" s="1595"/>
      <c r="DE7" s="1598"/>
      <c r="DF7" s="1595"/>
      <c r="DG7" s="1598"/>
      <c r="DH7" s="1595"/>
      <c r="DI7" s="1595"/>
      <c r="DJ7" s="1598"/>
      <c r="DK7" s="1595"/>
      <c r="DL7" s="1592"/>
      <c r="DM7" s="1592"/>
      <c r="DN7" s="1592"/>
      <c r="DO7" s="1600"/>
      <c r="DP7" s="1598"/>
      <c r="DQ7" s="1595"/>
      <c r="DR7" s="1598"/>
      <c r="DS7" s="1595"/>
      <c r="DT7" s="1598"/>
      <c r="DU7" s="1595"/>
      <c r="DV7" s="1595"/>
      <c r="DW7" s="1598"/>
      <c r="DX7" s="1595"/>
      <c r="DY7" s="1592"/>
      <c r="DZ7" s="1592"/>
      <c r="EA7" s="1592"/>
      <c r="EB7" s="1600"/>
      <c r="EC7" s="1598"/>
      <c r="ED7" s="1595"/>
      <c r="EE7" s="1598"/>
      <c r="EF7" s="1595"/>
      <c r="EG7" s="1598"/>
      <c r="EH7" s="1595"/>
      <c r="EI7" s="1595"/>
      <c r="EJ7" s="1598"/>
      <c r="EK7" s="1595"/>
      <c r="EL7" s="1592"/>
      <c r="EM7" s="1592"/>
      <c r="EN7" s="1592"/>
      <c r="EO7" s="1600"/>
      <c r="EP7" s="1598"/>
      <c r="EQ7" s="1595"/>
      <c r="ER7" s="1598"/>
      <c r="ES7" s="1595"/>
      <c r="ET7" s="1598"/>
      <c r="EU7" s="1595"/>
      <c r="EV7" s="1595"/>
      <c r="EW7" s="1598"/>
      <c r="EX7" s="1595"/>
      <c r="EY7" s="1592"/>
      <c r="EZ7" s="1592"/>
      <c r="FA7" s="1592"/>
      <c r="FB7" s="1600"/>
      <c r="FC7" s="1598"/>
      <c r="FD7" s="1595"/>
      <c r="FE7" s="1598"/>
      <c r="FF7" s="1595"/>
      <c r="FG7" s="1598"/>
      <c r="FH7" s="1595"/>
      <c r="FI7" s="1595"/>
      <c r="FJ7" s="1598"/>
      <c r="FK7" s="1595"/>
      <c r="FL7" s="1592"/>
      <c r="FM7" s="1592"/>
      <c r="FN7" s="1592"/>
      <c r="FO7" s="1600"/>
      <c r="FP7" s="1598"/>
      <c r="FQ7" s="1595"/>
      <c r="FR7" s="1598"/>
      <c r="FS7" s="1595"/>
      <c r="FT7" s="1598"/>
      <c r="FU7" s="1595"/>
      <c r="FV7" s="1595"/>
      <c r="FW7" s="1598"/>
      <c r="FX7" s="1595"/>
      <c r="FY7" s="1592"/>
      <c r="FZ7" s="1592"/>
      <c r="GA7" s="1592"/>
    </row>
    <row r="8" spans="1:183" s="230" customFormat="1" x14ac:dyDescent="0.15">
      <c r="B8" s="1601"/>
      <c r="C8" s="1596"/>
      <c r="D8" s="1596"/>
      <c r="E8" s="1596"/>
      <c r="F8" s="1596"/>
      <c r="G8" s="1603"/>
      <c r="H8" s="1596"/>
      <c r="I8" s="1596"/>
      <c r="J8" s="1596"/>
      <c r="K8" s="1596"/>
      <c r="L8" s="1593"/>
      <c r="M8" s="1593"/>
      <c r="N8" s="1593"/>
      <c r="O8" s="1601"/>
      <c r="P8" s="1596"/>
      <c r="Q8" s="1596"/>
      <c r="R8" s="1596"/>
      <c r="S8" s="1596"/>
      <c r="T8" s="1603"/>
      <c r="U8" s="1596"/>
      <c r="V8" s="1596"/>
      <c r="W8" s="1596"/>
      <c r="X8" s="1596"/>
      <c r="Y8" s="1593"/>
      <c r="Z8" s="1593"/>
      <c r="AA8" s="1593"/>
      <c r="AB8" s="1601"/>
      <c r="AC8" s="1596"/>
      <c r="AD8" s="1596"/>
      <c r="AE8" s="1596"/>
      <c r="AF8" s="1596"/>
      <c r="AG8" s="1603"/>
      <c r="AH8" s="1596"/>
      <c r="AI8" s="1596"/>
      <c r="AJ8" s="1596"/>
      <c r="AK8" s="1596"/>
      <c r="AL8" s="1593"/>
      <c r="AM8" s="1593"/>
      <c r="AN8" s="1593"/>
      <c r="AO8" s="1601"/>
      <c r="AP8" s="1596"/>
      <c r="AQ8" s="1596"/>
      <c r="AR8" s="1596"/>
      <c r="AS8" s="1596"/>
      <c r="AT8" s="1603"/>
      <c r="AU8" s="1596"/>
      <c r="AV8" s="1596"/>
      <c r="AW8" s="1596"/>
      <c r="AX8" s="1596"/>
      <c r="AY8" s="1593"/>
      <c r="AZ8" s="1593"/>
      <c r="BA8" s="1593"/>
      <c r="BB8" s="1601"/>
      <c r="BC8" s="1596"/>
      <c r="BD8" s="1596"/>
      <c r="BE8" s="1596"/>
      <c r="BF8" s="1596"/>
      <c r="BG8" s="1603"/>
      <c r="BH8" s="1596"/>
      <c r="BI8" s="1596"/>
      <c r="BJ8" s="1596"/>
      <c r="BK8" s="1596"/>
      <c r="BL8" s="1593"/>
      <c r="BM8" s="1593"/>
      <c r="BN8" s="1593"/>
      <c r="BO8" s="1601"/>
      <c r="BP8" s="1596"/>
      <c r="BQ8" s="1596"/>
      <c r="BR8" s="1596"/>
      <c r="BS8" s="1596"/>
      <c r="BT8" s="1603"/>
      <c r="BU8" s="1596"/>
      <c r="BV8" s="1596"/>
      <c r="BW8" s="1596"/>
      <c r="BX8" s="1596"/>
      <c r="BY8" s="1593"/>
      <c r="BZ8" s="1593"/>
      <c r="CA8" s="1593"/>
      <c r="CB8" s="1601"/>
      <c r="CC8" s="1596"/>
      <c r="CD8" s="1596"/>
      <c r="CE8" s="1596"/>
      <c r="CF8" s="1596"/>
      <c r="CG8" s="1603"/>
      <c r="CH8" s="1596"/>
      <c r="CI8" s="1596"/>
      <c r="CJ8" s="1596"/>
      <c r="CK8" s="1596"/>
      <c r="CL8" s="1593"/>
      <c r="CM8" s="1593"/>
      <c r="CN8" s="1593"/>
      <c r="CO8" s="1601"/>
      <c r="CP8" s="1596"/>
      <c r="CQ8" s="1596"/>
      <c r="CR8" s="1596"/>
      <c r="CS8" s="1596"/>
      <c r="CT8" s="1603"/>
      <c r="CU8" s="1596"/>
      <c r="CV8" s="1596"/>
      <c r="CW8" s="1596"/>
      <c r="CX8" s="1596"/>
      <c r="CY8" s="1593"/>
      <c r="CZ8" s="1593"/>
      <c r="DA8" s="1593"/>
      <c r="DB8" s="1601"/>
      <c r="DC8" s="1596"/>
      <c r="DD8" s="1596"/>
      <c r="DE8" s="1596"/>
      <c r="DF8" s="1596"/>
      <c r="DG8" s="1603"/>
      <c r="DH8" s="1596"/>
      <c r="DI8" s="1596"/>
      <c r="DJ8" s="1596"/>
      <c r="DK8" s="1596"/>
      <c r="DL8" s="1593"/>
      <c r="DM8" s="1593"/>
      <c r="DN8" s="1593"/>
      <c r="DO8" s="1601"/>
      <c r="DP8" s="1596"/>
      <c r="DQ8" s="1596"/>
      <c r="DR8" s="1596"/>
      <c r="DS8" s="1596"/>
      <c r="DT8" s="1603"/>
      <c r="DU8" s="1596"/>
      <c r="DV8" s="1596"/>
      <c r="DW8" s="1596"/>
      <c r="DX8" s="1596"/>
      <c r="DY8" s="1593"/>
      <c r="DZ8" s="1593"/>
      <c r="EA8" s="1593"/>
      <c r="EB8" s="1601"/>
      <c r="EC8" s="1596"/>
      <c r="ED8" s="1596"/>
      <c r="EE8" s="1596"/>
      <c r="EF8" s="1596"/>
      <c r="EG8" s="1603"/>
      <c r="EH8" s="1596"/>
      <c r="EI8" s="1596"/>
      <c r="EJ8" s="1596"/>
      <c r="EK8" s="1596"/>
      <c r="EL8" s="1593"/>
      <c r="EM8" s="1593"/>
      <c r="EN8" s="1593"/>
      <c r="EO8" s="1601"/>
      <c r="EP8" s="1596"/>
      <c r="EQ8" s="1596"/>
      <c r="ER8" s="1596"/>
      <c r="ES8" s="1596"/>
      <c r="ET8" s="1603"/>
      <c r="EU8" s="1596"/>
      <c r="EV8" s="1596"/>
      <c r="EW8" s="1596"/>
      <c r="EX8" s="1596"/>
      <c r="EY8" s="1593"/>
      <c r="EZ8" s="1593"/>
      <c r="FA8" s="1593"/>
      <c r="FB8" s="1601"/>
      <c r="FC8" s="1596"/>
      <c r="FD8" s="1596"/>
      <c r="FE8" s="1596"/>
      <c r="FF8" s="1596"/>
      <c r="FG8" s="1603"/>
      <c r="FH8" s="1596"/>
      <c r="FI8" s="1596"/>
      <c r="FJ8" s="1596"/>
      <c r="FK8" s="1596"/>
      <c r="FL8" s="1593"/>
      <c r="FM8" s="1593"/>
      <c r="FN8" s="1593"/>
      <c r="FO8" s="1601"/>
      <c r="FP8" s="1596"/>
      <c r="FQ8" s="1596"/>
      <c r="FR8" s="1596"/>
      <c r="FS8" s="1596"/>
      <c r="FT8" s="1603"/>
      <c r="FU8" s="1596"/>
      <c r="FV8" s="1596"/>
      <c r="FW8" s="1596"/>
      <c r="FX8" s="1596"/>
      <c r="FY8" s="1593"/>
      <c r="FZ8" s="1593"/>
      <c r="GA8" s="1593"/>
    </row>
    <row r="9" spans="1:183" ht="19.5" customHeight="1" thickBot="1" x14ac:dyDescent="0.2">
      <c r="A9" s="558"/>
      <c r="B9" s="585" t="s">
        <v>3</v>
      </c>
      <c r="C9" s="815">
        <v>0</v>
      </c>
      <c r="D9" s="815">
        <v>0</v>
      </c>
      <c r="E9" s="815">
        <v>0</v>
      </c>
      <c r="F9" s="815">
        <v>0</v>
      </c>
      <c r="G9" s="815">
        <v>0</v>
      </c>
      <c r="H9" s="815">
        <v>0</v>
      </c>
      <c r="I9" s="815">
        <v>0</v>
      </c>
      <c r="J9" s="815">
        <v>0</v>
      </c>
      <c r="K9" s="815">
        <v>0</v>
      </c>
      <c r="L9" s="214" t="s">
        <v>818</v>
      </c>
      <c r="M9" s="954" t="s">
        <v>818</v>
      </c>
      <c r="N9" s="954" t="s">
        <v>818</v>
      </c>
      <c r="O9" s="585" t="s">
        <v>3</v>
      </c>
      <c r="P9" s="573">
        <v>0</v>
      </c>
      <c r="Q9" s="573">
        <v>0</v>
      </c>
      <c r="R9" s="573">
        <v>0</v>
      </c>
      <c r="S9" s="573">
        <v>0</v>
      </c>
      <c r="T9" s="573">
        <v>0</v>
      </c>
      <c r="U9" s="573">
        <v>0</v>
      </c>
      <c r="V9" s="573">
        <v>0</v>
      </c>
      <c r="W9" s="573">
        <v>0</v>
      </c>
      <c r="X9" s="573">
        <v>0</v>
      </c>
      <c r="Y9" s="214" t="s">
        <v>818</v>
      </c>
      <c r="Z9" s="214" t="s">
        <v>818</v>
      </c>
      <c r="AA9" s="214" t="s">
        <v>818</v>
      </c>
      <c r="AB9" s="585" t="s">
        <v>3</v>
      </c>
      <c r="AC9" s="573">
        <v>0</v>
      </c>
      <c r="AD9" s="573">
        <v>0</v>
      </c>
      <c r="AE9" s="573">
        <v>0</v>
      </c>
      <c r="AF9" s="573">
        <v>0</v>
      </c>
      <c r="AG9" s="573">
        <v>0</v>
      </c>
      <c r="AH9" s="573">
        <v>0</v>
      </c>
      <c r="AI9" s="573">
        <v>0</v>
      </c>
      <c r="AJ9" s="573">
        <v>0</v>
      </c>
      <c r="AK9" s="573">
        <v>0</v>
      </c>
      <c r="AL9" s="214" t="s">
        <v>818</v>
      </c>
      <c r="AM9" s="214" t="s">
        <v>818</v>
      </c>
      <c r="AN9" s="214" t="s">
        <v>818</v>
      </c>
      <c r="AO9" s="585" t="s">
        <v>3</v>
      </c>
      <c r="AP9" s="815">
        <v>32325791</v>
      </c>
      <c r="AQ9" s="815">
        <v>232629</v>
      </c>
      <c r="AR9" s="815">
        <v>32558420</v>
      </c>
      <c r="AS9" s="815">
        <v>0</v>
      </c>
      <c r="AT9" s="815">
        <v>0</v>
      </c>
      <c r="AU9" s="815">
        <v>32229880</v>
      </c>
      <c r="AV9" s="815">
        <v>116590</v>
      </c>
      <c r="AW9" s="815">
        <v>32346470</v>
      </c>
      <c r="AX9" s="815">
        <v>0</v>
      </c>
      <c r="AY9" s="214">
        <v>99.703298830336422</v>
      </c>
      <c r="AZ9" s="214">
        <v>50.118428914709689</v>
      </c>
      <c r="BA9" s="214">
        <v>99.349016322045117</v>
      </c>
      <c r="BB9" s="585" t="s">
        <v>3</v>
      </c>
      <c r="BC9" s="815">
        <v>30775779</v>
      </c>
      <c r="BD9" s="815">
        <v>232629</v>
      </c>
      <c r="BE9" s="815">
        <v>31008408</v>
      </c>
      <c r="BF9" s="815">
        <v>0</v>
      </c>
      <c r="BG9" s="815">
        <v>0</v>
      </c>
      <c r="BH9" s="815">
        <v>30691467</v>
      </c>
      <c r="BI9" s="815">
        <v>116590</v>
      </c>
      <c r="BJ9" s="815">
        <v>30808057</v>
      </c>
      <c r="BK9" s="815">
        <v>0</v>
      </c>
      <c r="BL9" s="214">
        <v>99.726044302566635</v>
      </c>
      <c r="BM9" s="214">
        <v>50.118428914709689</v>
      </c>
      <c r="BN9" s="214">
        <v>99.35388169557109</v>
      </c>
      <c r="BO9" s="585" t="s">
        <v>3</v>
      </c>
      <c r="BP9" s="815">
        <v>101907</v>
      </c>
      <c r="BQ9" s="815">
        <v>0</v>
      </c>
      <c r="BR9" s="815">
        <v>101907</v>
      </c>
      <c r="BS9" s="815">
        <v>0</v>
      </c>
      <c r="BT9" s="815">
        <v>0</v>
      </c>
      <c r="BU9" s="815">
        <v>101907</v>
      </c>
      <c r="BV9" s="815">
        <v>0</v>
      </c>
      <c r="BW9" s="815">
        <v>101907</v>
      </c>
      <c r="BX9" s="815">
        <v>0</v>
      </c>
      <c r="BY9" s="214">
        <v>100</v>
      </c>
      <c r="BZ9" s="214" t="s">
        <v>818</v>
      </c>
      <c r="CA9" s="214">
        <v>100</v>
      </c>
      <c r="CB9" s="585" t="s">
        <v>3</v>
      </c>
      <c r="CC9" s="573">
        <v>7380138</v>
      </c>
      <c r="CD9" s="573">
        <v>4212</v>
      </c>
      <c r="CE9" s="573">
        <v>7384350</v>
      </c>
      <c r="CF9" s="573">
        <v>0</v>
      </c>
      <c r="CG9" s="573">
        <v>0</v>
      </c>
      <c r="CH9" s="573">
        <v>7375845</v>
      </c>
      <c r="CI9" s="573">
        <v>4164</v>
      </c>
      <c r="CJ9" s="573">
        <v>7380009</v>
      </c>
      <c r="CK9" s="573">
        <v>0</v>
      </c>
      <c r="CL9" s="214">
        <v>99.941830356017732</v>
      </c>
      <c r="CM9" s="214">
        <v>98.86039886039886</v>
      </c>
      <c r="CN9" s="214">
        <v>99.941213512360605</v>
      </c>
      <c r="CO9" s="585" t="s">
        <v>3</v>
      </c>
      <c r="CP9" s="815">
        <v>23293734</v>
      </c>
      <c r="CQ9" s="815">
        <v>228417</v>
      </c>
      <c r="CR9" s="815">
        <v>23522151</v>
      </c>
      <c r="CS9" s="815">
        <v>0</v>
      </c>
      <c r="CT9" s="815">
        <v>0</v>
      </c>
      <c r="CU9" s="815">
        <v>23213715</v>
      </c>
      <c r="CV9" s="815">
        <v>112426</v>
      </c>
      <c r="CW9" s="815">
        <v>23326141</v>
      </c>
      <c r="CX9" s="573">
        <v>0</v>
      </c>
      <c r="CY9" s="214">
        <v>99.656478433212982</v>
      </c>
      <c r="CZ9" s="214">
        <v>49.219629011851126</v>
      </c>
      <c r="DA9" s="214">
        <v>99.166700358313321</v>
      </c>
      <c r="DB9" s="585" t="s">
        <v>3</v>
      </c>
      <c r="DC9" s="815">
        <v>13426545</v>
      </c>
      <c r="DD9" s="815">
        <v>131635</v>
      </c>
      <c r="DE9" s="815">
        <v>13558180</v>
      </c>
      <c r="DF9" s="815">
        <v>0</v>
      </c>
      <c r="DG9" s="815">
        <v>0</v>
      </c>
      <c r="DH9" s="815">
        <v>13380141</v>
      </c>
      <c r="DI9" s="815">
        <v>64790</v>
      </c>
      <c r="DJ9" s="815">
        <v>13444931</v>
      </c>
      <c r="DK9" s="815">
        <v>0</v>
      </c>
      <c r="DL9" s="214">
        <v>99.654386143270671</v>
      </c>
      <c r="DM9" s="214">
        <v>49.219432521745738</v>
      </c>
      <c r="DN9" s="214">
        <v>99.164718273396574</v>
      </c>
      <c r="DO9" s="585" t="s">
        <v>3</v>
      </c>
      <c r="DP9" s="815">
        <v>9867189</v>
      </c>
      <c r="DQ9" s="815">
        <v>96782</v>
      </c>
      <c r="DR9" s="815">
        <v>9963971</v>
      </c>
      <c r="DS9" s="815">
        <v>0</v>
      </c>
      <c r="DT9" s="815">
        <v>0</v>
      </c>
      <c r="DU9" s="815">
        <v>9833574</v>
      </c>
      <c r="DV9" s="815">
        <v>47636</v>
      </c>
      <c r="DW9" s="815">
        <v>9881210</v>
      </c>
      <c r="DX9" s="815">
        <v>0</v>
      </c>
      <c r="DY9" s="214">
        <v>99.659325467465962</v>
      </c>
      <c r="DZ9" s="214">
        <v>49.219896261701557</v>
      </c>
      <c r="EA9" s="214">
        <v>99.16939742197161</v>
      </c>
      <c r="EB9" s="585" t="s">
        <v>3</v>
      </c>
      <c r="EC9" s="815">
        <v>1550012</v>
      </c>
      <c r="ED9" s="815">
        <v>0</v>
      </c>
      <c r="EE9" s="815">
        <v>1550012</v>
      </c>
      <c r="EF9" s="815">
        <v>0</v>
      </c>
      <c r="EG9" s="815">
        <v>0</v>
      </c>
      <c r="EH9" s="815">
        <v>1538413</v>
      </c>
      <c r="EI9" s="815">
        <v>0</v>
      </c>
      <c r="EJ9" s="815">
        <v>1538413</v>
      </c>
      <c r="EK9" s="815">
        <v>0</v>
      </c>
      <c r="EL9" s="214">
        <v>99.25168321277512</v>
      </c>
      <c r="EM9" s="214" t="s">
        <v>818</v>
      </c>
      <c r="EN9" s="214">
        <v>99.25168321277512</v>
      </c>
      <c r="EO9" s="585" t="s">
        <v>3</v>
      </c>
      <c r="EP9" s="815">
        <v>291741958</v>
      </c>
      <c r="EQ9" s="815">
        <v>2790615</v>
      </c>
      <c r="ER9" s="815">
        <v>294532573</v>
      </c>
      <c r="ES9" s="815">
        <v>4965987</v>
      </c>
      <c r="ET9" s="815">
        <v>0</v>
      </c>
      <c r="EU9" s="815">
        <v>290527153</v>
      </c>
      <c r="EV9" s="815">
        <v>1174978</v>
      </c>
      <c r="EW9" s="815">
        <v>291702131</v>
      </c>
      <c r="EX9" s="815">
        <v>4965987</v>
      </c>
      <c r="EY9" s="214">
        <v>99.583602918027992</v>
      </c>
      <c r="EZ9" s="214">
        <v>42.104625682869191</v>
      </c>
      <c r="FA9" s="214">
        <v>99.039005441343832</v>
      </c>
      <c r="FB9" s="585" t="s">
        <v>3</v>
      </c>
      <c r="FC9" s="815">
        <v>0</v>
      </c>
      <c r="FD9" s="815">
        <v>0</v>
      </c>
      <c r="FE9" s="815">
        <v>0</v>
      </c>
      <c r="FF9" s="1332">
        <v>0</v>
      </c>
      <c r="FG9" s="1333">
        <v>0</v>
      </c>
      <c r="FH9" s="815">
        <v>0</v>
      </c>
      <c r="FI9" s="815">
        <v>0</v>
      </c>
      <c r="FJ9" s="815">
        <v>0</v>
      </c>
      <c r="FK9" s="1334">
        <v>0</v>
      </c>
      <c r="FL9" s="214" t="s">
        <v>818</v>
      </c>
      <c r="FM9" s="954" t="s">
        <v>818</v>
      </c>
      <c r="FN9" s="954" t="s">
        <v>818</v>
      </c>
      <c r="FO9" s="585" t="s">
        <v>3</v>
      </c>
      <c r="FP9" s="815">
        <v>25338631</v>
      </c>
      <c r="FQ9" s="815">
        <v>3195327</v>
      </c>
      <c r="FR9" s="815">
        <v>28533958</v>
      </c>
      <c r="FS9" s="1332">
        <v>0</v>
      </c>
      <c r="FT9" s="1333">
        <v>0</v>
      </c>
      <c r="FU9" s="815">
        <v>24031046</v>
      </c>
      <c r="FV9" s="815">
        <v>1104445</v>
      </c>
      <c r="FW9" s="815">
        <v>25135491</v>
      </c>
      <c r="FX9" s="1334">
        <v>0</v>
      </c>
      <c r="FY9" s="214">
        <v>94.83955940634678</v>
      </c>
      <c r="FZ9" s="214">
        <v>34.564381047698717</v>
      </c>
      <c r="GA9" s="214">
        <v>88.089745558607746</v>
      </c>
    </row>
    <row r="10" spans="1:183" ht="19.5" customHeight="1" thickTop="1" x14ac:dyDescent="0.15">
      <c r="A10" s="558"/>
      <c r="B10" s="586" t="s">
        <v>4</v>
      </c>
      <c r="C10" s="1319">
        <v>0</v>
      </c>
      <c r="D10" s="1319">
        <v>0</v>
      </c>
      <c r="E10" s="1319">
        <v>0</v>
      </c>
      <c r="F10" s="1319">
        <v>0</v>
      </c>
      <c r="G10" s="1319">
        <v>0</v>
      </c>
      <c r="H10" s="1319">
        <v>0</v>
      </c>
      <c r="I10" s="1319">
        <v>0</v>
      </c>
      <c r="J10" s="1319">
        <v>0</v>
      </c>
      <c r="K10" s="1319">
        <v>0</v>
      </c>
      <c r="L10" s="211" t="s">
        <v>818</v>
      </c>
      <c r="M10" s="223" t="s">
        <v>818</v>
      </c>
      <c r="N10" s="211" t="s">
        <v>818</v>
      </c>
      <c r="O10" s="586" t="s">
        <v>4</v>
      </c>
      <c r="P10" s="639">
        <v>0</v>
      </c>
      <c r="Q10" s="639">
        <v>0</v>
      </c>
      <c r="R10" s="639">
        <v>0</v>
      </c>
      <c r="S10" s="639">
        <v>0</v>
      </c>
      <c r="T10" s="639">
        <v>0</v>
      </c>
      <c r="U10" s="639">
        <v>0</v>
      </c>
      <c r="V10" s="639">
        <v>0</v>
      </c>
      <c r="W10" s="639">
        <v>0</v>
      </c>
      <c r="X10" s="639">
        <v>0</v>
      </c>
      <c r="Y10" s="211" t="s">
        <v>818</v>
      </c>
      <c r="Z10" s="211" t="s">
        <v>818</v>
      </c>
      <c r="AA10" s="211" t="s">
        <v>818</v>
      </c>
      <c r="AB10" s="586" t="s">
        <v>4</v>
      </c>
      <c r="AC10" s="639">
        <v>0</v>
      </c>
      <c r="AD10" s="639">
        <v>0</v>
      </c>
      <c r="AE10" s="639">
        <v>0</v>
      </c>
      <c r="AF10" s="639">
        <v>0</v>
      </c>
      <c r="AG10" s="639">
        <v>0</v>
      </c>
      <c r="AH10" s="639">
        <v>0</v>
      </c>
      <c r="AI10" s="639">
        <v>0</v>
      </c>
      <c r="AJ10" s="639">
        <v>0</v>
      </c>
      <c r="AK10" s="639">
        <v>0</v>
      </c>
      <c r="AL10" s="211" t="s">
        <v>818</v>
      </c>
      <c r="AM10" s="211" t="s">
        <v>818</v>
      </c>
      <c r="AN10" s="211" t="s">
        <v>818</v>
      </c>
      <c r="AO10" s="586" t="s">
        <v>4</v>
      </c>
      <c r="AP10" s="1319">
        <v>257190</v>
      </c>
      <c r="AQ10" s="1319">
        <v>5019</v>
      </c>
      <c r="AR10" s="1319">
        <v>262209</v>
      </c>
      <c r="AS10" s="1319">
        <v>0</v>
      </c>
      <c r="AT10" s="1319">
        <v>0</v>
      </c>
      <c r="AU10" s="1319">
        <v>255661</v>
      </c>
      <c r="AV10" s="1319">
        <v>1311</v>
      </c>
      <c r="AW10" s="1319">
        <v>256972</v>
      </c>
      <c r="AX10" s="1319">
        <v>0</v>
      </c>
      <c r="AY10" s="211">
        <v>99.405497880944054</v>
      </c>
      <c r="AZ10" s="211">
        <v>26.120741183502687</v>
      </c>
      <c r="BA10" s="211">
        <v>98.002738273667191</v>
      </c>
      <c r="BB10" s="586" t="s">
        <v>4</v>
      </c>
      <c r="BC10" s="1319">
        <v>257190</v>
      </c>
      <c r="BD10" s="1319">
        <v>5019</v>
      </c>
      <c r="BE10" s="1319">
        <v>262209</v>
      </c>
      <c r="BF10" s="1319">
        <v>0</v>
      </c>
      <c r="BG10" s="1319">
        <v>0</v>
      </c>
      <c r="BH10" s="1319">
        <v>255661</v>
      </c>
      <c r="BI10" s="1319">
        <v>1311</v>
      </c>
      <c r="BJ10" s="1319">
        <v>256972</v>
      </c>
      <c r="BK10" s="1319">
        <v>0</v>
      </c>
      <c r="BL10" s="211">
        <v>99.405497880944054</v>
      </c>
      <c r="BM10" s="211">
        <v>26.120741183502687</v>
      </c>
      <c r="BN10" s="211">
        <v>98.002738273667191</v>
      </c>
      <c r="BO10" s="586" t="s">
        <v>4</v>
      </c>
      <c r="BP10" s="1319">
        <v>8256</v>
      </c>
      <c r="BQ10" s="1319">
        <v>0</v>
      </c>
      <c r="BR10" s="1319">
        <v>8256</v>
      </c>
      <c r="BS10" s="1319">
        <v>0</v>
      </c>
      <c r="BT10" s="1319">
        <v>0</v>
      </c>
      <c r="BU10" s="1319">
        <v>8256</v>
      </c>
      <c r="BV10" s="1319">
        <v>0</v>
      </c>
      <c r="BW10" s="1319">
        <v>8256</v>
      </c>
      <c r="BX10" s="1319">
        <v>0</v>
      </c>
      <c r="BY10" s="211">
        <v>100</v>
      </c>
      <c r="BZ10" s="211" t="s">
        <v>818</v>
      </c>
      <c r="CA10" s="211">
        <v>100</v>
      </c>
      <c r="CB10" s="586" t="s">
        <v>4</v>
      </c>
      <c r="CC10" s="639">
        <v>0</v>
      </c>
      <c r="CD10" s="639">
        <v>0</v>
      </c>
      <c r="CE10" s="639">
        <v>0</v>
      </c>
      <c r="CF10" s="639">
        <v>0</v>
      </c>
      <c r="CG10" s="639">
        <v>0</v>
      </c>
      <c r="CH10" s="639">
        <v>0</v>
      </c>
      <c r="CI10" s="639">
        <v>0</v>
      </c>
      <c r="CJ10" s="639">
        <v>0</v>
      </c>
      <c r="CK10" s="639">
        <v>0</v>
      </c>
      <c r="CL10" s="211" t="s">
        <v>818</v>
      </c>
      <c r="CM10" s="211" t="s">
        <v>818</v>
      </c>
      <c r="CN10" s="211" t="s">
        <v>818</v>
      </c>
      <c r="CO10" s="586" t="s">
        <v>4</v>
      </c>
      <c r="CP10" s="1319">
        <v>248934</v>
      </c>
      <c r="CQ10" s="1319">
        <v>5019</v>
      </c>
      <c r="CR10" s="1319">
        <v>253953</v>
      </c>
      <c r="CS10" s="1319">
        <v>0</v>
      </c>
      <c r="CT10" s="1319">
        <v>0</v>
      </c>
      <c r="CU10" s="1319">
        <v>247405</v>
      </c>
      <c r="CV10" s="1319">
        <v>1311</v>
      </c>
      <c r="CW10" s="1319">
        <v>248716</v>
      </c>
      <c r="CX10" s="639">
        <v>0</v>
      </c>
      <c r="CY10" s="211">
        <v>99.385780970056331</v>
      </c>
      <c r="CZ10" s="211">
        <v>26.120741183502687</v>
      </c>
      <c r="DA10" s="211">
        <v>97.937807389556326</v>
      </c>
      <c r="DB10" s="586" t="s">
        <v>4</v>
      </c>
      <c r="DC10" s="1319">
        <v>127869</v>
      </c>
      <c r="DD10" s="1319">
        <v>3328</v>
      </c>
      <c r="DE10" s="1319">
        <v>131197</v>
      </c>
      <c r="DF10" s="1319">
        <v>0</v>
      </c>
      <c r="DG10" s="1319">
        <v>0</v>
      </c>
      <c r="DH10" s="1319">
        <v>126917</v>
      </c>
      <c r="DI10" s="1319">
        <v>633</v>
      </c>
      <c r="DJ10" s="1319">
        <v>127550</v>
      </c>
      <c r="DK10" s="1319">
        <v>0</v>
      </c>
      <c r="DL10" s="211">
        <v>99.25548803853944</v>
      </c>
      <c r="DM10" s="211">
        <v>19.020432692307693</v>
      </c>
      <c r="DN10" s="211">
        <v>97.220210827991494</v>
      </c>
      <c r="DO10" s="586" t="s">
        <v>4</v>
      </c>
      <c r="DP10" s="1319">
        <v>121065</v>
      </c>
      <c r="DQ10" s="1319">
        <v>1691</v>
      </c>
      <c r="DR10" s="1319">
        <v>122756</v>
      </c>
      <c r="DS10" s="1319">
        <v>0</v>
      </c>
      <c r="DT10" s="1319">
        <v>0</v>
      </c>
      <c r="DU10" s="1319">
        <v>120488</v>
      </c>
      <c r="DV10" s="1319">
        <v>678</v>
      </c>
      <c r="DW10" s="1319">
        <v>121166</v>
      </c>
      <c r="DX10" s="1319">
        <v>0</v>
      </c>
      <c r="DY10" s="211">
        <v>99.523396522529211</v>
      </c>
      <c r="DZ10" s="211">
        <v>40.094618568894148</v>
      </c>
      <c r="EA10" s="211">
        <v>98.704747629443773</v>
      </c>
      <c r="EB10" s="586" t="s">
        <v>4</v>
      </c>
      <c r="EC10" s="1319">
        <v>0</v>
      </c>
      <c r="ED10" s="1319">
        <v>0</v>
      </c>
      <c r="EE10" s="1319">
        <v>0</v>
      </c>
      <c r="EF10" s="1319">
        <v>0</v>
      </c>
      <c r="EG10" s="1319">
        <v>0</v>
      </c>
      <c r="EH10" s="1319">
        <v>0</v>
      </c>
      <c r="EI10" s="1319">
        <v>0</v>
      </c>
      <c r="EJ10" s="1319">
        <v>0</v>
      </c>
      <c r="EK10" s="1319">
        <v>0</v>
      </c>
      <c r="EL10" s="211" t="s">
        <v>818</v>
      </c>
      <c r="EM10" s="211" t="s">
        <v>818</v>
      </c>
      <c r="EN10" s="211" t="s">
        <v>818</v>
      </c>
      <c r="EO10" s="586" t="s">
        <v>4</v>
      </c>
      <c r="EP10" s="1319">
        <v>11695936</v>
      </c>
      <c r="EQ10" s="1319">
        <v>222560</v>
      </c>
      <c r="ER10" s="1319">
        <v>11918496</v>
      </c>
      <c r="ES10" s="1319">
        <v>602537</v>
      </c>
      <c r="ET10" s="1319">
        <v>0</v>
      </c>
      <c r="EU10" s="1319">
        <v>11618715</v>
      </c>
      <c r="EV10" s="1319">
        <v>58721</v>
      </c>
      <c r="EW10" s="1319">
        <v>11677436</v>
      </c>
      <c r="EX10" s="1319">
        <v>600188</v>
      </c>
      <c r="EY10" s="211">
        <v>99.339762119081371</v>
      </c>
      <c r="EZ10" s="211">
        <v>26.384345794392523</v>
      </c>
      <c r="FA10" s="211">
        <v>97.977429366926842</v>
      </c>
      <c r="FB10" s="586" t="s">
        <v>4</v>
      </c>
      <c r="FC10" s="1319">
        <v>0</v>
      </c>
      <c r="FD10" s="1319">
        <v>0</v>
      </c>
      <c r="FE10" s="1319">
        <v>0</v>
      </c>
      <c r="FF10" s="1335">
        <v>0</v>
      </c>
      <c r="FG10" s="1336">
        <v>0</v>
      </c>
      <c r="FH10" s="1319">
        <v>0</v>
      </c>
      <c r="FI10" s="1319">
        <v>0</v>
      </c>
      <c r="FJ10" s="1319">
        <v>0</v>
      </c>
      <c r="FK10" s="1337">
        <v>0</v>
      </c>
      <c r="FL10" s="211" t="s">
        <v>818</v>
      </c>
      <c r="FM10" s="211" t="s">
        <v>818</v>
      </c>
      <c r="FN10" s="211" t="s">
        <v>818</v>
      </c>
      <c r="FO10" s="586" t="s">
        <v>4</v>
      </c>
      <c r="FP10" s="1319">
        <v>1312205</v>
      </c>
      <c r="FQ10" s="1319">
        <v>160152</v>
      </c>
      <c r="FR10" s="1319">
        <v>1472357</v>
      </c>
      <c r="FS10" s="1335">
        <v>0</v>
      </c>
      <c r="FT10" s="1336">
        <v>0</v>
      </c>
      <c r="FU10" s="1319">
        <v>1239365</v>
      </c>
      <c r="FV10" s="1319">
        <v>45442</v>
      </c>
      <c r="FW10" s="1319">
        <v>1284807</v>
      </c>
      <c r="FX10" s="1337">
        <v>0</v>
      </c>
      <c r="FY10" s="211">
        <v>94.449038069508958</v>
      </c>
      <c r="FZ10" s="211">
        <v>28.374294420300718</v>
      </c>
      <c r="GA10" s="211">
        <v>87.26192085207596</v>
      </c>
    </row>
    <row r="11" spans="1:183" ht="19.5" customHeight="1" x14ac:dyDescent="0.15">
      <c r="A11" s="558"/>
      <c r="B11" s="586" t="s">
        <v>23</v>
      </c>
      <c r="C11" s="1319">
        <v>0</v>
      </c>
      <c r="D11" s="1319">
        <v>0</v>
      </c>
      <c r="E11" s="1319">
        <v>0</v>
      </c>
      <c r="F11" s="1319">
        <v>0</v>
      </c>
      <c r="G11" s="1319">
        <v>0</v>
      </c>
      <c r="H11" s="1319">
        <v>0</v>
      </c>
      <c r="I11" s="1319">
        <v>0</v>
      </c>
      <c r="J11" s="1319">
        <v>0</v>
      </c>
      <c r="K11" s="1319">
        <v>0</v>
      </c>
      <c r="L11" s="211" t="s">
        <v>818</v>
      </c>
      <c r="M11" s="223" t="s">
        <v>818</v>
      </c>
      <c r="N11" s="211" t="s">
        <v>818</v>
      </c>
      <c r="O11" s="586" t="s">
        <v>23</v>
      </c>
      <c r="P11" s="639">
        <v>0</v>
      </c>
      <c r="Q11" s="639">
        <v>0</v>
      </c>
      <c r="R11" s="639">
        <v>0</v>
      </c>
      <c r="S11" s="639">
        <v>0</v>
      </c>
      <c r="T11" s="639">
        <v>0</v>
      </c>
      <c r="U11" s="639">
        <v>0</v>
      </c>
      <c r="V11" s="639">
        <v>0</v>
      </c>
      <c r="W11" s="639">
        <v>0</v>
      </c>
      <c r="X11" s="639">
        <v>0</v>
      </c>
      <c r="Y11" s="211" t="s">
        <v>818</v>
      </c>
      <c r="Z11" s="211" t="s">
        <v>818</v>
      </c>
      <c r="AA11" s="211" t="s">
        <v>818</v>
      </c>
      <c r="AB11" s="586" t="s">
        <v>23</v>
      </c>
      <c r="AC11" s="639">
        <v>0</v>
      </c>
      <c r="AD11" s="639">
        <v>0</v>
      </c>
      <c r="AE11" s="639">
        <v>0</v>
      </c>
      <c r="AF11" s="639">
        <v>0</v>
      </c>
      <c r="AG11" s="639">
        <v>0</v>
      </c>
      <c r="AH11" s="639">
        <v>0</v>
      </c>
      <c r="AI11" s="639">
        <v>0</v>
      </c>
      <c r="AJ11" s="639">
        <v>0</v>
      </c>
      <c r="AK11" s="639">
        <v>0</v>
      </c>
      <c r="AL11" s="211" t="s">
        <v>818</v>
      </c>
      <c r="AM11" s="211" t="s">
        <v>818</v>
      </c>
      <c r="AN11" s="211" t="s">
        <v>818</v>
      </c>
      <c r="AO11" s="586" t="s">
        <v>23</v>
      </c>
      <c r="AP11" s="1319">
        <v>0</v>
      </c>
      <c r="AQ11" s="1319">
        <v>0</v>
      </c>
      <c r="AR11" s="1319">
        <v>0</v>
      </c>
      <c r="AS11" s="1319">
        <v>0</v>
      </c>
      <c r="AT11" s="1319">
        <v>0</v>
      </c>
      <c r="AU11" s="1319">
        <v>0</v>
      </c>
      <c r="AV11" s="1319">
        <v>0</v>
      </c>
      <c r="AW11" s="1319">
        <v>0</v>
      </c>
      <c r="AX11" s="1319">
        <v>0</v>
      </c>
      <c r="AY11" s="211" t="s">
        <v>818</v>
      </c>
      <c r="AZ11" s="211" t="s">
        <v>818</v>
      </c>
      <c r="BA11" s="211" t="s">
        <v>818</v>
      </c>
      <c r="BB11" s="586" t="s">
        <v>23</v>
      </c>
      <c r="BC11" s="1319">
        <v>0</v>
      </c>
      <c r="BD11" s="1319">
        <v>0</v>
      </c>
      <c r="BE11" s="1319">
        <v>0</v>
      </c>
      <c r="BF11" s="1319">
        <v>0</v>
      </c>
      <c r="BG11" s="1319">
        <v>0</v>
      </c>
      <c r="BH11" s="1319">
        <v>0</v>
      </c>
      <c r="BI11" s="1319">
        <v>0</v>
      </c>
      <c r="BJ11" s="1319">
        <v>0</v>
      </c>
      <c r="BK11" s="1319">
        <v>0</v>
      </c>
      <c r="BL11" s="211" t="s">
        <v>818</v>
      </c>
      <c r="BM11" s="211" t="s">
        <v>818</v>
      </c>
      <c r="BN11" s="211" t="s">
        <v>818</v>
      </c>
      <c r="BO11" s="586" t="s">
        <v>23</v>
      </c>
      <c r="BP11" s="1319">
        <v>0</v>
      </c>
      <c r="BQ11" s="1319">
        <v>0</v>
      </c>
      <c r="BR11" s="1319">
        <v>0</v>
      </c>
      <c r="BS11" s="1319">
        <v>0</v>
      </c>
      <c r="BT11" s="1319">
        <v>0</v>
      </c>
      <c r="BU11" s="1319">
        <v>0</v>
      </c>
      <c r="BV11" s="1319">
        <v>0</v>
      </c>
      <c r="BW11" s="1319">
        <v>0</v>
      </c>
      <c r="BX11" s="1319">
        <v>0</v>
      </c>
      <c r="BY11" s="211" t="s">
        <v>818</v>
      </c>
      <c r="BZ11" s="211" t="s">
        <v>818</v>
      </c>
      <c r="CA11" s="211" t="s">
        <v>818</v>
      </c>
      <c r="CB11" s="586" t="s">
        <v>23</v>
      </c>
      <c r="CC11" s="639">
        <v>0</v>
      </c>
      <c r="CD11" s="639">
        <v>0</v>
      </c>
      <c r="CE11" s="639">
        <v>0</v>
      </c>
      <c r="CF11" s="639">
        <v>0</v>
      </c>
      <c r="CG11" s="639">
        <v>0</v>
      </c>
      <c r="CH11" s="639">
        <v>0</v>
      </c>
      <c r="CI11" s="639">
        <v>0</v>
      </c>
      <c r="CJ11" s="639">
        <v>0</v>
      </c>
      <c r="CK11" s="639">
        <v>0</v>
      </c>
      <c r="CL11" s="211" t="s">
        <v>818</v>
      </c>
      <c r="CM11" s="211" t="s">
        <v>818</v>
      </c>
      <c r="CN11" s="211" t="s">
        <v>818</v>
      </c>
      <c r="CO11" s="586" t="s">
        <v>23</v>
      </c>
      <c r="CP11" s="1319">
        <v>0</v>
      </c>
      <c r="CQ11" s="1319">
        <v>0</v>
      </c>
      <c r="CR11" s="1319">
        <v>0</v>
      </c>
      <c r="CS11" s="1319">
        <v>0</v>
      </c>
      <c r="CT11" s="1319">
        <v>0</v>
      </c>
      <c r="CU11" s="1319">
        <v>0</v>
      </c>
      <c r="CV11" s="1319">
        <v>0</v>
      </c>
      <c r="CW11" s="1319">
        <v>0</v>
      </c>
      <c r="CX11" s="639">
        <v>0</v>
      </c>
      <c r="CY11" s="211" t="s">
        <v>818</v>
      </c>
      <c r="CZ11" s="211" t="s">
        <v>818</v>
      </c>
      <c r="DA11" s="211" t="s">
        <v>818</v>
      </c>
      <c r="DB11" s="586" t="s">
        <v>23</v>
      </c>
      <c r="DC11" s="1319">
        <v>0</v>
      </c>
      <c r="DD11" s="1319">
        <v>0</v>
      </c>
      <c r="DE11" s="1319">
        <v>0</v>
      </c>
      <c r="DF11" s="1319">
        <v>0</v>
      </c>
      <c r="DG11" s="1319">
        <v>0</v>
      </c>
      <c r="DH11" s="1319">
        <v>0</v>
      </c>
      <c r="DI11" s="1319">
        <v>0</v>
      </c>
      <c r="DJ11" s="1319">
        <v>0</v>
      </c>
      <c r="DK11" s="1319">
        <v>0</v>
      </c>
      <c r="DL11" s="211" t="s">
        <v>818</v>
      </c>
      <c r="DM11" s="211" t="s">
        <v>818</v>
      </c>
      <c r="DN11" s="211" t="s">
        <v>818</v>
      </c>
      <c r="DO11" s="586" t="s">
        <v>23</v>
      </c>
      <c r="DP11" s="1319">
        <v>0</v>
      </c>
      <c r="DQ11" s="1319">
        <v>0</v>
      </c>
      <c r="DR11" s="1319">
        <v>0</v>
      </c>
      <c r="DS11" s="1319">
        <v>0</v>
      </c>
      <c r="DT11" s="1319">
        <v>0</v>
      </c>
      <c r="DU11" s="1319">
        <v>0</v>
      </c>
      <c r="DV11" s="1319">
        <v>0</v>
      </c>
      <c r="DW11" s="1319">
        <v>0</v>
      </c>
      <c r="DX11" s="1319">
        <v>0</v>
      </c>
      <c r="DY11" s="211" t="s">
        <v>818</v>
      </c>
      <c r="DZ11" s="211" t="s">
        <v>818</v>
      </c>
      <c r="EA11" s="211" t="s">
        <v>818</v>
      </c>
      <c r="EB11" s="586" t="s">
        <v>23</v>
      </c>
      <c r="EC11" s="1319">
        <v>0</v>
      </c>
      <c r="ED11" s="1319">
        <v>0</v>
      </c>
      <c r="EE11" s="1319">
        <v>0</v>
      </c>
      <c r="EF11" s="1319">
        <v>0</v>
      </c>
      <c r="EG11" s="1319">
        <v>0</v>
      </c>
      <c r="EH11" s="1319">
        <v>0</v>
      </c>
      <c r="EI11" s="1319">
        <v>0</v>
      </c>
      <c r="EJ11" s="1319">
        <v>0</v>
      </c>
      <c r="EK11" s="1319">
        <v>0</v>
      </c>
      <c r="EL11" s="211" t="s">
        <v>818</v>
      </c>
      <c r="EM11" s="211" t="s">
        <v>818</v>
      </c>
      <c r="EN11" s="211" t="s">
        <v>818</v>
      </c>
      <c r="EO11" s="586" t="s">
        <v>23</v>
      </c>
      <c r="EP11" s="1319">
        <v>11838244</v>
      </c>
      <c r="EQ11" s="1319">
        <v>377376</v>
      </c>
      <c r="ER11" s="1319">
        <v>12215620</v>
      </c>
      <c r="ES11" s="1319">
        <v>903543</v>
      </c>
      <c r="ET11" s="1319">
        <v>0</v>
      </c>
      <c r="EU11" s="1319">
        <v>11734615</v>
      </c>
      <c r="EV11" s="1319">
        <v>82632</v>
      </c>
      <c r="EW11" s="1319">
        <v>11817247</v>
      </c>
      <c r="EX11" s="1319">
        <v>895712</v>
      </c>
      <c r="EY11" s="211">
        <v>99.124625240027157</v>
      </c>
      <c r="EZ11" s="211">
        <v>21.896464004070211</v>
      </c>
      <c r="FA11" s="211">
        <v>96.738822916888381</v>
      </c>
      <c r="FB11" s="586" t="s">
        <v>23</v>
      </c>
      <c r="FC11" s="1319">
        <v>0</v>
      </c>
      <c r="FD11" s="1319">
        <v>0</v>
      </c>
      <c r="FE11" s="1319">
        <v>0</v>
      </c>
      <c r="FF11" s="1335">
        <v>0</v>
      </c>
      <c r="FG11" s="1336">
        <v>0</v>
      </c>
      <c r="FH11" s="1319">
        <v>0</v>
      </c>
      <c r="FI11" s="1319">
        <v>0</v>
      </c>
      <c r="FJ11" s="1319">
        <v>0</v>
      </c>
      <c r="FK11" s="1337">
        <v>0</v>
      </c>
      <c r="FL11" s="211" t="s">
        <v>818</v>
      </c>
      <c r="FM11" s="211" t="s">
        <v>818</v>
      </c>
      <c r="FN11" s="211" t="s">
        <v>818</v>
      </c>
      <c r="FO11" s="586" t="s">
        <v>23</v>
      </c>
      <c r="FP11" s="1319">
        <v>1443408</v>
      </c>
      <c r="FQ11" s="1319">
        <v>196563</v>
      </c>
      <c r="FR11" s="1319">
        <v>1639971</v>
      </c>
      <c r="FS11" s="1335">
        <v>0</v>
      </c>
      <c r="FT11" s="1336">
        <v>0</v>
      </c>
      <c r="FU11" s="1319">
        <v>1367159</v>
      </c>
      <c r="FV11" s="1319">
        <v>65399</v>
      </c>
      <c r="FW11" s="1319">
        <v>1432558</v>
      </c>
      <c r="FX11" s="1337">
        <v>0</v>
      </c>
      <c r="FY11" s="211">
        <v>94.717432631660628</v>
      </c>
      <c r="FZ11" s="211">
        <v>33.271266718558429</v>
      </c>
      <c r="GA11" s="211">
        <v>87.352642211356184</v>
      </c>
    </row>
    <row r="12" spans="1:183" ht="19.5" customHeight="1" x14ac:dyDescent="0.15">
      <c r="A12" s="558"/>
      <c r="B12" s="586" t="s">
        <v>5</v>
      </c>
      <c r="C12" s="1320">
        <v>0</v>
      </c>
      <c r="D12" s="1320">
        <v>0</v>
      </c>
      <c r="E12" s="1320">
        <v>0</v>
      </c>
      <c r="F12" s="1320">
        <v>0</v>
      </c>
      <c r="G12" s="1320">
        <v>0</v>
      </c>
      <c r="H12" s="1320">
        <v>0</v>
      </c>
      <c r="I12" s="1320">
        <v>0</v>
      </c>
      <c r="J12" s="1320">
        <v>0</v>
      </c>
      <c r="K12" s="1320">
        <v>0</v>
      </c>
      <c r="L12" s="211" t="s">
        <v>818</v>
      </c>
      <c r="M12" s="223" t="s">
        <v>818</v>
      </c>
      <c r="N12" s="211" t="s">
        <v>818</v>
      </c>
      <c r="O12" s="586" t="s">
        <v>5</v>
      </c>
      <c r="P12" s="635">
        <v>0</v>
      </c>
      <c r="Q12" s="635">
        <v>0</v>
      </c>
      <c r="R12" s="635">
        <v>0</v>
      </c>
      <c r="S12" s="635">
        <v>0</v>
      </c>
      <c r="T12" s="635">
        <v>0</v>
      </c>
      <c r="U12" s="635">
        <v>0</v>
      </c>
      <c r="V12" s="635">
        <v>0</v>
      </c>
      <c r="W12" s="635">
        <v>0</v>
      </c>
      <c r="X12" s="635">
        <v>0</v>
      </c>
      <c r="Y12" s="211" t="s">
        <v>818</v>
      </c>
      <c r="Z12" s="211" t="s">
        <v>818</v>
      </c>
      <c r="AA12" s="211" t="s">
        <v>818</v>
      </c>
      <c r="AB12" s="586" t="s">
        <v>5</v>
      </c>
      <c r="AC12" s="635">
        <v>0</v>
      </c>
      <c r="AD12" s="635">
        <v>0</v>
      </c>
      <c r="AE12" s="635">
        <v>0</v>
      </c>
      <c r="AF12" s="635">
        <v>0</v>
      </c>
      <c r="AG12" s="635">
        <v>0</v>
      </c>
      <c r="AH12" s="635">
        <v>0</v>
      </c>
      <c r="AI12" s="635">
        <v>0</v>
      </c>
      <c r="AJ12" s="635">
        <v>0</v>
      </c>
      <c r="AK12" s="635">
        <v>0</v>
      </c>
      <c r="AL12" s="211" t="s">
        <v>818</v>
      </c>
      <c r="AM12" s="211" t="s">
        <v>818</v>
      </c>
      <c r="AN12" s="211" t="s">
        <v>818</v>
      </c>
      <c r="AO12" s="586" t="s">
        <v>5</v>
      </c>
      <c r="AP12" s="1320">
        <v>78010</v>
      </c>
      <c r="AQ12" s="1320">
        <v>15215</v>
      </c>
      <c r="AR12" s="1320">
        <v>93225</v>
      </c>
      <c r="AS12" s="1320">
        <v>0</v>
      </c>
      <c r="AT12" s="1320">
        <v>0</v>
      </c>
      <c r="AU12" s="1320">
        <v>77347</v>
      </c>
      <c r="AV12" s="1320">
        <v>357</v>
      </c>
      <c r="AW12" s="1320">
        <v>77704</v>
      </c>
      <c r="AX12" s="1320">
        <v>0</v>
      </c>
      <c r="AY12" s="211">
        <v>99.150108960389687</v>
      </c>
      <c r="AZ12" s="211">
        <v>2.3463687150837989</v>
      </c>
      <c r="BA12" s="211">
        <v>83.35103244837758</v>
      </c>
      <c r="BB12" s="586" t="s">
        <v>5</v>
      </c>
      <c r="BC12" s="1320">
        <v>78010</v>
      </c>
      <c r="BD12" s="1320">
        <v>15215</v>
      </c>
      <c r="BE12" s="1320">
        <v>93225</v>
      </c>
      <c r="BF12" s="1320">
        <v>0</v>
      </c>
      <c r="BG12" s="1320">
        <v>0</v>
      </c>
      <c r="BH12" s="1320">
        <v>77347</v>
      </c>
      <c r="BI12" s="1320">
        <v>357</v>
      </c>
      <c r="BJ12" s="1320">
        <v>77704</v>
      </c>
      <c r="BK12" s="1320">
        <v>0</v>
      </c>
      <c r="BL12" s="211">
        <v>99.150108960389687</v>
      </c>
      <c r="BM12" s="211">
        <v>2.3463687150837989</v>
      </c>
      <c r="BN12" s="211">
        <v>83.35103244837758</v>
      </c>
      <c r="BO12" s="586" t="s">
        <v>5</v>
      </c>
      <c r="BP12" s="1320">
        <v>1443</v>
      </c>
      <c r="BQ12" s="1320">
        <v>0</v>
      </c>
      <c r="BR12" s="1320">
        <v>1443</v>
      </c>
      <c r="BS12" s="1320">
        <v>0</v>
      </c>
      <c r="BT12" s="1320">
        <v>0</v>
      </c>
      <c r="BU12" s="1320">
        <v>1443</v>
      </c>
      <c r="BV12" s="1320">
        <v>0</v>
      </c>
      <c r="BW12" s="1320">
        <v>1443</v>
      </c>
      <c r="BX12" s="1320">
        <v>0</v>
      </c>
      <c r="BY12" s="211">
        <v>100</v>
      </c>
      <c r="BZ12" s="211" t="s">
        <v>818</v>
      </c>
      <c r="CA12" s="211">
        <v>100</v>
      </c>
      <c r="CB12" s="586" t="s">
        <v>5</v>
      </c>
      <c r="CC12" s="635">
        <v>0</v>
      </c>
      <c r="CD12" s="635">
        <v>0</v>
      </c>
      <c r="CE12" s="635">
        <v>0</v>
      </c>
      <c r="CF12" s="635">
        <v>0</v>
      </c>
      <c r="CG12" s="635">
        <v>0</v>
      </c>
      <c r="CH12" s="635">
        <v>0</v>
      </c>
      <c r="CI12" s="635">
        <v>0</v>
      </c>
      <c r="CJ12" s="635">
        <v>0</v>
      </c>
      <c r="CK12" s="635">
        <v>0</v>
      </c>
      <c r="CL12" s="211" t="s">
        <v>818</v>
      </c>
      <c r="CM12" s="211" t="s">
        <v>818</v>
      </c>
      <c r="CN12" s="211" t="s">
        <v>818</v>
      </c>
      <c r="CO12" s="586" t="s">
        <v>5</v>
      </c>
      <c r="CP12" s="1320">
        <v>76567</v>
      </c>
      <c r="CQ12" s="1320">
        <v>15215</v>
      </c>
      <c r="CR12" s="1320">
        <v>91782</v>
      </c>
      <c r="CS12" s="1320">
        <v>0</v>
      </c>
      <c r="CT12" s="1320">
        <v>0</v>
      </c>
      <c r="CU12" s="1320">
        <v>75904</v>
      </c>
      <c r="CV12" s="1320">
        <v>357</v>
      </c>
      <c r="CW12" s="1320">
        <v>76261</v>
      </c>
      <c r="CX12" s="635">
        <v>0</v>
      </c>
      <c r="CY12" s="211">
        <v>99.13409171052804</v>
      </c>
      <c r="CZ12" s="211">
        <v>2.3463687150837989</v>
      </c>
      <c r="DA12" s="211">
        <v>83.089276764507204</v>
      </c>
      <c r="DB12" s="586" t="s">
        <v>5</v>
      </c>
      <c r="DC12" s="1320">
        <v>35254</v>
      </c>
      <c r="DD12" s="1320">
        <v>7083</v>
      </c>
      <c r="DE12" s="1320">
        <v>42337</v>
      </c>
      <c r="DF12" s="1320">
        <v>0</v>
      </c>
      <c r="DG12" s="1320">
        <v>0</v>
      </c>
      <c r="DH12" s="1320">
        <v>34916</v>
      </c>
      <c r="DI12" s="1320">
        <v>166</v>
      </c>
      <c r="DJ12" s="1320">
        <v>35082</v>
      </c>
      <c r="DK12" s="1320">
        <v>0</v>
      </c>
      <c r="DL12" s="211">
        <v>99.041243546831566</v>
      </c>
      <c r="DM12" s="211">
        <v>2.3436397006917975</v>
      </c>
      <c r="DN12" s="211">
        <v>82.863688971821333</v>
      </c>
      <c r="DO12" s="586" t="s">
        <v>5</v>
      </c>
      <c r="DP12" s="1320">
        <v>41313</v>
      </c>
      <c r="DQ12" s="1320">
        <v>8132</v>
      </c>
      <c r="DR12" s="1320">
        <v>49445</v>
      </c>
      <c r="DS12" s="1320">
        <v>0</v>
      </c>
      <c r="DT12" s="1320">
        <v>0</v>
      </c>
      <c r="DU12" s="1320">
        <v>40988</v>
      </c>
      <c r="DV12" s="1320">
        <v>191</v>
      </c>
      <c r="DW12" s="1320">
        <v>41179</v>
      </c>
      <c r="DX12" s="1320">
        <v>0</v>
      </c>
      <c r="DY12" s="211">
        <v>99.213322682932741</v>
      </c>
      <c r="DZ12" s="211">
        <v>2.3487456960157402</v>
      </c>
      <c r="EA12" s="211">
        <v>83.282435028819904</v>
      </c>
      <c r="EB12" s="586" t="s">
        <v>5</v>
      </c>
      <c r="EC12" s="1320">
        <v>0</v>
      </c>
      <c r="ED12" s="1320">
        <v>0</v>
      </c>
      <c r="EE12" s="1320">
        <v>0</v>
      </c>
      <c r="EF12" s="1320">
        <v>0</v>
      </c>
      <c r="EG12" s="1320">
        <v>0</v>
      </c>
      <c r="EH12" s="1320">
        <v>0</v>
      </c>
      <c r="EI12" s="1320">
        <v>0</v>
      </c>
      <c r="EJ12" s="1320">
        <v>0</v>
      </c>
      <c r="EK12" s="1320">
        <v>0</v>
      </c>
      <c r="EL12" s="211" t="s">
        <v>818</v>
      </c>
      <c r="EM12" s="211" t="s">
        <v>818</v>
      </c>
      <c r="EN12" s="211" t="s">
        <v>818</v>
      </c>
      <c r="EO12" s="586" t="s">
        <v>5</v>
      </c>
      <c r="EP12" s="1320">
        <v>4661176</v>
      </c>
      <c r="EQ12" s="1320">
        <v>90089</v>
      </c>
      <c r="ER12" s="1320">
        <v>4751265</v>
      </c>
      <c r="ES12" s="1320">
        <v>256904</v>
      </c>
      <c r="ET12" s="1320">
        <v>0</v>
      </c>
      <c r="EU12" s="1320">
        <v>4633171</v>
      </c>
      <c r="EV12" s="1320">
        <v>19148</v>
      </c>
      <c r="EW12" s="1320">
        <v>4652319</v>
      </c>
      <c r="EX12" s="1320">
        <v>255646</v>
      </c>
      <c r="EY12" s="211">
        <v>99.399185956505391</v>
      </c>
      <c r="EZ12" s="211">
        <v>21.254537179899877</v>
      </c>
      <c r="FA12" s="211">
        <v>97.917480923501415</v>
      </c>
      <c r="FB12" s="586" t="s">
        <v>5</v>
      </c>
      <c r="FC12" s="1320">
        <v>0</v>
      </c>
      <c r="FD12" s="1320">
        <v>0</v>
      </c>
      <c r="FE12" s="1320">
        <v>0</v>
      </c>
      <c r="FF12" s="1335">
        <v>0</v>
      </c>
      <c r="FG12" s="1336">
        <v>0</v>
      </c>
      <c r="FH12" s="1320">
        <v>0</v>
      </c>
      <c r="FI12" s="1320">
        <v>0</v>
      </c>
      <c r="FJ12" s="1320">
        <v>0</v>
      </c>
      <c r="FK12" s="1337">
        <v>0</v>
      </c>
      <c r="FL12" s="211" t="s">
        <v>818</v>
      </c>
      <c r="FM12" s="211" t="s">
        <v>818</v>
      </c>
      <c r="FN12" s="211" t="s">
        <v>818</v>
      </c>
      <c r="FO12" s="586" t="s">
        <v>5</v>
      </c>
      <c r="FP12" s="1320">
        <v>580622</v>
      </c>
      <c r="FQ12" s="1320">
        <v>47632</v>
      </c>
      <c r="FR12" s="1320">
        <v>628254</v>
      </c>
      <c r="FS12" s="1335">
        <v>0</v>
      </c>
      <c r="FT12" s="1336">
        <v>0</v>
      </c>
      <c r="FU12" s="1320">
        <v>558668</v>
      </c>
      <c r="FV12" s="1320">
        <v>14338</v>
      </c>
      <c r="FW12" s="1320">
        <v>573006</v>
      </c>
      <c r="FX12" s="1337">
        <v>0</v>
      </c>
      <c r="FY12" s="211">
        <v>96.218882508757858</v>
      </c>
      <c r="FZ12" s="211">
        <v>30.101612361437692</v>
      </c>
      <c r="GA12" s="211">
        <v>91.206104537336813</v>
      </c>
    </row>
    <row r="13" spans="1:183" ht="19.5" customHeight="1" x14ac:dyDescent="0.15">
      <c r="A13" s="558"/>
      <c r="B13" s="586" t="s">
        <v>6</v>
      </c>
      <c r="C13" s="1319">
        <v>0</v>
      </c>
      <c r="D13" s="1319">
        <v>0</v>
      </c>
      <c r="E13" s="1319">
        <v>0</v>
      </c>
      <c r="F13" s="1319">
        <v>0</v>
      </c>
      <c r="G13" s="1319">
        <v>0</v>
      </c>
      <c r="H13" s="1319">
        <v>0</v>
      </c>
      <c r="I13" s="1319">
        <v>0</v>
      </c>
      <c r="J13" s="1319">
        <v>0</v>
      </c>
      <c r="K13" s="1319">
        <v>0</v>
      </c>
      <c r="L13" s="211" t="s">
        <v>818</v>
      </c>
      <c r="M13" s="223" t="s">
        <v>818</v>
      </c>
      <c r="N13" s="211" t="s">
        <v>818</v>
      </c>
      <c r="O13" s="586" t="s">
        <v>6</v>
      </c>
      <c r="P13" s="639">
        <v>0</v>
      </c>
      <c r="Q13" s="639">
        <v>0</v>
      </c>
      <c r="R13" s="639">
        <v>0</v>
      </c>
      <c r="S13" s="639">
        <v>0</v>
      </c>
      <c r="T13" s="639">
        <v>0</v>
      </c>
      <c r="U13" s="639">
        <v>0</v>
      </c>
      <c r="V13" s="639">
        <v>0</v>
      </c>
      <c r="W13" s="639">
        <v>0</v>
      </c>
      <c r="X13" s="639">
        <v>0</v>
      </c>
      <c r="Y13" s="211" t="s">
        <v>818</v>
      </c>
      <c r="Z13" s="211" t="s">
        <v>818</v>
      </c>
      <c r="AA13" s="211" t="s">
        <v>818</v>
      </c>
      <c r="AB13" s="586" t="s">
        <v>6</v>
      </c>
      <c r="AC13" s="639">
        <v>0</v>
      </c>
      <c r="AD13" s="639">
        <v>0</v>
      </c>
      <c r="AE13" s="639">
        <v>0</v>
      </c>
      <c r="AF13" s="639">
        <v>0</v>
      </c>
      <c r="AG13" s="639">
        <v>0</v>
      </c>
      <c r="AH13" s="639">
        <v>0</v>
      </c>
      <c r="AI13" s="639">
        <v>0</v>
      </c>
      <c r="AJ13" s="639">
        <v>0</v>
      </c>
      <c r="AK13" s="639">
        <v>0</v>
      </c>
      <c r="AL13" s="211" t="s">
        <v>818</v>
      </c>
      <c r="AM13" s="211" t="s">
        <v>818</v>
      </c>
      <c r="AN13" s="211" t="s">
        <v>818</v>
      </c>
      <c r="AO13" s="586" t="s">
        <v>6</v>
      </c>
      <c r="AP13" s="1319">
        <v>1660868</v>
      </c>
      <c r="AQ13" s="1319">
        <v>56116</v>
      </c>
      <c r="AR13" s="1319">
        <v>1716984</v>
      </c>
      <c r="AS13" s="1319">
        <v>0</v>
      </c>
      <c r="AT13" s="1319">
        <v>0</v>
      </c>
      <c r="AU13" s="1319">
        <v>1641333</v>
      </c>
      <c r="AV13" s="1319">
        <v>24479</v>
      </c>
      <c r="AW13" s="1319">
        <v>1665812</v>
      </c>
      <c r="AX13" s="1319">
        <v>0</v>
      </c>
      <c r="AY13" s="211">
        <v>98.82380779207017</v>
      </c>
      <c r="AZ13" s="211">
        <v>43.622139853161308</v>
      </c>
      <c r="BA13" s="211">
        <v>97.019657725406873</v>
      </c>
      <c r="BB13" s="586" t="s">
        <v>6</v>
      </c>
      <c r="BC13" s="1319">
        <v>1660868</v>
      </c>
      <c r="BD13" s="1319">
        <v>56116</v>
      </c>
      <c r="BE13" s="1319">
        <v>1716984</v>
      </c>
      <c r="BF13" s="1319">
        <v>0</v>
      </c>
      <c r="BG13" s="1319">
        <v>0</v>
      </c>
      <c r="BH13" s="1319">
        <v>1641333</v>
      </c>
      <c r="BI13" s="1319">
        <v>24479</v>
      </c>
      <c r="BJ13" s="1319">
        <v>1665812</v>
      </c>
      <c r="BK13" s="1319">
        <v>0</v>
      </c>
      <c r="BL13" s="211">
        <v>98.82380779207017</v>
      </c>
      <c r="BM13" s="211">
        <v>43.622139853161308</v>
      </c>
      <c r="BN13" s="211">
        <v>97.019657725406873</v>
      </c>
      <c r="BO13" s="586" t="s">
        <v>6</v>
      </c>
      <c r="BP13" s="1319">
        <v>0</v>
      </c>
      <c r="BQ13" s="1319">
        <v>0</v>
      </c>
      <c r="BR13" s="1319">
        <v>0</v>
      </c>
      <c r="BS13" s="1319">
        <v>0</v>
      </c>
      <c r="BT13" s="1319">
        <v>0</v>
      </c>
      <c r="BU13" s="1319">
        <v>0</v>
      </c>
      <c r="BV13" s="1319">
        <v>0</v>
      </c>
      <c r="BW13" s="1319">
        <v>0</v>
      </c>
      <c r="BX13" s="1319">
        <v>0</v>
      </c>
      <c r="BY13" s="211" t="s">
        <v>818</v>
      </c>
      <c r="BZ13" s="211" t="s">
        <v>818</v>
      </c>
      <c r="CA13" s="211" t="s">
        <v>818</v>
      </c>
      <c r="CB13" s="586" t="s">
        <v>6</v>
      </c>
      <c r="CC13" s="639">
        <v>0</v>
      </c>
      <c r="CD13" s="639">
        <v>0</v>
      </c>
      <c r="CE13" s="639">
        <v>0</v>
      </c>
      <c r="CF13" s="639">
        <v>0</v>
      </c>
      <c r="CG13" s="639">
        <v>0</v>
      </c>
      <c r="CH13" s="639">
        <v>0</v>
      </c>
      <c r="CI13" s="639">
        <v>0</v>
      </c>
      <c r="CJ13" s="639">
        <v>0</v>
      </c>
      <c r="CK13" s="639">
        <v>0</v>
      </c>
      <c r="CL13" s="211" t="s">
        <v>818</v>
      </c>
      <c r="CM13" s="211" t="s">
        <v>818</v>
      </c>
      <c r="CN13" s="211" t="s">
        <v>818</v>
      </c>
      <c r="CO13" s="586" t="s">
        <v>6</v>
      </c>
      <c r="CP13" s="1319">
        <v>1660868</v>
      </c>
      <c r="CQ13" s="1319">
        <v>56116</v>
      </c>
      <c r="CR13" s="1319">
        <v>1716984</v>
      </c>
      <c r="CS13" s="1319">
        <v>0</v>
      </c>
      <c r="CT13" s="1319">
        <v>0</v>
      </c>
      <c r="CU13" s="1319">
        <v>1641333</v>
      </c>
      <c r="CV13" s="1319">
        <v>24479</v>
      </c>
      <c r="CW13" s="1319">
        <v>1665812</v>
      </c>
      <c r="CX13" s="639">
        <v>0</v>
      </c>
      <c r="CY13" s="211">
        <v>98.82380779207017</v>
      </c>
      <c r="CZ13" s="211">
        <v>43.622139853161308</v>
      </c>
      <c r="DA13" s="211">
        <v>97.019657725406873</v>
      </c>
      <c r="DB13" s="586" t="s">
        <v>6</v>
      </c>
      <c r="DC13" s="1319">
        <v>957749</v>
      </c>
      <c r="DD13" s="1319">
        <v>32422</v>
      </c>
      <c r="DE13" s="1319">
        <v>990171</v>
      </c>
      <c r="DF13" s="1319">
        <v>0</v>
      </c>
      <c r="DG13" s="1319">
        <v>0</v>
      </c>
      <c r="DH13" s="1319">
        <v>946485</v>
      </c>
      <c r="DI13" s="1319">
        <v>14143</v>
      </c>
      <c r="DJ13" s="1319">
        <v>960628</v>
      </c>
      <c r="DK13" s="1319">
        <v>0</v>
      </c>
      <c r="DL13" s="211">
        <v>98.823908978239601</v>
      </c>
      <c r="DM13" s="211">
        <v>43.621614952809821</v>
      </c>
      <c r="DN13" s="211">
        <v>97.016373939450858</v>
      </c>
      <c r="DO13" s="586" t="s">
        <v>6</v>
      </c>
      <c r="DP13" s="1319">
        <v>703119</v>
      </c>
      <c r="DQ13" s="1319">
        <v>23694</v>
      </c>
      <c r="DR13" s="1319">
        <v>726813</v>
      </c>
      <c r="DS13" s="1319">
        <v>0</v>
      </c>
      <c r="DT13" s="1319">
        <v>0</v>
      </c>
      <c r="DU13" s="1319">
        <v>694848</v>
      </c>
      <c r="DV13" s="1319">
        <v>10336</v>
      </c>
      <c r="DW13" s="1319">
        <v>705184</v>
      </c>
      <c r="DX13" s="1319">
        <v>0</v>
      </c>
      <c r="DY13" s="211">
        <v>98.823669961983668</v>
      </c>
      <c r="DZ13" s="211">
        <v>43.622858107537773</v>
      </c>
      <c r="EA13" s="211">
        <v>97.024131379047986</v>
      </c>
      <c r="EB13" s="586" t="s">
        <v>6</v>
      </c>
      <c r="EC13" s="1319">
        <v>0</v>
      </c>
      <c r="ED13" s="1319">
        <v>0</v>
      </c>
      <c r="EE13" s="1319">
        <v>0</v>
      </c>
      <c r="EF13" s="1319">
        <v>0</v>
      </c>
      <c r="EG13" s="1319">
        <v>0</v>
      </c>
      <c r="EH13" s="1319">
        <v>0</v>
      </c>
      <c r="EI13" s="1319">
        <v>0</v>
      </c>
      <c r="EJ13" s="1319">
        <v>0</v>
      </c>
      <c r="EK13" s="1319">
        <v>0</v>
      </c>
      <c r="EL13" s="211" t="s">
        <v>818</v>
      </c>
      <c r="EM13" s="211" t="s">
        <v>818</v>
      </c>
      <c r="EN13" s="211" t="s">
        <v>818</v>
      </c>
      <c r="EO13" s="586" t="s">
        <v>6</v>
      </c>
      <c r="EP13" s="1319">
        <v>24069365</v>
      </c>
      <c r="EQ13" s="1319">
        <v>722957</v>
      </c>
      <c r="ER13" s="1319">
        <v>24792322</v>
      </c>
      <c r="ES13" s="1319">
        <v>344462</v>
      </c>
      <c r="ET13" s="1319">
        <v>0</v>
      </c>
      <c r="EU13" s="1319">
        <v>23822039</v>
      </c>
      <c r="EV13" s="1319">
        <v>287608</v>
      </c>
      <c r="EW13" s="1319">
        <v>24109647</v>
      </c>
      <c r="EX13" s="1319">
        <v>343260</v>
      </c>
      <c r="EY13" s="211">
        <v>98.972444848461933</v>
      </c>
      <c r="EZ13" s="211">
        <v>39.782172383696398</v>
      </c>
      <c r="FA13" s="211">
        <v>97.246425728094366</v>
      </c>
      <c r="FB13" s="586" t="s">
        <v>6</v>
      </c>
      <c r="FC13" s="1319">
        <v>0</v>
      </c>
      <c r="FD13" s="1319">
        <v>0</v>
      </c>
      <c r="FE13" s="1319">
        <v>0</v>
      </c>
      <c r="FF13" s="1335">
        <v>0</v>
      </c>
      <c r="FG13" s="1336">
        <v>0</v>
      </c>
      <c r="FH13" s="1319">
        <v>0</v>
      </c>
      <c r="FI13" s="1319">
        <v>0</v>
      </c>
      <c r="FJ13" s="1319">
        <v>0</v>
      </c>
      <c r="FK13" s="1337">
        <v>0</v>
      </c>
      <c r="FL13" s="211" t="s">
        <v>818</v>
      </c>
      <c r="FM13" s="211" t="s">
        <v>818</v>
      </c>
      <c r="FN13" s="211" t="s">
        <v>818</v>
      </c>
      <c r="FO13" s="586" t="s">
        <v>6</v>
      </c>
      <c r="FP13" s="1319">
        <v>3435332</v>
      </c>
      <c r="FQ13" s="1319">
        <v>999883</v>
      </c>
      <c r="FR13" s="1319">
        <v>4435215</v>
      </c>
      <c r="FS13" s="1335">
        <v>0</v>
      </c>
      <c r="FT13" s="1336">
        <v>0</v>
      </c>
      <c r="FU13" s="1319">
        <v>3238770</v>
      </c>
      <c r="FV13" s="1319">
        <v>99483</v>
      </c>
      <c r="FW13" s="1319">
        <v>3338253</v>
      </c>
      <c r="FX13" s="1337">
        <v>0</v>
      </c>
      <c r="FY13" s="211">
        <v>94.278224055200482</v>
      </c>
      <c r="FZ13" s="211">
        <v>9.9494640872982139</v>
      </c>
      <c r="GA13" s="211">
        <v>75.266993821043627</v>
      </c>
    </row>
    <row r="14" spans="1:183" ht="19.5" customHeight="1" x14ac:dyDescent="0.15">
      <c r="A14" s="558"/>
      <c r="B14" s="586" t="s">
        <v>7</v>
      </c>
      <c r="C14" s="1320">
        <v>0</v>
      </c>
      <c r="D14" s="1320">
        <v>0</v>
      </c>
      <c r="E14" s="1320">
        <v>0</v>
      </c>
      <c r="F14" s="1320">
        <v>0</v>
      </c>
      <c r="G14" s="1320">
        <v>0</v>
      </c>
      <c r="H14" s="1320">
        <v>0</v>
      </c>
      <c r="I14" s="1320">
        <v>0</v>
      </c>
      <c r="J14" s="1320">
        <v>0</v>
      </c>
      <c r="K14" s="1320">
        <v>0</v>
      </c>
      <c r="L14" s="211" t="s">
        <v>818</v>
      </c>
      <c r="M14" s="223" t="s">
        <v>818</v>
      </c>
      <c r="N14" s="223" t="s">
        <v>818</v>
      </c>
      <c r="O14" s="586" t="s">
        <v>7</v>
      </c>
      <c r="P14" s="635">
        <v>0</v>
      </c>
      <c r="Q14" s="635">
        <v>0</v>
      </c>
      <c r="R14" s="635">
        <v>0</v>
      </c>
      <c r="S14" s="635">
        <v>0</v>
      </c>
      <c r="T14" s="635">
        <v>0</v>
      </c>
      <c r="U14" s="635">
        <v>0</v>
      </c>
      <c r="V14" s="635">
        <v>0</v>
      </c>
      <c r="W14" s="635">
        <v>0</v>
      </c>
      <c r="X14" s="635">
        <v>0</v>
      </c>
      <c r="Y14" s="211" t="s">
        <v>818</v>
      </c>
      <c r="Z14" s="211" t="s">
        <v>818</v>
      </c>
      <c r="AA14" s="211" t="s">
        <v>818</v>
      </c>
      <c r="AB14" s="586" t="s">
        <v>7</v>
      </c>
      <c r="AC14" s="635">
        <v>0</v>
      </c>
      <c r="AD14" s="635">
        <v>0</v>
      </c>
      <c r="AE14" s="635">
        <v>0</v>
      </c>
      <c r="AF14" s="635">
        <v>0</v>
      </c>
      <c r="AG14" s="635">
        <v>0</v>
      </c>
      <c r="AH14" s="635">
        <v>0</v>
      </c>
      <c r="AI14" s="635">
        <v>0</v>
      </c>
      <c r="AJ14" s="635">
        <v>0</v>
      </c>
      <c r="AK14" s="635">
        <v>0</v>
      </c>
      <c r="AL14" s="211" t="s">
        <v>818</v>
      </c>
      <c r="AM14" s="211" t="s">
        <v>818</v>
      </c>
      <c r="AN14" s="211" t="s">
        <v>818</v>
      </c>
      <c r="AO14" s="586" t="s">
        <v>7</v>
      </c>
      <c r="AP14" s="1320">
        <v>108658</v>
      </c>
      <c r="AQ14" s="1320">
        <v>5105</v>
      </c>
      <c r="AR14" s="1320">
        <v>113763</v>
      </c>
      <c r="AS14" s="1320">
        <v>0</v>
      </c>
      <c r="AT14" s="1320">
        <v>0</v>
      </c>
      <c r="AU14" s="1320">
        <v>108037</v>
      </c>
      <c r="AV14" s="1320">
        <v>655</v>
      </c>
      <c r="AW14" s="1320">
        <v>108692</v>
      </c>
      <c r="AX14" s="1320">
        <v>0</v>
      </c>
      <c r="AY14" s="211">
        <v>99.428482026173867</v>
      </c>
      <c r="AZ14" s="211">
        <v>12.830558276199804</v>
      </c>
      <c r="BA14" s="211">
        <v>95.542487451983504</v>
      </c>
      <c r="BB14" s="586" t="s">
        <v>7</v>
      </c>
      <c r="BC14" s="1320">
        <v>108658</v>
      </c>
      <c r="BD14" s="1320">
        <v>5105</v>
      </c>
      <c r="BE14" s="1320">
        <v>113763</v>
      </c>
      <c r="BF14" s="1320">
        <v>0</v>
      </c>
      <c r="BG14" s="1320">
        <v>0</v>
      </c>
      <c r="BH14" s="1320">
        <v>108037</v>
      </c>
      <c r="BI14" s="1320">
        <v>655</v>
      </c>
      <c r="BJ14" s="1320">
        <v>108692</v>
      </c>
      <c r="BK14" s="1320">
        <v>0</v>
      </c>
      <c r="BL14" s="211">
        <v>99.428482026173867</v>
      </c>
      <c r="BM14" s="211">
        <v>12.830558276199804</v>
      </c>
      <c r="BN14" s="211">
        <v>95.542487451983504</v>
      </c>
      <c r="BO14" s="586" t="s">
        <v>7</v>
      </c>
      <c r="BP14" s="1320">
        <v>36974</v>
      </c>
      <c r="BQ14" s="1320">
        <v>2661</v>
      </c>
      <c r="BR14" s="1320">
        <v>39635</v>
      </c>
      <c r="BS14" s="1320">
        <v>0</v>
      </c>
      <c r="BT14" s="1320">
        <v>0</v>
      </c>
      <c r="BU14" s="1320">
        <v>36974</v>
      </c>
      <c r="BV14" s="1320">
        <v>100</v>
      </c>
      <c r="BW14" s="1320">
        <v>37074</v>
      </c>
      <c r="BX14" s="1320">
        <v>0</v>
      </c>
      <c r="BY14" s="211">
        <v>100</v>
      </c>
      <c r="BZ14" s="211">
        <v>3.7579857196542652</v>
      </c>
      <c r="CA14" s="211">
        <v>93.538539169925571</v>
      </c>
      <c r="CB14" s="586" t="s">
        <v>7</v>
      </c>
      <c r="CC14" s="635">
        <v>0</v>
      </c>
      <c r="CD14" s="635">
        <v>0</v>
      </c>
      <c r="CE14" s="635">
        <v>0</v>
      </c>
      <c r="CF14" s="635">
        <v>0</v>
      </c>
      <c r="CG14" s="635">
        <v>0</v>
      </c>
      <c r="CH14" s="635">
        <v>0</v>
      </c>
      <c r="CI14" s="635">
        <v>0</v>
      </c>
      <c r="CJ14" s="635">
        <v>0</v>
      </c>
      <c r="CK14" s="635">
        <v>0</v>
      </c>
      <c r="CL14" s="211" t="s">
        <v>818</v>
      </c>
      <c r="CM14" s="211" t="s">
        <v>818</v>
      </c>
      <c r="CN14" s="211" t="s">
        <v>818</v>
      </c>
      <c r="CO14" s="586" t="s">
        <v>7</v>
      </c>
      <c r="CP14" s="1320">
        <v>71684</v>
      </c>
      <c r="CQ14" s="1320">
        <v>2444</v>
      </c>
      <c r="CR14" s="1320">
        <v>74128</v>
      </c>
      <c r="CS14" s="1320">
        <v>0</v>
      </c>
      <c r="CT14" s="1320">
        <v>0</v>
      </c>
      <c r="CU14" s="1320">
        <v>71063</v>
      </c>
      <c r="CV14" s="1320">
        <v>555</v>
      </c>
      <c r="CW14" s="1320">
        <v>71618</v>
      </c>
      <c r="CX14" s="635">
        <v>0</v>
      </c>
      <c r="CY14" s="211">
        <v>99.133697896322744</v>
      </c>
      <c r="CZ14" s="211">
        <v>22.708674304418984</v>
      </c>
      <c r="DA14" s="211">
        <v>96.613965033455642</v>
      </c>
      <c r="DB14" s="586" t="s">
        <v>7</v>
      </c>
      <c r="DC14" s="1320">
        <v>28972</v>
      </c>
      <c r="DD14" s="1320">
        <v>988</v>
      </c>
      <c r="DE14" s="1320">
        <v>29960</v>
      </c>
      <c r="DF14" s="1320">
        <v>0</v>
      </c>
      <c r="DG14" s="1320">
        <v>0</v>
      </c>
      <c r="DH14" s="1320">
        <v>28721</v>
      </c>
      <c r="DI14" s="1320">
        <v>224</v>
      </c>
      <c r="DJ14" s="1320">
        <v>28945</v>
      </c>
      <c r="DK14" s="1320">
        <v>0</v>
      </c>
      <c r="DL14" s="211">
        <v>99.133646279166086</v>
      </c>
      <c r="DM14" s="211">
        <v>22.672064777327936</v>
      </c>
      <c r="DN14" s="211">
        <v>96.612149532710276</v>
      </c>
      <c r="DO14" s="586" t="s">
        <v>7</v>
      </c>
      <c r="DP14" s="1320">
        <v>42712</v>
      </c>
      <c r="DQ14" s="1320">
        <v>1456</v>
      </c>
      <c r="DR14" s="1320">
        <v>44168</v>
      </c>
      <c r="DS14" s="1320">
        <v>0</v>
      </c>
      <c r="DT14" s="1320">
        <v>0</v>
      </c>
      <c r="DU14" s="1320">
        <v>42342</v>
      </c>
      <c r="DV14" s="1320">
        <v>331</v>
      </c>
      <c r="DW14" s="1320">
        <v>42673</v>
      </c>
      <c r="DX14" s="1320">
        <v>0</v>
      </c>
      <c r="DY14" s="211">
        <v>99.13373290878441</v>
      </c>
      <c r="DZ14" s="211">
        <v>22.733516483516482</v>
      </c>
      <c r="EA14" s="211">
        <v>96.615196522369146</v>
      </c>
      <c r="EB14" s="586" t="s">
        <v>7</v>
      </c>
      <c r="EC14" s="1320">
        <v>0</v>
      </c>
      <c r="ED14" s="1320">
        <v>0</v>
      </c>
      <c r="EE14" s="1320">
        <v>0</v>
      </c>
      <c r="EF14" s="1320">
        <v>0</v>
      </c>
      <c r="EG14" s="1320">
        <v>0</v>
      </c>
      <c r="EH14" s="1320">
        <v>0</v>
      </c>
      <c r="EI14" s="1320">
        <v>0</v>
      </c>
      <c r="EJ14" s="1320">
        <v>0</v>
      </c>
      <c r="EK14" s="1320">
        <v>0</v>
      </c>
      <c r="EL14" s="211" t="s">
        <v>818</v>
      </c>
      <c r="EM14" s="211" t="s">
        <v>818</v>
      </c>
      <c r="EN14" s="211" t="s">
        <v>818</v>
      </c>
      <c r="EO14" s="586" t="s">
        <v>7</v>
      </c>
      <c r="EP14" s="1320">
        <v>2502766</v>
      </c>
      <c r="EQ14" s="1320">
        <v>73373</v>
      </c>
      <c r="ER14" s="1320">
        <v>2576139</v>
      </c>
      <c r="ES14" s="1320">
        <v>121312</v>
      </c>
      <c r="ET14" s="1320">
        <v>0</v>
      </c>
      <c r="EU14" s="1320">
        <v>2484723</v>
      </c>
      <c r="EV14" s="1320">
        <v>20976</v>
      </c>
      <c r="EW14" s="1320">
        <v>2505699</v>
      </c>
      <c r="EX14" s="1320">
        <v>120466</v>
      </c>
      <c r="EY14" s="211">
        <v>99.279077628511814</v>
      </c>
      <c r="EZ14" s="211">
        <v>28.588172761097407</v>
      </c>
      <c r="FA14" s="211">
        <v>97.265675493441933</v>
      </c>
      <c r="FB14" s="586" t="s">
        <v>7</v>
      </c>
      <c r="FC14" s="1320">
        <v>372272</v>
      </c>
      <c r="FD14" s="1320">
        <v>70064</v>
      </c>
      <c r="FE14" s="1320">
        <v>442336</v>
      </c>
      <c r="FF14" s="1335">
        <v>0</v>
      </c>
      <c r="FG14" s="1336">
        <v>0</v>
      </c>
      <c r="FH14" s="1320">
        <v>359719</v>
      </c>
      <c r="FI14" s="1320">
        <v>19336</v>
      </c>
      <c r="FJ14" s="1320">
        <v>379055</v>
      </c>
      <c r="FK14" s="1337">
        <v>0</v>
      </c>
      <c r="FL14" s="211">
        <v>96.628003180470188</v>
      </c>
      <c r="FM14" s="211">
        <v>27.59762502854533</v>
      </c>
      <c r="FN14" s="211">
        <v>85.693906894306593</v>
      </c>
      <c r="FO14" s="586" t="s">
        <v>7</v>
      </c>
      <c r="FP14" s="1320">
        <v>0</v>
      </c>
      <c r="FQ14" s="1320">
        <v>0</v>
      </c>
      <c r="FR14" s="1320">
        <v>0</v>
      </c>
      <c r="FS14" s="1335">
        <v>0</v>
      </c>
      <c r="FT14" s="1336">
        <v>0</v>
      </c>
      <c r="FU14" s="1320">
        <v>0</v>
      </c>
      <c r="FV14" s="1320">
        <v>0</v>
      </c>
      <c r="FW14" s="1320">
        <v>0</v>
      </c>
      <c r="FX14" s="1337">
        <v>0</v>
      </c>
      <c r="FY14" s="211" t="s">
        <v>818</v>
      </c>
      <c r="FZ14" s="211" t="s">
        <v>818</v>
      </c>
      <c r="GA14" s="211" t="s">
        <v>818</v>
      </c>
    </row>
    <row r="15" spans="1:183" ht="19.5" customHeight="1" x14ac:dyDescent="0.15">
      <c r="A15" s="558"/>
      <c r="B15" s="586" t="s">
        <v>8</v>
      </c>
      <c r="C15" s="1319">
        <v>0</v>
      </c>
      <c r="D15" s="1319">
        <v>0</v>
      </c>
      <c r="E15" s="1319">
        <v>0</v>
      </c>
      <c r="F15" s="1319">
        <v>0</v>
      </c>
      <c r="G15" s="1319">
        <v>0</v>
      </c>
      <c r="H15" s="1319">
        <v>0</v>
      </c>
      <c r="I15" s="1319">
        <v>0</v>
      </c>
      <c r="J15" s="1319">
        <v>0</v>
      </c>
      <c r="K15" s="1319">
        <v>0</v>
      </c>
      <c r="L15" s="211" t="s">
        <v>818</v>
      </c>
      <c r="M15" s="223" t="s">
        <v>818</v>
      </c>
      <c r="N15" s="223" t="s">
        <v>818</v>
      </c>
      <c r="O15" s="586" t="s">
        <v>8</v>
      </c>
      <c r="P15" s="639">
        <v>0</v>
      </c>
      <c r="Q15" s="639">
        <v>0</v>
      </c>
      <c r="R15" s="639">
        <v>0</v>
      </c>
      <c r="S15" s="639">
        <v>0</v>
      </c>
      <c r="T15" s="639">
        <v>0</v>
      </c>
      <c r="U15" s="639">
        <v>0</v>
      </c>
      <c r="V15" s="639">
        <v>0</v>
      </c>
      <c r="W15" s="639">
        <v>0</v>
      </c>
      <c r="X15" s="639">
        <v>0</v>
      </c>
      <c r="Y15" s="211" t="s">
        <v>818</v>
      </c>
      <c r="Z15" s="211" t="s">
        <v>818</v>
      </c>
      <c r="AA15" s="211" t="s">
        <v>818</v>
      </c>
      <c r="AB15" s="586" t="s">
        <v>8</v>
      </c>
      <c r="AC15" s="639">
        <v>0</v>
      </c>
      <c r="AD15" s="639">
        <v>0</v>
      </c>
      <c r="AE15" s="639">
        <v>0</v>
      </c>
      <c r="AF15" s="639">
        <v>0</v>
      </c>
      <c r="AG15" s="639">
        <v>0</v>
      </c>
      <c r="AH15" s="639">
        <v>0</v>
      </c>
      <c r="AI15" s="639">
        <v>0</v>
      </c>
      <c r="AJ15" s="639">
        <v>0</v>
      </c>
      <c r="AK15" s="639">
        <v>0</v>
      </c>
      <c r="AL15" s="211" t="s">
        <v>818</v>
      </c>
      <c r="AM15" s="211" t="s">
        <v>818</v>
      </c>
      <c r="AN15" s="211" t="s">
        <v>818</v>
      </c>
      <c r="AO15" s="586" t="s">
        <v>8</v>
      </c>
      <c r="AP15" s="1319">
        <v>235664</v>
      </c>
      <c r="AQ15" s="1319">
        <v>3801</v>
      </c>
      <c r="AR15" s="1319">
        <v>239465</v>
      </c>
      <c r="AS15" s="1319">
        <v>0</v>
      </c>
      <c r="AT15" s="1319">
        <v>0</v>
      </c>
      <c r="AU15" s="1319">
        <v>234333</v>
      </c>
      <c r="AV15" s="1319">
        <v>1092</v>
      </c>
      <c r="AW15" s="1319">
        <v>235425</v>
      </c>
      <c r="AX15" s="1319">
        <v>0</v>
      </c>
      <c r="AY15" s="211">
        <v>99.435212845407023</v>
      </c>
      <c r="AZ15" s="211">
        <v>28.729281767955801</v>
      </c>
      <c r="BA15" s="211">
        <v>98.312905852629811</v>
      </c>
      <c r="BB15" s="586" t="s">
        <v>8</v>
      </c>
      <c r="BC15" s="1319">
        <v>235664</v>
      </c>
      <c r="BD15" s="1319">
        <v>3801</v>
      </c>
      <c r="BE15" s="1319">
        <v>239465</v>
      </c>
      <c r="BF15" s="1319">
        <v>0</v>
      </c>
      <c r="BG15" s="1319">
        <v>0</v>
      </c>
      <c r="BH15" s="1319">
        <v>234333</v>
      </c>
      <c r="BI15" s="1319">
        <v>1092</v>
      </c>
      <c r="BJ15" s="1319">
        <v>235425</v>
      </c>
      <c r="BK15" s="1319">
        <v>0</v>
      </c>
      <c r="BL15" s="211">
        <v>99.435212845407023</v>
      </c>
      <c r="BM15" s="211">
        <v>28.729281767955801</v>
      </c>
      <c r="BN15" s="211">
        <v>98.312905852629811</v>
      </c>
      <c r="BO15" s="586" t="s">
        <v>8</v>
      </c>
      <c r="BP15" s="1319">
        <v>21002</v>
      </c>
      <c r="BQ15" s="1319">
        <v>0</v>
      </c>
      <c r="BR15" s="1319">
        <v>21002</v>
      </c>
      <c r="BS15" s="1319">
        <v>0</v>
      </c>
      <c r="BT15" s="1319">
        <v>0</v>
      </c>
      <c r="BU15" s="1319">
        <v>21002</v>
      </c>
      <c r="BV15" s="1319">
        <v>0</v>
      </c>
      <c r="BW15" s="1319">
        <v>21002</v>
      </c>
      <c r="BX15" s="1319">
        <v>0</v>
      </c>
      <c r="BY15" s="211">
        <v>100</v>
      </c>
      <c r="BZ15" s="211" t="s">
        <v>818</v>
      </c>
      <c r="CA15" s="211">
        <v>100</v>
      </c>
      <c r="CB15" s="586" t="s">
        <v>8</v>
      </c>
      <c r="CC15" s="639">
        <v>0</v>
      </c>
      <c r="CD15" s="639">
        <v>0</v>
      </c>
      <c r="CE15" s="639">
        <v>0</v>
      </c>
      <c r="CF15" s="639">
        <v>0</v>
      </c>
      <c r="CG15" s="639">
        <v>0</v>
      </c>
      <c r="CH15" s="639">
        <v>0</v>
      </c>
      <c r="CI15" s="639">
        <v>0</v>
      </c>
      <c r="CJ15" s="639">
        <v>0</v>
      </c>
      <c r="CK15" s="639">
        <v>0</v>
      </c>
      <c r="CL15" s="211" t="s">
        <v>818</v>
      </c>
      <c r="CM15" s="211" t="s">
        <v>818</v>
      </c>
      <c r="CN15" s="211" t="s">
        <v>818</v>
      </c>
      <c r="CO15" s="586" t="s">
        <v>8</v>
      </c>
      <c r="CP15" s="1319">
        <v>214662</v>
      </c>
      <c r="CQ15" s="1319">
        <v>3801</v>
      </c>
      <c r="CR15" s="1319">
        <v>218463</v>
      </c>
      <c r="CS15" s="1319">
        <v>0</v>
      </c>
      <c r="CT15" s="1319">
        <v>0</v>
      </c>
      <c r="CU15" s="1319">
        <v>213331</v>
      </c>
      <c r="CV15" s="1319">
        <v>1092</v>
      </c>
      <c r="CW15" s="1319">
        <v>214423</v>
      </c>
      <c r="CX15" s="639">
        <v>0</v>
      </c>
      <c r="CY15" s="211">
        <v>99.379955464870349</v>
      </c>
      <c r="CZ15" s="211">
        <v>28.729281767955801</v>
      </c>
      <c r="DA15" s="211">
        <v>98.150716597318549</v>
      </c>
      <c r="DB15" s="586" t="s">
        <v>8</v>
      </c>
      <c r="DC15" s="1319">
        <v>115366</v>
      </c>
      <c r="DD15" s="1319">
        <v>2043</v>
      </c>
      <c r="DE15" s="1319">
        <v>117409</v>
      </c>
      <c r="DF15" s="1319">
        <v>0</v>
      </c>
      <c r="DG15" s="1319">
        <v>0</v>
      </c>
      <c r="DH15" s="1319">
        <v>114651</v>
      </c>
      <c r="DI15" s="1319">
        <v>587</v>
      </c>
      <c r="DJ15" s="1319">
        <v>115238</v>
      </c>
      <c r="DK15" s="1319">
        <v>0</v>
      </c>
      <c r="DL15" s="211">
        <v>99.380233344312884</v>
      </c>
      <c r="DM15" s="211">
        <v>28.732256485560448</v>
      </c>
      <c r="DN15" s="211">
        <v>98.150908363072674</v>
      </c>
      <c r="DO15" s="586" t="s">
        <v>8</v>
      </c>
      <c r="DP15" s="1319">
        <v>99296</v>
      </c>
      <c r="DQ15" s="1319">
        <v>1758</v>
      </c>
      <c r="DR15" s="1319">
        <v>101054</v>
      </c>
      <c r="DS15" s="1319">
        <v>0</v>
      </c>
      <c r="DT15" s="1319">
        <v>0</v>
      </c>
      <c r="DU15" s="1319">
        <v>98680</v>
      </c>
      <c r="DV15" s="1319">
        <v>505</v>
      </c>
      <c r="DW15" s="1319">
        <v>99185</v>
      </c>
      <c r="DX15" s="1319">
        <v>0</v>
      </c>
      <c r="DY15" s="211">
        <v>99.379632613599739</v>
      </c>
      <c r="DZ15" s="211">
        <v>28.725824800910125</v>
      </c>
      <c r="EA15" s="211">
        <v>98.150493795396514</v>
      </c>
      <c r="EB15" s="586" t="s">
        <v>8</v>
      </c>
      <c r="EC15" s="1319">
        <v>0</v>
      </c>
      <c r="ED15" s="1319">
        <v>0</v>
      </c>
      <c r="EE15" s="1319">
        <v>0</v>
      </c>
      <c r="EF15" s="1319">
        <v>0</v>
      </c>
      <c r="EG15" s="1319">
        <v>0</v>
      </c>
      <c r="EH15" s="1319">
        <v>0</v>
      </c>
      <c r="EI15" s="1319">
        <v>0</v>
      </c>
      <c r="EJ15" s="1319">
        <v>0</v>
      </c>
      <c r="EK15" s="1319">
        <v>0</v>
      </c>
      <c r="EL15" s="211" t="s">
        <v>818</v>
      </c>
      <c r="EM15" s="211" t="s">
        <v>818</v>
      </c>
      <c r="EN15" s="211" t="s">
        <v>818</v>
      </c>
      <c r="EO15" s="586" t="s">
        <v>8</v>
      </c>
      <c r="EP15" s="1319">
        <v>10254641</v>
      </c>
      <c r="EQ15" s="1319">
        <v>169589</v>
      </c>
      <c r="ER15" s="1319">
        <v>10424230</v>
      </c>
      <c r="ES15" s="1319">
        <v>413802</v>
      </c>
      <c r="ET15" s="1319">
        <v>0</v>
      </c>
      <c r="EU15" s="1319">
        <v>10184445</v>
      </c>
      <c r="EV15" s="1319">
        <v>60550</v>
      </c>
      <c r="EW15" s="1319">
        <v>10244995</v>
      </c>
      <c r="EX15" s="1319">
        <v>411788</v>
      </c>
      <c r="EY15" s="211">
        <v>99.315470917021869</v>
      </c>
      <c r="EZ15" s="211">
        <v>35.703966648780288</v>
      </c>
      <c r="FA15" s="211">
        <v>98.280592427450273</v>
      </c>
      <c r="FB15" s="586" t="s">
        <v>8</v>
      </c>
      <c r="FC15" s="1319">
        <v>0</v>
      </c>
      <c r="FD15" s="1319">
        <v>0</v>
      </c>
      <c r="FE15" s="1319">
        <v>0</v>
      </c>
      <c r="FF15" s="1335">
        <v>0</v>
      </c>
      <c r="FG15" s="1336">
        <v>0</v>
      </c>
      <c r="FH15" s="1319">
        <v>0</v>
      </c>
      <c r="FI15" s="1319">
        <v>0</v>
      </c>
      <c r="FJ15" s="1319">
        <v>0</v>
      </c>
      <c r="FK15" s="1337">
        <v>0</v>
      </c>
      <c r="FL15" s="211" t="s">
        <v>818</v>
      </c>
      <c r="FM15" s="211" t="s">
        <v>818</v>
      </c>
      <c r="FN15" s="211" t="s">
        <v>818</v>
      </c>
      <c r="FO15" s="586" t="s">
        <v>8</v>
      </c>
      <c r="FP15" s="1319">
        <v>1691035</v>
      </c>
      <c r="FQ15" s="1319">
        <v>255263</v>
      </c>
      <c r="FR15" s="1319">
        <v>1946298</v>
      </c>
      <c r="FS15" s="1335">
        <v>0</v>
      </c>
      <c r="FT15" s="1336">
        <v>0</v>
      </c>
      <c r="FU15" s="1319">
        <v>1603065</v>
      </c>
      <c r="FV15" s="1319">
        <v>125852</v>
      </c>
      <c r="FW15" s="1319">
        <v>1728917</v>
      </c>
      <c r="FX15" s="1337">
        <v>0</v>
      </c>
      <c r="FY15" s="211">
        <v>94.797860481894219</v>
      </c>
      <c r="FZ15" s="211">
        <v>49.302875857448988</v>
      </c>
      <c r="GA15" s="211">
        <v>88.831052593179464</v>
      </c>
    </row>
    <row r="16" spans="1:183" ht="19.5" customHeight="1" x14ac:dyDescent="0.15">
      <c r="A16" s="558"/>
      <c r="B16" s="586" t="s">
        <v>9</v>
      </c>
      <c r="C16" s="1319">
        <v>0</v>
      </c>
      <c r="D16" s="1319">
        <v>0</v>
      </c>
      <c r="E16" s="1319">
        <v>0</v>
      </c>
      <c r="F16" s="1319">
        <v>0</v>
      </c>
      <c r="G16" s="1319">
        <v>0</v>
      </c>
      <c r="H16" s="1319">
        <v>0</v>
      </c>
      <c r="I16" s="1319">
        <v>0</v>
      </c>
      <c r="J16" s="1319">
        <v>0</v>
      </c>
      <c r="K16" s="1319">
        <v>0</v>
      </c>
      <c r="L16" s="211" t="s">
        <v>818</v>
      </c>
      <c r="M16" s="223" t="s">
        <v>818</v>
      </c>
      <c r="N16" s="211" t="s">
        <v>818</v>
      </c>
      <c r="O16" s="586" t="s">
        <v>9</v>
      </c>
      <c r="P16" s="639">
        <v>0</v>
      </c>
      <c r="Q16" s="639">
        <v>0</v>
      </c>
      <c r="R16" s="639">
        <v>0</v>
      </c>
      <c r="S16" s="639">
        <v>0</v>
      </c>
      <c r="T16" s="639">
        <v>0</v>
      </c>
      <c r="U16" s="639">
        <v>0</v>
      </c>
      <c r="V16" s="639">
        <v>0</v>
      </c>
      <c r="W16" s="639">
        <v>0</v>
      </c>
      <c r="X16" s="639">
        <v>0</v>
      </c>
      <c r="Y16" s="211" t="s">
        <v>818</v>
      </c>
      <c r="Z16" s="211" t="s">
        <v>818</v>
      </c>
      <c r="AA16" s="211" t="s">
        <v>818</v>
      </c>
      <c r="AB16" s="586" t="s">
        <v>9</v>
      </c>
      <c r="AC16" s="639">
        <v>0</v>
      </c>
      <c r="AD16" s="639">
        <v>0</v>
      </c>
      <c r="AE16" s="639">
        <v>0</v>
      </c>
      <c r="AF16" s="639">
        <v>0</v>
      </c>
      <c r="AG16" s="639">
        <v>0</v>
      </c>
      <c r="AH16" s="639">
        <v>0</v>
      </c>
      <c r="AI16" s="639">
        <v>0</v>
      </c>
      <c r="AJ16" s="639">
        <v>0</v>
      </c>
      <c r="AK16" s="639">
        <v>0</v>
      </c>
      <c r="AL16" s="211" t="s">
        <v>818</v>
      </c>
      <c r="AM16" s="211" t="s">
        <v>818</v>
      </c>
      <c r="AN16" s="211" t="s">
        <v>818</v>
      </c>
      <c r="AO16" s="586" t="s">
        <v>9</v>
      </c>
      <c r="AP16" s="1319">
        <v>613918</v>
      </c>
      <c r="AQ16" s="1319">
        <v>19325</v>
      </c>
      <c r="AR16" s="1319">
        <v>633243</v>
      </c>
      <c r="AS16" s="1319">
        <v>0</v>
      </c>
      <c r="AT16" s="1319">
        <v>0</v>
      </c>
      <c r="AU16" s="1319">
        <v>608275</v>
      </c>
      <c r="AV16" s="1319">
        <v>8736</v>
      </c>
      <c r="AW16" s="1319">
        <v>617011</v>
      </c>
      <c r="AX16" s="1319">
        <v>0</v>
      </c>
      <c r="AY16" s="211">
        <v>99.08082186871863</v>
      </c>
      <c r="AZ16" s="211">
        <v>45.205692108667527</v>
      </c>
      <c r="BA16" s="211">
        <v>97.436687022201582</v>
      </c>
      <c r="BB16" s="586" t="s">
        <v>9</v>
      </c>
      <c r="BC16" s="1319">
        <v>613918</v>
      </c>
      <c r="BD16" s="1319">
        <v>19325</v>
      </c>
      <c r="BE16" s="1319">
        <v>633243</v>
      </c>
      <c r="BF16" s="1319">
        <v>0</v>
      </c>
      <c r="BG16" s="1319">
        <v>0</v>
      </c>
      <c r="BH16" s="1319">
        <v>608275</v>
      </c>
      <c r="BI16" s="1319">
        <v>8736</v>
      </c>
      <c r="BJ16" s="1319">
        <v>617011</v>
      </c>
      <c r="BK16" s="1319">
        <v>0</v>
      </c>
      <c r="BL16" s="211">
        <v>99.08082186871863</v>
      </c>
      <c r="BM16" s="211">
        <v>45.205692108667527</v>
      </c>
      <c r="BN16" s="211">
        <v>97.436687022201582</v>
      </c>
      <c r="BO16" s="586" t="s">
        <v>9</v>
      </c>
      <c r="BP16" s="1319">
        <v>0</v>
      </c>
      <c r="BQ16" s="1319">
        <v>0</v>
      </c>
      <c r="BR16" s="1319">
        <v>0</v>
      </c>
      <c r="BS16" s="1319">
        <v>0</v>
      </c>
      <c r="BT16" s="1319">
        <v>0</v>
      </c>
      <c r="BU16" s="1319">
        <v>0</v>
      </c>
      <c r="BV16" s="1319">
        <v>0</v>
      </c>
      <c r="BW16" s="1319">
        <v>0</v>
      </c>
      <c r="BX16" s="1319">
        <v>0</v>
      </c>
      <c r="BY16" s="211" t="s">
        <v>818</v>
      </c>
      <c r="BZ16" s="211" t="s">
        <v>818</v>
      </c>
      <c r="CA16" s="211" t="s">
        <v>818</v>
      </c>
      <c r="CB16" s="586" t="s">
        <v>9</v>
      </c>
      <c r="CC16" s="639">
        <v>0</v>
      </c>
      <c r="CD16" s="639">
        <v>0</v>
      </c>
      <c r="CE16" s="639">
        <v>0</v>
      </c>
      <c r="CF16" s="639">
        <v>0</v>
      </c>
      <c r="CG16" s="639">
        <v>0</v>
      </c>
      <c r="CH16" s="639">
        <v>0</v>
      </c>
      <c r="CI16" s="639">
        <v>0</v>
      </c>
      <c r="CJ16" s="639">
        <v>0</v>
      </c>
      <c r="CK16" s="639">
        <v>0</v>
      </c>
      <c r="CL16" s="211" t="s">
        <v>818</v>
      </c>
      <c r="CM16" s="211" t="s">
        <v>818</v>
      </c>
      <c r="CN16" s="211" t="s">
        <v>818</v>
      </c>
      <c r="CO16" s="586" t="s">
        <v>9</v>
      </c>
      <c r="CP16" s="1319">
        <v>613918</v>
      </c>
      <c r="CQ16" s="1319">
        <v>19325</v>
      </c>
      <c r="CR16" s="1319">
        <v>633243</v>
      </c>
      <c r="CS16" s="1319">
        <v>0</v>
      </c>
      <c r="CT16" s="1319">
        <v>0</v>
      </c>
      <c r="CU16" s="1319">
        <v>608275</v>
      </c>
      <c r="CV16" s="1319">
        <v>8736</v>
      </c>
      <c r="CW16" s="1319">
        <v>617011</v>
      </c>
      <c r="CX16" s="639">
        <v>0</v>
      </c>
      <c r="CY16" s="211">
        <v>99.08082186871863</v>
      </c>
      <c r="CZ16" s="211">
        <v>45.205692108667527</v>
      </c>
      <c r="DA16" s="211">
        <v>97.436687022201582</v>
      </c>
      <c r="DB16" s="586" t="s">
        <v>9</v>
      </c>
      <c r="DC16" s="1319">
        <v>362009</v>
      </c>
      <c r="DD16" s="1319">
        <v>11624</v>
      </c>
      <c r="DE16" s="1319">
        <v>373633</v>
      </c>
      <c r="DF16" s="1319">
        <v>0</v>
      </c>
      <c r="DG16" s="1319">
        <v>0</v>
      </c>
      <c r="DH16" s="1319">
        <v>358682</v>
      </c>
      <c r="DI16" s="1319">
        <v>5255</v>
      </c>
      <c r="DJ16" s="1319">
        <v>363937</v>
      </c>
      <c r="DK16" s="1319">
        <v>0</v>
      </c>
      <c r="DL16" s="211">
        <v>99.080962075528518</v>
      </c>
      <c r="DM16" s="211">
        <v>45.208189951823812</v>
      </c>
      <c r="DN16" s="211">
        <v>97.404940141796885</v>
      </c>
      <c r="DO16" s="586" t="s">
        <v>9</v>
      </c>
      <c r="DP16" s="1319">
        <v>251909</v>
      </c>
      <c r="DQ16" s="1319">
        <v>7701</v>
      </c>
      <c r="DR16" s="1319">
        <v>259610</v>
      </c>
      <c r="DS16" s="1319">
        <v>0</v>
      </c>
      <c r="DT16" s="1319">
        <v>0</v>
      </c>
      <c r="DU16" s="1319">
        <v>249593</v>
      </c>
      <c r="DV16" s="1319">
        <v>3481</v>
      </c>
      <c r="DW16" s="1319">
        <v>253074</v>
      </c>
      <c r="DX16" s="1319">
        <v>0</v>
      </c>
      <c r="DY16" s="211">
        <v>99.080620382757274</v>
      </c>
      <c r="DZ16" s="211">
        <v>45.201921828333987</v>
      </c>
      <c r="EA16" s="211">
        <v>97.482377412272257</v>
      </c>
      <c r="EB16" s="586" t="s">
        <v>9</v>
      </c>
      <c r="EC16" s="1319">
        <v>0</v>
      </c>
      <c r="ED16" s="1319">
        <v>0</v>
      </c>
      <c r="EE16" s="1319">
        <v>0</v>
      </c>
      <c r="EF16" s="1319">
        <v>0</v>
      </c>
      <c r="EG16" s="1319">
        <v>0</v>
      </c>
      <c r="EH16" s="1319">
        <v>0</v>
      </c>
      <c r="EI16" s="1319">
        <v>0</v>
      </c>
      <c r="EJ16" s="1319">
        <v>0</v>
      </c>
      <c r="EK16" s="1319">
        <v>0</v>
      </c>
      <c r="EL16" s="211" t="s">
        <v>818</v>
      </c>
      <c r="EM16" s="211" t="s">
        <v>818</v>
      </c>
      <c r="EN16" s="211" t="s">
        <v>818</v>
      </c>
      <c r="EO16" s="586" t="s">
        <v>9</v>
      </c>
      <c r="EP16" s="1319">
        <v>9387447</v>
      </c>
      <c r="EQ16" s="1319">
        <v>283753</v>
      </c>
      <c r="ER16" s="1319">
        <v>9671200</v>
      </c>
      <c r="ES16" s="1319">
        <v>97489</v>
      </c>
      <c r="ET16" s="1319">
        <v>0</v>
      </c>
      <c r="EU16" s="1319">
        <v>9319930</v>
      </c>
      <c r="EV16" s="1319">
        <v>97034</v>
      </c>
      <c r="EW16" s="1319">
        <v>9416964</v>
      </c>
      <c r="EX16" s="1319">
        <v>97239</v>
      </c>
      <c r="EY16" s="211">
        <v>99.28077356921429</v>
      </c>
      <c r="EZ16" s="211">
        <v>34.196642854877304</v>
      </c>
      <c r="FA16" s="211">
        <v>97.371205227893114</v>
      </c>
      <c r="FB16" s="586" t="s">
        <v>9</v>
      </c>
      <c r="FC16" s="1319">
        <v>0</v>
      </c>
      <c r="FD16" s="1319">
        <v>15</v>
      </c>
      <c r="FE16" s="1319">
        <v>15</v>
      </c>
      <c r="FF16" s="1335">
        <v>0</v>
      </c>
      <c r="FG16" s="1336">
        <v>0</v>
      </c>
      <c r="FH16" s="1319">
        <v>0</v>
      </c>
      <c r="FI16" s="1319">
        <v>15</v>
      </c>
      <c r="FJ16" s="1319">
        <v>15</v>
      </c>
      <c r="FK16" s="1337">
        <v>0</v>
      </c>
      <c r="FL16" s="211" t="s">
        <v>818</v>
      </c>
      <c r="FM16" s="223">
        <v>100</v>
      </c>
      <c r="FN16" s="223">
        <v>100</v>
      </c>
      <c r="FO16" s="586" t="s">
        <v>9</v>
      </c>
      <c r="FP16" s="1319">
        <v>1696031</v>
      </c>
      <c r="FQ16" s="1319">
        <v>294523</v>
      </c>
      <c r="FR16" s="1319">
        <v>1990554</v>
      </c>
      <c r="FS16" s="1335">
        <v>0</v>
      </c>
      <c r="FT16" s="1336">
        <v>0</v>
      </c>
      <c r="FU16" s="1319">
        <v>1606646</v>
      </c>
      <c r="FV16" s="1319">
        <v>82113</v>
      </c>
      <c r="FW16" s="1319">
        <v>1688759</v>
      </c>
      <c r="FX16" s="1337">
        <v>0</v>
      </c>
      <c r="FY16" s="211">
        <v>94.729754350008932</v>
      </c>
      <c r="FZ16" s="211">
        <v>27.879995789802493</v>
      </c>
      <c r="GA16" s="211">
        <v>84.838642910466135</v>
      </c>
    </row>
    <row r="17" spans="1:183" ht="19.5" customHeight="1" x14ac:dyDescent="0.15">
      <c r="A17" s="558"/>
      <c r="B17" s="586" t="s">
        <v>10</v>
      </c>
      <c r="C17" s="1320">
        <v>0</v>
      </c>
      <c r="D17" s="1320">
        <v>0</v>
      </c>
      <c r="E17" s="1320">
        <v>0</v>
      </c>
      <c r="F17" s="1320">
        <v>0</v>
      </c>
      <c r="G17" s="1320">
        <v>0</v>
      </c>
      <c r="H17" s="1320">
        <v>0</v>
      </c>
      <c r="I17" s="1320">
        <v>0</v>
      </c>
      <c r="J17" s="1320">
        <v>0</v>
      </c>
      <c r="K17" s="1320">
        <v>0</v>
      </c>
      <c r="L17" s="211" t="s">
        <v>818</v>
      </c>
      <c r="M17" s="223" t="s">
        <v>818</v>
      </c>
      <c r="N17" s="211" t="s">
        <v>818</v>
      </c>
      <c r="O17" s="586" t="s">
        <v>10</v>
      </c>
      <c r="P17" s="635">
        <v>0</v>
      </c>
      <c r="Q17" s="635">
        <v>0</v>
      </c>
      <c r="R17" s="635">
        <v>0</v>
      </c>
      <c r="S17" s="635">
        <v>0</v>
      </c>
      <c r="T17" s="635">
        <v>0</v>
      </c>
      <c r="U17" s="635">
        <v>0</v>
      </c>
      <c r="V17" s="635">
        <v>0</v>
      </c>
      <c r="W17" s="635">
        <v>0</v>
      </c>
      <c r="X17" s="635">
        <v>0</v>
      </c>
      <c r="Y17" s="211" t="s">
        <v>818</v>
      </c>
      <c r="Z17" s="211" t="s">
        <v>818</v>
      </c>
      <c r="AA17" s="211" t="s">
        <v>818</v>
      </c>
      <c r="AB17" s="586" t="s">
        <v>10</v>
      </c>
      <c r="AC17" s="635">
        <v>0</v>
      </c>
      <c r="AD17" s="635">
        <v>0</v>
      </c>
      <c r="AE17" s="635">
        <v>0</v>
      </c>
      <c r="AF17" s="635">
        <v>0</v>
      </c>
      <c r="AG17" s="635">
        <v>0</v>
      </c>
      <c r="AH17" s="635">
        <v>0</v>
      </c>
      <c r="AI17" s="635">
        <v>0</v>
      </c>
      <c r="AJ17" s="635">
        <v>0</v>
      </c>
      <c r="AK17" s="635">
        <v>0</v>
      </c>
      <c r="AL17" s="211" t="s">
        <v>818</v>
      </c>
      <c r="AM17" s="211" t="s">
        <v>818</v>
      </c>
      <c r="AN17" s="211" t="s">
        <v>818</v>
      </c>
      <c r="AO17" s="586" t="s">
        <v>10</v>
      </c>
      <c r="AP17" s="1320">
        <v>609991</v>
      </c>
      <c r="AQ17" s="1320">
        <v>8879</v>
      </c>
      <c r="AR17" s="1320">
        <v>618870</v>
      </c>
      <c r="AS17" s="1320">
        <v>0</v>
      </c>
      <c r="AT17" s="1320">
        <v>0</v>
      </c>
      <c r="AU17" s="1320">
        <v>607621</v>
      </c>
      <c r="AV17" s="1320">
        <v>3418</v>
      </c>
      <c r="AW17" s="1320">
        <v>611039</v>
      </c>
      <c r="AX17" s="1320">
        <v>0</v>
      </c>
      <c r="AY17" s="211">
        <v>99.611469677421468</v>
      </c>
      <c r="AZ17" s="211">
        <v>38.495326050230879</v>
      </c>
      <c r="BA17" s="211">
        <v>98.734629243621441</v>
      </c>
      <c r="BB17" s="586" t="s">
        <v>10</v>
      </c>
      <c r="BC17" s="1320">
        <v>609991</v>
      </c>
      <c r="BD17" s="1320">
        <v>8879</v>
      </c>
      <c r="BE17" s="1320">
        <v>618870</v>
      </c>
      <c r="BF17" s="1320">
        <v>0</v>
      </c>
      <c r="BG17" s="1320">
        <v>0</v>
      </c>
      <c r="BH17" s="1320">
        <v>607621</v>
      </c>
      <c r="BI17" s="1320">
        <v>3418</v>
      </c>
      <c r="BJ17" s="1320">
        <v>611039</v>
      </c>
      <c r="BK17" s="1320">
        <v>0</v>
      </c>
      <c r="BL17" s="211">
        <v>99.611469677421468</v>
      </c>
      <c r="BM17" s="211">
        <v>38.495326050230879</v>
      </c>
      <c r="BN17" s="211">
        <v>98.734629243621441</v>
      </c>
      <c r="BO17" s="586" t="s">
        <v>10</v>
      </c>
      <c r="BP17" s="1320">
        <v>0</v>
      </c>
      <c r="BQ17" s="1320">
        <v>0</v>
      </c>
      <c r="BR17" s="1320">
        <v>0</v>
      </c>
      <c r="BS17" s="1320">
        <v>0</v>
      </c>
      <c r="BT17" s="1320">
        <v>0</v>
      </c>
      <c r="BU17" s="1320">
        <v>0</v>
      </c>
      <c r="BV17" s="1320">
        <v>0</v>
      </c>
      <c r="BW17" s="1320">
        <v>0</v>
      </c>
      <c r="BX17" s="1320">
        <v>0</v>
      </c>
      <c r="BY17" s="211" t="s">
        <v>818</v>
      </c>
      <c r="BZ17" s="211" t="s">
        <v>818</v>
      </c>
      <c r="CA17" s="211" t="s">
        <v>818</v>
      </c>
      <c r="CB17" s="586" t="s">
        <v>10</v>
      </c>
      <c r="CC17" s="635">
        <v>0</v>
      </c>
      <c r="CD17" s="635">
        <v>0</v>
      </c>
      <c r="CE17" s="635">
        <v>0</v>
      </c>
      <c r="CF17" s="635">
        <v>0</v>
      </c>
      <c r="CG17" s="635">
        <v>0</v>
      </c>
      <c r="CH17" s="635">
        <v>0</v>
      </c>
      <c r="CI17" s="635">
        <v>0</v>
      </c>
      <c r="CJ17" s="635">
        <v>0</v>
      </c>
      <c r="CK17" s="635">
        <v>0</v>
      </c>
      <c r="CL17" s="211" t="s">
        <v>818</v>
      </c>
      <c r="CM17" s="211" t="s">
        <v>818</v>
      </c>
      <c r="CN17" s="211" t="s">
        <v>818</v>
      </c>
      <c r="CO17" s="586" t="s">
        <v>10</v>
      </c>
      <c r="CP17" s="1320">
        <v>609991</v>
      </c>
      <c r="CQ17" s="1320">
        <v>8879</v>
      </c>
      <c r="CR17" s="1320">
        <v>618870</v>
      </c>
      <c r="CS17" s="1320">
        <v>0</v>
      </c>
      <c r="CT17" s="1320">
        <v>0</v>
      </c>
      <c r="CU17" s="1320">
        <v>607621</v>
      </c>
      <c r="CV17" s="1320">
        <v>3418</v>
      </c>
      <c r="CW17" s="1320">
        <v>611039</v>
      </c>
      <c r="CX17" s="635">
        <v>0</v>
      </c>
      <c r="CY17" s="211">
        <v>99.611469677421468</v>
      </c>
      <c r="CZ17" s="211">
        <v>38.495326050230879</v>
      </c>
      <c r="DA17" s="211">
        <v>98.734629243621441</v>
      </c>
      <c r="DB17" s="586" t="s">
        <v>10</v>
      </c>
      <c r="DC17" s="1320">
        <v>391612</v>
      </c>
      <c r="DD17" s="1320">
        <v>5700</v>
      </c>
      <c r="DE17" s="1320">
        <v>397312</v>
      </c>
      <c r="DF17" s="1320">
        <v>0</v>
      </c>
      <c r="DG17" s="1320">
        <v>0</v>
      </c>
      <c r="DH17" s="1320">
        <v>390090</v>
      </c>
      <c r="DI17" s="1320">
        <v>2194</v>
      </c>
      <c r="DJ17" s="1320">
        <v>392284</v>
      </c>
      <c r="DK17" s="1320">
        <v>0</v>
      </c>
      <c r="DL17" s="211">
        <v>99.611350009703486</v>
      </c>
      <c r="DM17" s="211">
        <v>38.491228070175438</v>
      </c>
      <c r="DN17" s="211">
        <v>98.734495811855666</v>
      </c>
      <c r="DO17" s="586" t="s">
        <v>10</v>
      </c>
      <c r="DP17" s="1320">
        <v>218379</v>
      </c>
      <c r="DQ17" s="1320">
        <v>3179</v>
      </c>
      <c r="DR17" s="1320">
        <v>221558</v>
      </c>
      <c r="DS17" s="1320">
        <v>0</v>
      </c>
      <c r="DT17" s="1320">
        <v>0</v>
      </c>
      <c r="DU17" s="1320">
        <v>217531</v>
      </c>
      <c r="DV17" s="1320">
        <v>1224</v>
      </c>
      <c r="DW17" s="1320">
        <v>218755</v>
      </c>
      <c r="DX17" s="1320">
        <v>0</v>
      </c>
      <c r="DY17" s="211">
        <v>99.611684273671003</v>
      </c>
      <c r="DZ17" s="211">
        <v>38.502673796791441</v>
      </c>
      <c r="EA17" s="211">
        <v>98.734868522012292</v>
      </c>
      <c r="EB17" s="586" t="s">
        <v>10</v>
      </c>
      <c r="EC17" s="1320">
        <v>0</v>
      </c>
      <c r="ED17" s="1320">
        <v>0</v>
      </c>
      <c r="EE17" s="1320">
        <v>0</v>
      </c>
      <c r="EF17" s="1320">
        <v>0</v>
      </c>
      <c r="EG17" s="1320">
        <v>0</v>
      </c>
      <c r="EH17" s="1320">
        <v>0</v>
      </c>
      <c r="EI17" s="1320">
        <v>0</v>
      </c>
      <c r="EJ17" s="1320">
        <v>0</v>
      </c>
      <c r="EK17" s="1320">
        <v>0</v>
      </c>
      <c r="EL17" s="211" t="s">
        <v>818</v>
      </c>
      <c r="EM17" s="211" t="s">
        <v>818</v>
      </c>
      <c r="EN17" s="211" t="s">
        <v>818</v>
      </c>
      <c r="EO17" s="586" t="s">
        <v>10</v>
      </c>
      <c r="EP17" s="1320">
        <v>7827095</v>
      </c>
      <c r="EQ17" s="1320">
        <v>127047</v>
      </c>
      <c r="ER17" s="1320">
        <v>7954142</v>
      </c>
      <c r="ES17" s="1320">
        <v>49604</v>
      </c>
      <c r="ET17" s="1320">
        <v>0</v>
      </c>
      <c r="EU17" s="1320">
        <v>7792484</v>
      </c>
      <c r="EV17" s="1320">
        <v>50287</v>
      </c>
      <c r="EW17" s="1320">
        <v>7842771</v>
      </c>
      <c r="EX17" s="1320">
        <v>49464</v>
      </c>
      <c r="EY17" s="211">
        <v>99.557805290468565</v>
      </c>
      <c r="EZ17" s="211">
        <v>39.581414752020905</v>
      </c>
      <c r="FA17" s="211">
        <v>98.599836412274257</v>
      </c>
      <c r="FB17" s="586" t="s">
        <v>10</v>
      </c>
      <c r="FC17" s="1320">
        <v>0</v>
      </c>
      <c r="FD17" s="1320">
        <v>0</v>
      </c>
      <c r="FE17" s="1320">
        <v>0</v>
      </c>
      <c r="FF17" s="1335">
        <v>0</v>
      </c>
      <c r="FG17" s="1336">
        <v>0</v>
      </c>
      <c r="FH17" s="1320">
        <v>0</v>
      </c>
      <c r="FI17" s="1320">
        <v>0</v>
      </c>
      <c r="FJ17" s="1320">
        <v>0</v>
      </c>
      <c r="FK17" s="1337">
        <v>0</v>
      </c>
      <c r="FL17" s="211" t="s">
        <v>818</v>
      </c>
      <c r="FM17" s="211" t="s">
        <v>818</v>
      </c>
      <c r="FN17" s="211" t="s">
        <v>818</v>
      </c>
      <c r="FO17" s="586" t="s">
        <v>10</v>
      </c>
      <c r="FP17" s="1320">
        <v>1062821</v>
      </c>
      <c r="FQ17" s="1320">
        <v>194905</v>
      </c>
      <c r="FR17" s="1320">
        <v>1257726</v>
      </c>
      <c r="FS17" s="1335">
        <v>0</v>
      </c>
      <c r="FT17" s="1336">
        <v>0</v>
      </c>
      <c r="FU17" s="1320">
        <v>1027044</v>
      </c>
      <c r="FV17" s="1320">
        <v>36490</v>
      </c>
      <c r="FW17" s="1320">
        <v>1063534</v>
      </c>
      <c r="FX17" s="1337">
        <v>0</v>
      </c>
      <c r="FY17" s="211">
        <v>96.63376993868205</v>
      </c>
      <c r="FZ17" s="211">
        <v>18.721941458659348</v>
      </c>
      <c r="GA17" s="211">
        <v>84.560071112468066</v>
      </c>
    </row>
    <row r="18" spans="1:183" ht="19.5" customHeight="1" x14ac:dyDescent="0.15">
      <c r="A18" s="558"/>
      <c r="B18" s="586" t="s">
        <v>11</v>
      </c>
      <c r="C18" s="1320">
        <v>0</v>
      </c>
      <c r="D18" s="1320">
        <v>0</v>
      </c>
      <c r="E18" s="1320">
        <v>0</v>
      </c>
      <c r="F18" s="1320">
        <v>0</v>
      </c>
      <c r="G18" s="1320">
        <v>0</v>
      </c>
      <c r="H18" s="1320">
        <v>0</v>
      </c>
      <c r="I18" s="1320">
        <v>0</v>
      </c>
      <c r="J18" s="1320">
        <v>0</v>
      </c>
      <c r="K18" s="1320">
        <v>0</v>
      </c>
      <c r="L18" s="211" t="s">
        <v>818</v>
      </c>
      <c r="M18" s="223" t="s">
        <v>818</v>
      </c>
      <c r="N18" s="211" t="s">
        <v>818</v>
      </c>
      <c r="O18" s="586" t="s">
        <v>11</v>
      </c>
      <c r="P18" s="635">
        <v>0</v>
      </c>
      <c r="Q18" s="635">
        <v>0</v>
      </c>
      <c r="R18" s="635">
        <v>0</v>
      </c>
      <c r="S18" s="635">
        <v>0</v>
      </c>
      <c r="T18" s="635">
        <v>0</v>
      </c>
      <c r="U18" s="635">
        <v>0</v>
      </c>
      <c r="V18" s="635">
        <v>0</v>
      </c>
      <c r="W18" s="635">
        <v>0</v>
      </c>
      <c r="X18" s="635">
        <v>0</v>
      </c>
      <c r="Y18" s="211" t="s">
        <v>818</v>
      </c>
      <c r="Z18" s="211" t="s">
        <v>818</v>
      </c>
      <c r="AA18" s="211" t="s">
        <v>818</v>
      </c>
      <c r="AB18" s="586" t="s">
        <v>11</v>
      </c>
      <c r="AC18" s="635">
        <v>0</v>
      </c>
      <c r="AD18" s="635">
        <v>0</v>
      </c>
      <c r="AE18" s="635">
        <v>0</v>
      </c>
      <c r="AF18" s="635">
        <v>0</v>
      </c>
      <c r="AG18" s="635">
        <v>0</v>
      </c>
      <c r="AH18" s="635">
        <v>0</v>
      </c>
      <c r="AI18" s="635">
        <v>0</v>
      </c>
      <c r="AJ18" s="635">
        <v>0</v>
      </c>
      <c r="AK18" s="635">
        <v>0</v>
      </c>
      <c r="AL18" s="211" t="s">
        <v>818</v>
      </c>
      <c r="AM18" s="211" t="s">
        <v>818</v>
      </c>
      <c r="AN18" s="211" t="s">
        <v>818</v>
      </c>
      <c r="AO18" s="586" t="s">
        <v>11</v>
      </c>
      <c r="AP18" s="1320">
        <v>968468</v>
      </c>
      <c r="AQ18" s="1320">
        <v>14670</v>
      </c>
      <c r="AR18" s="1320">
        <v>983138</v>
      </c>
      <c r="AS18" s="1320">
        <v>0</v>
      </c>
      <c r="AT18" s="1320">
        <v>0</v>
      </c>
      <c r="AU18" s="1320">
        <v>964188</v>
      </c>
      <c r="AV18" s="1320">
        <v>4253</v>
      </c>
      <c r="AW18" s="1320">
        <v>968441</v>
      </c>
      <c r="AX18" s="1320">
        <v>0</v>
      </c>
      <c r="AY18" s="211">
        <v>99.558064902505819</v>
      </c>
      <c r="AZ18" s="211">
        <v>28.991138377641445</v>
      </c>
      <c r="BA18" s="211">
        <v>98.505092876076404</v>
      </c>
      <c r="BB18" s="586" t="s">
        <v>11</v>
      </c>
      <c r="BC18" s="1320">
        <v>968468</v>
      </c>
      <c r="BD18" s="1320">
        <v>14670</v>
      </c>
      <c r="BE18" s="1320">
        <v>983138</v>
      </c>
      <c r="BF18" s="1320">
        <v>0</v>
      </c>
      <c r="BG18" s="1320">
        <v>0</v>
      </c>
      <c r="BH18" s="1320">
        <v>964188</v>
      </c>
      <c r="BI18" s="1320">
        <v>4253</v>
      </c>
      <c r="BJ18" s="1320">
        <v>968441</v>
      </c>
      <c r="BK18" s="1320">
        <v>0</v>
      </c>
      <c r="BL18" s="211">
        <v>99.558064902505819</v>
      </c>
      <c r="BM18" s="211">
        <v>28.991138377641445</v>
      </c>
      <c r="BN18" s="211">
        <v>98.505092876076404</v>
      </c>
      <c r="BO18" s="586" t="s">
        <v>11</v>
      </c>
      <c r="BP18" s="1320">
        <v>0</v>
      </c>
      <c r="BQ18" s="1320">
        <v>0</v>
      </c>
      <c r="BR18" s="1320">
        <v>0</v>
      </c>
      <c r="BS18" s="1320">
        <v>0</v>
      </c>
      <c r="BT18" s="1320">
        <v>0</v>
      </c>
      <c r="BU18" s="1320">
        <v>0</v>
      </c>
      <c r="BV18" s="1320">
        <v>0</v>
      </c>
      <c r="BW18" s="1320">
        <v>0</v>
      </c>
      <c r="BX18" s="1320">
        <v>0</v>
      </c>
      <c r="BY18" s="211" t="s">
        <v>818</v>
      </c>
      <c r="BZ18" s="211" t="s">
        <v>818</v>
      </c>
      <c r="CA18" s="211" t="s">
        <v>818</v>
      </c>
      <c r="CB18" s="586" t="s">
        <v>11</v>
      </c>
      <c r="CC18" s="635">
        <v>0</v>
      </c>
      <c r="CD18" s="635">
        <v>0</v>
      </c>
      <c r="CE18" s="635">
        <v>0</v>
      </c>
      <c r="CF18" s="635">
        <v>0</v>
      </c>
      <c r="CG18" s="635">
        <v>0</v>
      </c>
      <c r="CH18" s="635">
        <v>0</v>
      </c>
      <c r="CI18" s="635">
        <v>0</v>
      </c>
      <c r="CJ18" s="635">
        <v>0</v>
      </c>
      <c r="CK18" s="635">
        <v>0</v>
      </c>
      <c r="CL18" s="211" t="s">
        <v>818</v>
      </c>
      <c r="CM18" s="211" t="s">
        <v>818</v>
      </c>
      <c r="CN18" s="211" t="s">
        <v>818</v>
      </c>
      <c r="CO18" s="586" t="s">
        <v>11</v>
      </c>
      <c r="CP18" s="1320">
        <v>968468</v>
      </c>
      <c r="CQ18" s="1320">
        <v>14670</v>
      </c>
      <c r="CR18" s="1320">
        <v>983138</v>
      </c>
      <c r="CS18" s="1320">
        <v>0</v>
      </c>
      <c r="CT18" s="1320">
        <v>0</v>
      </c>
      <c r="CU18" s="1320">
        <v>964188</v>
      </c>
      <c r="CV18" s="1320">
        <v>4253</v>
      </c>
      <c r="CW18" s="1320">
        <v>968441</v>
      </c>
      <c r="CX18" s="635">
        <v>0</v>
      </c>
      <c r="CY18" s="211">
        <v>99.558064902505819</v>
      </c>
      <c r="CZ18" s="211">
        <v>28.991138377641445</v>
      </c>
      <c r="DA18" s="211">
        <v>98.505092876076404</v>
      </c>
      <c r="DB18" s="586" t="s">
        <v>11</v>
      </c>
      <c r="DC18" s="1320">
        <v>613899</v>
      </c>
      <c r="DD18" s="1320">
        <v>9299</v>
      </c>
      <c r="DE18" s="1320">
        <v>623198</v>
      </c>
      <c r="DF18" s="1320">
        <v>0</v>
      </c>
      <c r="DG18" s="1320">
        <v>0</v>
      </c>
      <c r="DH18" s="1320">
        <v>611186</v>
      </c>
      <c r="DI18" s="1320">
        <v>2696</v>
      </c>
      <c r="DJ18" s="1320">
        <v>613882</v>
      </c>
      <c r="DK18" s="1320">
        <v>0</v>
      </c>
      <c r="DL18" s="211">
        <v>99.558070627253016</v>
      </c>
      <c r="DM18" s="211">
        <v>28.99236477040542</v>
      </c>
      <c r="DN18" s="211">
        <v>98.505129990789442</v>
      </c>
      <c r="DO18" s="586" t="s">
        <v>11</v>
      </c>
      <c r="DP18" s="1320">
        <v>354569</v>
      </c>
      <c r="DQ18" s="1320">
        <v>5371</v>
      </c>
      <c r="DR18" s="1320">
        <v>359940</v>
      </c>
      <c r="DS18" s="1320">
        <v>0</v>
      </c>
      <c r="DT18" s="1320">
        <v>0</v>
      </c>
      <c r="DU18" s="1320">
        <v>353002</v>
      </c>
      <c r="DV18" s="1320">
        <v>1557</v>
      </c>
      <c r="DW18" s="1320">
        <v>354559</v>
      </c>
      <c r="DX18" s="1320">
        <v>0</v>
      </c>
      <c r="DY18" s="211">
        <v>99.558054990707021</v>
      </c>
      <c r="DZ18" s="211">
        <v>28.989015080990505</v>
      </c>
      <c r="EA18" s="211">
        <v>98.505028615880434</v>
      </c>
      <c r="EB18" s="586" t="s">
        <v>11</v>
      </c>
      <c r="EC18" s="1320">
        <v>0</v>
      </c>
      <c r="ED18" s="1320">
        <v>0</v>
      </c>
      <c r="EE18" s="1320">
        <v>0</v>
      </c>
      <c r="EF18" s="1320">
        <v>0</v>
      </c>
      <c r="EG18" s="1320">
        <v>0</v>
      </c>
      <c r="EH18" s="1320">
        <v>0</v>
      </c>
      <c r="EI18" s="1320">
        <v>0</v>
      </c>
      <c r="EJ18" s="1320">
        <v>0</v>
      </c>
      <c r="EK18" s="1320">
        <v>0</v>
      </c>
      <c r="EL18" s="211" t="s">
        <v>818</v>
      </c>
      <c r="EM18" s="211" t="s">
        <v>818</v>
      </c>
      <c r="EN18" s="211" t="s">
        <v>818</v>
      </c>
      <c r="EO18" s="586" t="s">
        <v>11</v>
      </c>
      <c r="EP18" s="1320">
        <v>12395241</v>
      </c>
      <c r="EQ18" s="1320">
        <v>176402</v>
      </c>
      <c r="ER18" s="1320">
        <v>12571643</v>
      </c>
      <c r="ES18" s="1320">
        <v>117598</v>
      </c>
      <c r="ET18" s="1320">
        <v>0</v>
      </c>
      <c r="EU18" s="1320">
        <v>12344187</v>
      </c>
      <c r="EV18" s="1320">
        <v>57773</v>
      </c>
      <c r="EW18" s="1320">
        <v>12401960</v>
      </c>
      <c r="EX18" s="1320">
        <v>117476</v>
      </c>
      <c r="EY18" s="211">
        <v>99.588116116499876</v>
      </c>
      <c r="EZ18" s="211">
        <v>32.750762463010624</v>
      </c>
      <c r="FA18" s="211">
        <v>98.650271885703404</v>
      </c>
      <c r="FB18" s="586" t="s">
        <v>11</v>
      </c>
      <c r="FC18" s="1320">
        <v>0</v>
      </c>
      <c r="FD18" s="1320">
        <v>0</v>
      </c>
      <c r="FE18" s="1320">
        <v>0</v>
      </c>
      <c r="FF18" s="1335">
        <v>0</v>
      </c>
      <c r="FG18" s="1336">
        <v>0</v>
      </c>
      <c r="FH18" s="1320">
        <v>0</v>
      </c>
      <c r="FI18" s="1320">
        <v>0</v>
      </c>
      <c r="FJ18" s="1320">
        <v>0</v>
      </c>
      <c r="FK18" s="1337">
        <v>0</v>
      </c>
      <c r="FL18" s="211" t="s">
        <v>818</v>
      </c>
      <c r="FM18" s="211" t="s">
        <v>818</v>
      </c>
      <c r="FN18" s="211" t="s">
        <v>818</v>
      </c>
      <c r="FO18" s="586" t="s">
        <v>11</v>
      </c>
      <c r="FP18" s="1320">
        <v>1496460</v>
      </c>
      <c r="FQ18" s="1320">
        <v>349605</v>
      </c>
      <c r="FR18" s="1320">
        <v>1846065</v>
      </c>
      <c r="FS18" s="1335">
        <v>0</v>
      </c>
      <c r="FT18" s="1336">
        <v>0</v>
      </c>
      <c r="FU18" s="1320">
        <v>1436858</v>
      </c>
      <c r="FV18" s="1320">
        <v>54546</v>
      </c>
      <c r="FW18" s="1320">
        <v>1491404</v>
      </c>
      <c r="FX18" s="1337">
        <v>0</v>
      </c>
      <c r="FY18" s="211">
        <v>96.017133769028234</v>
      </c>
      <c r="FZ18" s="211">
        <v>15.602179602694468</v>
      </c>
      <c r="GA18" s="211">
        <v>80.788271268888138</v>
      </c>
    </row>
    <row r="19" spans="1:183" ht="19.5" customHeight="1" x14ac:dyDescent="0.15">
      <c r="A19" s="558"/>
      <c r="B19" s="586" t="s">
        <v>12</v>
      </c>
      <c r="C19" s="1320">
        <v>0</v>
      </c>
      <c r="D19" s="1320">
        <v>0</v>
      </c>
      <c r="E19" s="1320">
        <v>0</v>
      </c>
      <c r="F19" s="1320">
        <v>0</v>
      </c>
      <c r="G19" s="1320">
        <v>0</v>
      </c>
      <c r="H19" s="1320">
        <v>0</v>
      </c>
      <c r="I19" s="1320">
        <v>0</v>
      </c>
      <c r="J19" s="1320">
        <v>0</v>
      </c>
      <c r="K19" s="1320">
        <v>0</v>
      </c>
      <c r="L19" s="211" t="s">
        <v>818</v>
      </c>
      <c r="M19" s="223" t="s">
        <v>818</v>
      </c>
      <c r="N19" s="211" t="s">
        <v>818</v>
      </c>
      <c r="O19" s="586" t="s">
        <v>12</v>
      </c>
      <c r="P19" s="635">
        <v>0</v>
      </c>
      <c r="Q19" s="635">
        <v>0</v>
      </c>
      <c r="R19" s="635">
        <v>0</v>
      </c>
      <c r="S19" s="635">
        <v>0</v>
      </c>
      <c r="T19" s="635">
        <v>0</v>
      </c>
      <c r="U19" s="635">
        <v>0</v>
      </c>
      <c r="V19" s="635">
        <v>0</v>
      </c>
      <c r="W19" s="635">
        <v>0</v>
      </c>
      <c r="X19" s="635">
        <v>0</v>
      </c>
      <c r="Y19" s="211" t="s">
        <v>818</v>
      </c>
      <c r="Z19" s="211" t="s">
        <v>818</v>
      </c>
      <c r="AA19" s="211" t="s">
        <v>818</v>
      </c>
      <c r="AB19" s="586" t="s">
        <v>12</v>
      </c>
      <c r="AC19" s="635">
        <v>0</v>
      </c>
      <c r="AD19" s="635">
        <v>0</v>
      </c>
      <c r="AE19" s="635">
        <v>0</v>
      </c>
      <c r="AF19" s="635">
        <v>0</v>
      </c>
      <c r="AG19" s="635">
        <v>0</v>
      </c>
      <c r="AH19" s="635">
        <v>0</v>
      </c>
      <c r="AI19" s="635">
        <v>0</v>
      </c>
      <c r="AJ19" s="635">
        <v>0</v>
      </c>
      <c r="AK19" s="635">
        <v>0</v>
      </c>
      <c r="AL19" s="211" t="s">
        <v>818</v>
      </c>
      <c r="AM19" s="211" t="s">
        <v>818</v>
      </c>
      <c r="AN19" s="211" t="s">
        <v>818</v>
      </c>
      <c r="AO19" s="586" t="s">
        <v>12</v>
      </c>
      <c r="AP19" s="1320">
        <v>799567</v>
      </c>
      <c r="AQ19" s="1320">
        <v>29226</v>
      </c>
      <c r="AR19" s="1320">
        <v>828793</v>
      </c>
      <c r="AS19" s="1320">
        <v>0</v>
      </c>
      <c r="AT19" s="1320">
        <v>0</v>
      </c>
      <c r="AU19" s="1320">
        <v>793681</v>
      </c>
      <c r="AV19" s="1320">
        <v>15957</v>
      </c>
      <c r="AW19" s="1320">
        <v>809638</v>
      </c>
      <c r="AX19" s="1320">
        <v>0</v>
      </c>
      <c r="AY19" s="211">
        <v>99.263851559656672</v>
      </c>
      <c r="AZ19" s="211">
        <v>54.598645042085813</v>
      </c>
      <c r="BA19" s="211">
        <v>97.688807699871987</v>
      </c>
      <c r="BB19" s="586" t="s">
        <v>12</v>
      </c>
      <c r="BC19" s="1320">
        <v>799567</v>
      </c>
      <c r="BD19" s="1320">
        <v>29226</v>
      </c>
      <c r="BE19" s="1320">
        <v>828793</v>
      </c>
      <c r="BF19" s="1320">
        <v>0</v>
      </c>
      <c r="BG19" s="1320">
        <v>0</v>
      </c>
      <c r="BH19" s="1320">
        <v>793681</v>
      </c>
      <c r="BI19" s="1320">
        <v>15957</v>
      </c>
      <c r="BJ19" s="1320">
        <v>809638</v>
      </c>
      <c r="BK19" s="1320">
        <v>0</v>
      </c>
      <c r="BL19" s="211">
        <v>99.263851559656672</v>
      </c>
      <c r="BM19" s="211">
        <v>54.598645042085813</v>
      </c>
      <c r="BN19" s="211">
        <v>97.688807699871987</v>
      </c>
      <c r="BO19" s="586" t="s">
        <v>12</v>
      </c>
      <c r="BP19" s="1320">
        <v>0</v>
      </c>
      <c r="BQ19" s="1320">
        <v>0</v>
      </c>
      <c r="BR19" s="1320">
        <v>0</v>
      </c>
      <c r="BS19" s="1320">
        <v>0</v>
      </c>
      <c r="BT19" s="1320">
        <v>0</v>
      </c>
      <c r="BU19" s="1320">
        <v>0</v>
      </c>
      <c r="BV19" s="1320">
        <v>0</v>
      </c>
      <c r="BW19" s="1320">
        <v>0</v>
      </c>
      <c r="BX19" s="1320">
        <v>0</v>
      </c>
      <c r="BY19" s="211" t="s">
        <v>818</v>
      </c>
      <c r="BZ19" s="211" t="s">
        <v>818</v>
      </c>
      <c r="CA19" s="211" t="s">
        <v>818</v>
      </c>
      <c r="CB19" s="586" t="s">
        <v>12</v>
      </c>
      <c r="CC19" s="635">
        <v>0</v>
      </c>
      <c r="CD19" s="635">
        <v>0</v>
      </c>
      <c r="CE19" s="635">
        <v>0</v>
      </c>
      <c r="CF19" s="635">
        <v>0</v>
      </c>
      <c r="CG19" s="635">
        <v>0</v>
      </c>
      <c r="CH19" s="635">
        <v>0</v>
      </c>
      <c r="CI19" s="635">
        <v>0</v>
      </c>
      <c r="CJ19" s="635">
        <v>0</v>
      </c>
      <c r="CK19" s="635">
        <v>0</v>
      </c>
      <c r="CL19" s="211" t="s">
        <v>818</v>
      </c>
      <c r="CM19" s="211" t="s">
        <v>818</v>
      </c>
      <c r="CN19" s="211" t="s">
        <v>818</v>
      </c>
      <c r="CO19" s="586" t="s">
        <v>12</v>
      </c>
      <c r="CP19" s="1320">
        <v>799567</v>
      </c>
      <c r="CQ19" s="1320">
        <v>29226</v>
      </c>
      <c r="CR19" s="1320">
        <v>828793</v>
      </c>
      <c r="CS19" s="1320">
        <v>0</v>
      </c>
      <c r="CT19" s="1320">
        <v>0</v>
      </c>
      <c r="CU19" s="1320">
        <v>793681</v>
      </c>
      <c r="CV19" s="1320">
        <v>15957</v>
      </c>
      <c r="CW19" s="1320">
        <v>809638</v>
      </c>
      <c r="CX19" s="635">
        <v>0</v>
      </c>
      <c r="CY19" s="211">
        <v>99.263851559656672</v>
      </c>
      <c r="CZ19" s="211">
        <v>54.598645042085813</v>
      </c>
      <c r="DA19" s="211">
        <v>97.688807699871987</v>
      </c>
      <c r="DB19" s="586" t="s">
        <v>12</v>
      </c>
      <c r="DC19" s="1320">
        <v>441556</v>
      </c>
      <c r="DD19" s="1320">
        <v>16140</v>
      </c>
      <c r="DE19" s="1320">
        <v>457696</v>
      </c>
      <c r="DF19" s="1320">
        <v>0</v>
      </c>
      <c r="DG19" s="1320">
        <v>0</v>
      </c>
      <c r="DH19" s="1320">
        <v>438305</v>
      </c>
      <c r="DI19" s="1320">
        <v>8812</v>
      </c>
      <c r="DJ19" s="1320">
        <v>447117</v>
      </c>
      <c r="DK19" s="1320">
        <v>0</v>
      </c>
      <c r="DL19" s="211">
        <v>99.263740046562603</v>
      </c>
      <c r="DM19" s="211">
        <v>54.597273853779427</v>
      </c>
      <c r="DN19" s="211">
        <v>97.688640495001039</v>
      </c>
      <c r="DO19" s="586" t="s">
        <v>12</v>
      </c>
      <c r="DP19" s="1320">
        <v>358011</v>
      </c>
      <c r="DQ19" s="1320">
        <v>13086</v>
      </c>
      <c r="DR19" s="1320">
        <v>371097</v>
      </c>
      <c r="DS19" s="1320">
        <v>0</v>
      </c>
      <c r="DT19" s="1320">
        <v>0</v>
      </c>
      <c r="DU19" s="1320">
        <v>355376</v>
      </c>
      <c r="DV19" s="1320">
        <v>7145</v>
      </c>
      <c r="DW19" s="1320">
        <v>362521</v>
      </c>
      <c r="DX19" s="1320">
        <v>0</v>
      </c>
      <c r="DY19" s="211">
        <v>99.263989095307124</v>
      </c>
      <c r="DZ19" s="211">
        <v>54.600336237200068</v>
      </c>
      <c r="EA19" s="211">
        <v>97.689013923583317</v>
      </c>
      <c r="EB19" s="586" t="s">
        <v>12</v>
      </c>
      <c r="EC19" s="1320">
        <v>0</v>
      </c>
      <c r="ED19" s="1320">
        <v>0</v>
      </c>
      <c r="EE19" s="1320">
        <v>0</v>
      </c>
      <c r="EF19" s="1320">
        <v>0</v>
      </c>
      <c r="EG19" s="1320">
        <v>0</v>
      </c>
      <c r="EH19" s="1320">
        <v>0</v>
      </c>
      <c r="EI19" s="1320">
        <v>0</v>
      </c>
      <c r="EJ19" s="1320">
        <v>0</v>
      </c>
      <c r="EK19" s="1320">
        <v>0</v>
      </c>
      <c r="EL19" s="211" t="s">
        <v>818</v>
      </c>
      <c r="EM19" s="211" t="s">
        <v>818</v>
      </c>
      <c r="EN19" s="211" t="s">
        <v>818</v>
      </c>
      <c r="EO19" s="586" t="s">
        <v>12</v>
      </c>
      <c r="EP19" s="1320">
        <v>10016419</v>
      </c>
      <c r="EQ19" s="1320">
        <v>347379</v>
      </c>
      <c r="ER19" s="1320">
        <v>10363798</v>
      </c>
      <c r="ES19" s="1320">
        <v>98935</v>
      </c>
      <c r="ET19" s="1320">
        <v>0</v>
      </c>
      <c r="EU19" s="1320">
        <v>9944340</v>
      </c>
      <c r="EV19" s="1320">
        <v>129779</v>
      </c>
      <c r="EW19" s="1320">
        <v>10074119</v>
      </c>
      <c r="EX19" s="1320">
        <v>98638</v>
      </c>
      <c r="EY19" s="211">
        <v>99.28039152515484</v>
      </c>
      <c r="EZ19" s="211">
        <v>37.359483446034446</v>
      </c>
      <c r="FA19" s="211">
        <v>97.204895348211153</v>
      </c>
      <c r="FB19" s="586" t="s">
        <v>12</v>
      </c>
      <c r="FC19" s="1320">
        <v>0</v>
      </c>
      <c r="FD19" s="1320">
        <v>10226</v>
      </c>
      <c r="FE19" s="1320">
        <v>10226</v>
      </c>
      <c r="FF19" s="1335">
        <v>0</v>
      </c>
      <c r="FG19" s="1336">
        <v>0</v>
      </c>
      <c r="FH19" s="1320">
        <v>0</v>
      </c>
      <c r="FI19" s="1320">
        <v>589</v>
      </c>
      <c r="FJ19" s="1320">
        <v>589</v>
      </c>
      <c r="FK19" s="1337">
        <v>0</v>
      </c>
      <c r="FL19" s="211" t="s">
        <v>818</v>
      </c>
      <c r="FM19" s="211">
        <v>5.7598278896929394</v>
      </c>
      <c r="FN19" s="211">
        <v>5.7598278896929394</v>
      </c>
      <c r="FO19" s="586" t="s">
        <v>12</v>
      </c>
      <c r="FP19" s="1320">
        <v>1584839</v>
      </c>
      <c r="FQ19" s="1320">
        <v>246774</v>
      </c>
      <c r="FR19" s="1320">
        <v>1831613</v>
      </c>
      <c r="FS19" s="1335">
        <v>0</v>
      </c>
      <c r="FT19" s="1336">
        <v>0</v>
      </c>
      <c r="FU19" s="1320">
        <v>1478395</v>
      </c>
      <c r="FV19" s="1320">
        <v>89620</v>
      </c>
      <c r="FW19" s="1320">
        <v>1568015</v>
      </c>
      <c r="FX19" s="1337">
        <v>0</v>
      </c>
      <c r="FY19" s="211">
        <v>93.283607987940727</v>
      </c>
      <c r="FZ19" s="211">
        <v>36.316629790820755</v>
      </c>
      <c r="GA19" s="211">
        <v>85.608422739956538</v>
      </c>
    </row>
    <row r="20" spans="1:183" ht="19.5" customHeight="1" x14ac:dyDescent="0.15">
      <c r="A20" s="558"/>
      <c r="B20" s="586" t="s">
        <v>13</v>
      </c>
      <c r="C20" s="1320">
        <v>0</v>
      </c>
      <c r="D20" s="1320">
        <v>0</v>
      </c>
      <c r="E20" s="1320">
        <v>0</v>
      </c>
      <c r="F20" s="1320">
        <v>0</v>
      </c>
      <c r="G20" s="1320">
        <v>0</v>
      </c>
      <c r="H20" s="1320">
        <v>0</v>
      </c>
      <c r="I20" s="1320">
        <v>0</v>
      </c>
      <c r="J20" s="1320">
        <v>0</v>
      </c>
      <c r="K20" s="1320">
        <v>0</v>
      </c>
      <c r="L20" s="211" t="s">
        <v>818</v>
      </c>
      <c r="M20" s="223" t="s">
        <v>818</v>
      </c>
      <c r="N20" s="211" t="s">
        <v>818</v>
      </c>
      <c r="O20" s="586" t="s">
        <v>13</v>
      </c>
      <c r="P20" s="635">
        <v>0</v>
      </c>
      <c r="Q20" s="635">
        <v>0</v>
      </c>
      <c r="R20" s="635">
        <v>0</v>
      </c>
      <c r="S20" s="635">
        <v>0</v>
      </c>
      <c r="T20" s="635">
        <v>0</v>
      </c>
      <c r="U20" s="635">
        <v>0</v>
      </c>
      <c r="V20" s="635">
        <v>0</v>
      </c>
      <c r="W20" s="635">
        <v>0</v>
      </c>
      <c r="X20" s="635">
        <v>0</v>
      </c>
      <c r="Y20" s="211" t="s">
        <v>818</v>
      </c>
      <c r="Z20" s="211" t="s">
        <v>818</v>
      </c>
      <c r="AA20" s="211" t="s">
        <v>818</v>
      </c>
      <c r="AB20" s="586" t="s">
        <v>13</v>
      </c>
      <c r="AC20" s="635">
        <v>0</v>
      </c>
      <c r="AD20" s="635">
        <v>0</v>
      </c>
      <c r="AE20" s="635">
        <v>0</v>
      </c>
      <c r="AF20" s="635">
        <v>0</v>
      </c>
      <c r="AG20" s="635">
        <v>0</v>
      </c>
      <c r="AH20" s="635">
        <v>0</v>
      </c>
      <c r="AI20" s="635">
        <v>0</v>
      </c>
      <c r="AJ20" s="635">
        <v>0</v>
      </c>
      <c r="AK20" s="635">
        <v>0</v>
      </c>
      <c r="AL20" s="211" t="s">
        <v>818</v>
      </c>
      <c r="AM20" s="211" t="s">
        <v>818</v>
      </c>
      <c r="AN20" s="211" t="s">
        <v>818</v>
      </c>
      <c r="AO20" s="586" t="s">
        <v>13</v>
      </c>
      <c r="AP20" s="1320">
        <v>876323</v>
      </c>
      <c r="AQ20" s="1320">
        <v>13806</v>
      </c>
      <c r="AR20" s="1320">
        <v>890129</v>
      </c>
      <c r="AS20" s="1320">
        <v>0</v>
      </c>
      <c r="AT20" s="1320">
        <v>0</v>
      </c>
      <c r="AU20" s="1320">
        <v>871682</v>
      </c>
      <c r="AV20" s="1320">
        <v>5104</v>
      </c>
      <c r="AW20" s="1320">
        <v>876786</v>
      </c>
      <c r="AX20" s="1320">
        <v>0</v>
      </c>
      <c r="AY20" s="211">
        <v>99.470400754059867</v>
      </c>
      <c r="AZ20" s="211">
        <v>36.96943357960307</v>
      </c>
      <c r="BA20" s="211">
        <v>98.501003787091534</v>
      </c>
      <c r="BB20" s="586" t="s">
        <v>13</v>
      </c>
      <c r="BC20" s="1320">
        <v>876323</v>
      </c>
      <c r="BD20" s="1320">
        <v>13806</v>
      </c>
      <c r="BE20" s="1320">
        <v>890129</v>
      </c>
      <c r="BF20" s="1320">
        <v>0</v>
      </c>
      <c r="BG20" s="1320">
        <v>0</v>
      </c>
      <c r="BH20" s="1320">
        <v>871682</v>
      </c>
      <c r="BI20" s="1320">
        <v>5104</v>
      </c>
      <c r="BJ20" s="1320">
        <v>876786</v>
      </c>
      <c r="BK20" s="1320">
        <v>0</v>
      </c>
      <c r="BL20" s="211">
        <v>99.470400754059867</v>
      </c>
      <c r="BM20" s="211">
        <v>36.96943357960307</v>
      </c>
      <c r="BN20" s="211">
        <v>98.501003787091534</v>
      </c>
      <c r="BO20" s="586" t="s">
        <v>13</v>
      </c>
      <c r="BP20" s="1320">
        <v>736</v>
      </c>
      <c r="BQ20" s="1320">
        <v>0</v>
      </c>
      <c r="BR20" s="1320">
        <v>736</v>
      </c>
      <c r="BS20" s="1320">
        <v>0</v>
      </c>
      <c r="BT20" s="1320">
        <v>0</v>
      </c>
      <c r="BU20" s="1320">
        <v>736</v>
      </c>
      <c r="BV20" s="1320">
        <v>0</v>
      </c>
      <c r="BW20" s="1320">
        <v>736</v>
      </c>
      <c r="BX20" s="1320">
        <v>0</v>
      </c>
      <c r="BY20" s="211">
        <v>100</v>
      </c>
      <c r="BZ20" s="211" t="s">
        <v>818</v>
      </c>
      <c r="CA20" s="211">
        <v>100</v>
      </c>
      <c r="CB20" s="586" t="s">
        <v>13</v>
      </c>
      <c r="CC20" s="635">
        <v>0</v>
      </c>
      <c r="CD20" s="635">
        <v>0</v>
      </c>
      <c r="CE20" s="635">
        <v>0</v>
      </c>
      <c r="CF20" s="635">
        <v>0</v>
      </c>
      <c r="CG20" s="635">
        <v>0</v>
      </c>
      <c r="CH20" s="635">
        <v>0</v>
      </c>
      <c r="CI20" s="635">
        <v>0</v>
      </c>
      <c r="CJ20" s="635">
        <v>0</v>
      </c>
      <c r="CK20" s="635">
        <v>0</v>
      </c>
      <c r="CL20" s="211" t="s">
        <v>818</v>
      </c>
      <c r="CM20" s="211" t="s">
        <v>818</v>
      </c>
      <c r="CN20" s="211" t="s">
        <v>818</v>
      </c>
      <c r="CO20" s="586" t="s">
        <v>13</v>
      </c>
      <c r="CP20" s="1320">
        <v>875587</v>
      </c>
      <c r="CQ20" s="1320">
        <v>13806</v>
      </c>
      <c r="CR20" s="1320">
        <v>889393</v>
      </c>
      <c r="CS20" s="1320">
        <v>0</v>
      </c>
      <c r="CT20" s="1320">
        <v>0</v>
      </c>
      <c r="CU20" s="1320">
        <v>870946</v>
      </c>
      <c r="CV20" s="1320">
        <v>5104</v>
      </c>
      <c r="CW20" s="1320">
        <v>876050</v>
      </c>
      <c r="CX20" s="635">
        <v>0</v>
      </c>
      <c r="CY20" s="211">
        <v>99.469955584082442</v>
      </c>
      <c r="CZ20" s="211">
        <v>36.96943357960307</v>
      </c>
      <c r="DA20" s="211">
        <v>98.499763321726164</v>
      </c>
      <c r="DB20" s="586" t="s">
        <v>13</v>
      </c>
      <c r="DC20" s="1320">
        <v>498732</v>
      </c>
      <c r="DD20" s="1320">
        <v>7910</v>
      </c>
      <c r="DE20" s="1320">
        <v>506642</v>
      </c>
      <c r="DF20" s="1320">
        <v>0</v>
      </c>
      <c r="DG20" s="1320">
        <v>0</v>
      </c>
      <c r="DH20" s="1320">
        <v>496088</v>
      </c>
      <c r="DI20" s="1320">
        <v>2924</v>
      </c>
      <c r="DJ20" s="1320">
        <v>499012</v>
      </c>
      <c r="DK20" s="1320">
        <v>0</v>
      </c>
      <c r="DL20" s="211">
        <v>99.469855553684141</v>
      </c>
      <c r="DM20" s="211">
        <v>36.965865992414663</v>
      </c>
      <c r="DN20" s="211">
        <v>98.494005629221419</v>
      </c>
      <c r="DO20" s="586" t="s">
        <v>13</v>
      </c>
      <c r="DP20" s="1320">
        <v>376855</v>
      </c>
      <c r="DQ20" s="1320">
        <v>5896</v>
      </c>
      <c r="DR20" s="1320">
        <v>382751</v>
      </c>
      <c r="DS20" s="1320">
        <v>0</v>
      </c>
      <c r="DT20" s="1320">
        <v>0</v>
      </c>
      <c r="DU20" s="1320">
        <v>374858</v>
      </c>
      <c r="DV20" s="1320">
        <v>2180</v>
      </c>
      <c r="DW20" s="1320">
        <v>377038</v>
      </c>
      <c r="DX20" s="1320">
        <v>0</v>
      </c>
      <c r="DY20" s="211">
        <v>99.470087964867133</v>
      </c>
      <c r="DZ20" s="211">
        <v>36.974219810040701</v>
      </c>
      <c r="EA20" s="211">
        <v>98.5073846965782</v>
      </c>
      <c r="EB20" s="586" t="s">
        <v>13</v>
      </c>
      <c r="EC20" s="1320">
        <v>0</v>
      </c>
      <c r="ED20" s="1320">
        <v>0</v>
      </c>
      <c r="EE20" s="1320">
        <v>0</v>
      </c>
      <c r="EF20" s="1320">
        <v>0</v>
      </c>
      <c r="EG20" s="1320">
        <v>0</v>
      </c>
      <c r="EH20" s="1320">
        <v>0</v>
      </c>
      <c r="EI20" s="1320">
        <v>0</v>
      </c>
      <c r="EJ20" s="1320">
        <v>0</v>
      </c>
      <c r="EK20" s="1320">
        <v>0</v>
      </c>
      <c r="EL20" s="211" t="s">
        <v>818</v>
      </c>
      <c r="EM20" s="211" t="s">
        <v>818</v>
      </c>
      <c r="EN20" s="211" t="s">
        <v>818</v>
      </c>
      <c r="EO20" s="586" t="s">
        <v>13</v>
      </c>
      <c r="EP20" s="1320">
        <v>10825994</v>
      </c>
      <c r="EQ20" s="1320">
        <v>179180</v>
      </c>
      <c r="ER20" s="1320">
        <v>11005174</v>
      </c>
      <c r="ES20" s="1320">
        <v>139478</v>
      </c>
      <c r="ET20" s="1320">
        <v>0</v>
      </c>
      <c r="EU20" s="1320">
        <v>10765933</v>
      </c>
      <c r="EV20" s="1320">
        <v>60848</v>
      </c>
      <c r="EW20" s="1320">
        <v>10826781</v>
      </c>
      <c r="EX20" s="1320">
        <v>139279</v>
      </c>
      <c r="EY20" s="211">
        <v>99.445214915138507</v>
      </c>
      <c r="EZ20" s="211">
        <v>33.959147226252931</v>
      </c>
      <c r="FA20" s="211">
        <v>98.379007910279299</v>
      </c>
      <c r="FB20" s="586" t="s">
        <v>13</v>
      </c>
      <c r="FC20" s="1320">
        <v>1153883</v>
      </c>
      <c r="FD20" s="1320">
        <v>167029</v>
      </c>
      <c r="FE20" s="1320">
        <v>1320912</v>
      </c>
      <c r="FF20" s="1335">
        <v>0</v>
      </c>
      <c r="FG20" s="1336">
        <v>0</v>
      </c>
      <c r="FH20" s="1320">
        <v>1115370</v>
      </c>
      <c r="FI20" s="1320">
        <v>41820</v>
      </c>
      <c r="FJ20" s="1320">
        <v>1157190</v>
      </c>
      <c r="FK20" s="1337">
        <v>0</v>
      </c>
      <c r="FL20" s="211">
        <v>96.662313250130211</v>
      </c>
      <c r="FM20" s="211">
        <v>25.037568326458281</v>
      </c>
      <c r="FN20" s="211">
        <v>87.605381736254955</v>
      </c>
      <c r="FO20" s="586" t="s">
        <v>13</v>
      </c>
      <c r="FP20" s="1320">
        <v>0</v>
      </c>
      <c r="FQ20" s="1320">
        <v>0</v>
      </c>
      <c r="FR20" s="1320">
        <v>0</v>
      </c>
      <c r="FS20" s="1335">
        <v>0</v>
      </c>
      <c r="FT20" s="1336">
        <v>0</v>
      </c>
      <c r="FU20" s="1320">
        <v>0</v>
      </c>
      <c r="FV20" s="1320">
        <v>0</v>
      </c>
      <c r="FW20" s="1320">
        <v>0</v>
      </c>
      <c r="FX20" s="1337">
        <v>0</v>
      </c>
      <c r="FY20" s="211" t="s">
        <v>818</v>
      </c>
      <c r="FZ20" s="211" t="s">
        <v>818</v>
      </c>
      <c r="GA20" s="211" t="s">
        <v>818</v>
      </c>
    </row>
    <row r="21" spans="1:183" ht="19.5" customHeight="1" x14ac:dyDescent="0.15">
      <c r="A21" s="558"/>
      <c r="B21" s="586" t="s">
        <v>57</v>
      </c>
      <c r="C21" s="1320">
        <v>0</v>
      </c>
      <c r="D21" s="1320">
        <v>0</v>
      </c>
      <c r="E21" s="1320">
        <v>0</v>
      </c>
      <c r="F21" s="1320">
        <v>0</v>
      </c>
      <c r="G21" s="1320">
        <v>0</v>
      </c>
      <c r="H21" s="1320">
        <v>0</v>
      </c>
      <c r="I21" s="1320">
        <v>0</v>
      </c>
      <c r="J21" s="1320">
        <v>0</v>
      </c>
      <c r="K21" s="1320">
        <v>0</v>
      </c>
      <c r="L21" s="211" t="s">
        <v>818</v>
      </c>
      <c r="M21" s="223" t="s">
        <v>818</v>
      </c>
      <c r="N21" s="211" t="s">
        <v>818</v>
      </c>
      <c r="O21" s="586" t="s">
        <v>57</v>
      </c>
      <c r="P21" s="635">
        <v>0</v>
      </c>
      <c r="Q21" s="635">
        <v>0</v>
      </c>
      <c r="R21" s="635">
        <v>0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211" t="s">
        <v>818</v>
      </c>
      <c r="Z21" s="211" t="s">
        <v>818</v>
      </c>
      <c r="AA21" s="211" t="s">
        <v>818</v>
      </c>
      <c r="AB21" s="586" t="s">
        <v>57</v>
      </c>
      <c r="AC21" s="635">
        <v>0</v>
      </c>
      <c r="AD21" s="635">
        <v>0</v>
      </c>
      <c r="AE21" s="635">
        <v>0</v>
      </c>
      <c r="AF21" s="635">
        <v>0</v>
      </c>
      <c r="AG21" s="635">
        <v>0</v>
      </c>
      <c r="AH21" s="635">
        <v>0</v>
      </c>
      <c r="AI21" s="635">
        <v>0</v>
      </c>
      <c r="AJ21" s="635">
        <v>0</v>
      </c>
      <c r="AK21" s="635">
        <v>0</v>
      </c>
      <c r="AL21" s="211" t="s">
        <v>818</v>
      </c>
      <c r="AM21" s="211" t="s">
        <v>818</v>
      </c>
      <c r="AN21" s="211" t="s">
        <v>818</v>
      </c>
      <c r="AO21" s="586" t="s">
        <v>57</v>
      </c>
      <c r="AP21" s="1320">
        <v>51824</v>
      </c>
      <c r="AQ21" s="1320">
        <v>0</v>
      </c>
      <c r="AR21" s="1320">
        <v>51824</v>
      </c>
      <c r="AS21" s="1320">
        <v>0</v>
      </c>
      <c r="AT21" s="1320">
        <v>0</v>
      </c>
      <c r="AU21" s="1320">
        <v>51824</v>
      </c>
      <c r="AV21" s="1320">
        <v>0</v>
      </c>
      <c r="AW21" s="1320">
        <v>51824</v>
      </c>
      <c r="AX21" s="1320">
        <v>0</v>
      </c>
      <c r="AY21" s="211">
        <v>100</v>
      </c>
      <c r="AZ21" s="211" t="s">
        <v>818</v>
      </c>
      <c r="BA21" s="211">
        <v>100</v>
      </c>
      <c r="BB21" s="586" t="s">
        <v>57</v>
      </c>
      <c r="BC21" s="1320">
        <v>51824</v>
      </c>
      <c r="BD21" s="1320">
        <v>0</v>
      </c>
      <c r="BE21" s="1320">
        <v>51824</v>
      </c>
      <c r="BF21" s="1320">
        <v>0</v>
      </c>
      <c r="BG21" s="1320">
        <v>0</v>
      </c>
      <c r="BH21" s="1320">
        <v>51824</v>
      </c>
      <c r="BI21" s="1320">
        <v>0</v>
      </c>
      <c r="BJ21" s="1320">
        <v>51824</v>
      </c>
      <c r="BK21" s="1320">
        <v>0</v>
      </c>
      <c r="BL21" s="211">
        <v>100</v>
      </c>
      <c r="BM21" s="211" t="s">
        <v>818</v>
      </c>
      <c r="BN21" s="211">
        <v>100</v>
      </c>
      <c r="BO21" s="586" t="s">
        <v>57</v>
      </c>
      <c r="BP21" s="1320">
        <v>51824</v>
      </c>
      <c r="BQ21" s="1320">
        <v>0</v>
      </c>
      <c r="BR21" s="1320">
        <v>51824</v>
      </c>
      <c r="BS21" s="1320">
        <v>0</v>
      </c>
      <c r="BT21" s="1320">
        <v>0</v>
      </c>
      <c r="BU21" s="1320">
        <v>51824</v>
      </c>
      <c r="BV21" s="1320">
        <v>0</v>
      </c>
      <c r="BW21" s="1320">
        <v>51824</v>
      </c>
      <c r="BX21" s="1320">
        <v>0</v>
      </c>
      <c r="BY21" s="211">
        <v>100</v>
      </c>
      <c r="BZ21" s="211" t="s">
        <v>818</v>
      </c>
      <c r="CA21" s="211">
        <v>100</v>
      </c>
      <c r="CB21" s="586" t="s">
        <v>57</v>
      </c>
      <c r="CC21" s="635">
        <v>0</v>
      </c>
      <c r="CD21" s="635">
        <v>0</v>
      </c>
      <c r="CE21" s="635">
        <v>0</v>
      </c>
      <c r="CF21" s="635">
        <v>0</v>
      </c>
      <c r="CG21" s="635">
        <v>0</v>
      </c>
      <c r="CH21" s="635">
        <v>0</v>
      </c>
      <c r="CI21" s="635">
        <v>0</v>
      </c>
      <c r="CJ21" s="635">
        <v>0</v>
      </c>
      <c r="CK21" s="635">
        <v>0</v>
      </c>
      <c r="CL21" s="211" t="s">
        <v>818</v>
      </c>
      <c r="CM21" s="211" t="s">
        <v>818</v>
      </c>
      <c r="CN21" s="211" t="s">
        <v>818</v>
      </c>
      <c r="CO21" s="586" t="s">
        <v>57</v>
      </c>
      <c r="CP21" s="1320">
        <v>0</v>
      </c>
      <c r="CQ21" s="1320">
        <v>0</v>
      </c>
      <c r="CR21" s="1320">
        <v>0</v>
      </c>
      <c r="CS21" s="1320">
        <v>0</v>
      </c>
      <c r="CT21" s="1320">
        <v>0</v>
      </c>
      <c r="CU21" s="1320">
        <v>0</v>
      </c>
      <c r="CV21" s="1320">
        <v>0</v>
      </c>
      <c r="CW21" s="1320">
        <v>0</v>
      </c>
      <c r="CX21" s="635">
        <v>0</v>
      </c>
      <c r="CY21" s="211" t="s">
        <v>818</v>
      </c>
      <c r="CZ21" s="211" t="s">
        <v>818</v>
      </c>
      <c r="DA21" s="211" t="s">
        <v>818</v>
      </c>
      <c r="DB21" s="586" t="s">
        <v>57</v>
      </c>
      <c r="DC21" s="1320">
        <v>0</v>
      </c>
      <c r="DD21" s="1320">
        <v>0</v>
      </c>
      <c r="DE21" s="1320">
        <v>0</v>
      </c>
      <c r="DF21" s="1320">
        <v>0</v>
      </c>
      <c r="DG21" s="1320">
        <v>0</v>
      </c>
      <c r="DH21" s="1320">
        <v>0</v>
      </c>
      <c r="DI21" s="1320">
        <v>0</v>
      </c>
      <c r="DJ21" s="1320">
        <v>0</v>
      </c>
      <c r="DK21" s="1320">
        <v>0</v>
      </c>
      <c r="DL21" s="211" t="s">
        <v>818</v>
      </c>
      <c r="DM21" s="211" t="s">
        <v>818</v>
      </c>
      <c r="DN21" s="211" t="s">
        <v>818</v>
      </c>
      <c r="DO21" s="586" t="s">
        <v>57</v>
      </c>
      <c r="DP21" s="1320">
        <v>0</v>
      </c>
      <c r="DQ21" s="1320">
        <v>0</v>
      </c>
      <c r="DR21" s="1320">
        <v>0</v>
      </c>
      <c r="DS21" s="1320">
        <v>0</v>
      </c>
      <c r="DT21" s="1320">
        <v>0</v>
      </c>
      <c r="DU21" s="1320">
        <v>0</v>
      </c>
      <c r="DV21" s="1320">
        <v>0</v>
      </c>
      <c r="DW21" s="1320">
        <v>0</v>
      </c>
      <c r="DX21" s="1320">
        <v>0</v>
      </c>
      <c r="DY21" s="211" t="s">
        <v>818</v>
      </c>
      <c r="DZ21" s="211" t="s">
        <v>818</v>
      </c>
      <c r="EA21" s="211" t="s">
        <v>818</v>
      </c>
      <c r="EB21" s="586" t="s">
        <v>57</v>
      </c>
      <c r="EC21" s="1320">
        <v>0</v>
      </c>
      <c r="ED21" s="1320">
        <v>0</v>
      </c>
      <c r="EE21" s="1320">
        <v>0</v>
      </c>
      <c r="EF21" s="1320">
        <v>0</v>
      </c>
      <c r="EG21" s="1320">
        <v>0</v>
      </c>
      <c r="EH21" s="1320">
        <v>0</v>
      </c>
      <c r="EI21" s="1320">
        <v>0</v>
      </c>
      <c r="EJ21" s="1320">
        <v>0</v>
      </c>
      <c r="EK21" s="1320">
        <v>0</v>
      </c>
      <c r="EL21" s="211" t="s">
        <v>818</v>
      </c>
      <c r="EM21" s="211" t="s">
        <v>818</v>
      </c>
      <c r="EN21" s="211" t="s">
        <v>818</v>
      </c>
      <c r="EO21" s="586" t="s">
        <v>57</v>
      </c>
      <c r="EP21" s="1320">
        <v>5143749</v>
      </c>
      <c r="EQ21" s="1320">
        <v>157229</v>
      </c>
      <c r="ER21" s="1320">
        <v>5300978</v>
      </c>
      <c r="ES21" s="1320">
        <v>40607</v>
      </c>
      <c r="ET21" s="1320">
        <v>0</v>
      </c>
      <c r="EU21" s="1320">
        <v>5104291</v>
      </c>
      <c r="EV21" s="1320">
        <v>47131</v>
      </c>
      <c r="EW21" s="1320">
        <v>5151422</v>
      </c>
      <c r="EX21" s="1320">
        <v>40348</v>
      </c>
      <c r="EY21" s="211">
        <v>99.232894140052323</v>
      </c>
      <c r="EZ21" s="211">
        <v>29.97602223508386</v>
      </c>
      <c r="FA21" s="211">
        <v>97.178709287229637</v>
      </c>
      <c r="FB21" s="586" t="s">
        <v>57</v>
      </c>
      <c r="FC21" s="1320">
        <v>1211953</v>
      </c>
      <c r="FD21" s="1320">
        <v>179878</v>
      </c>
      <c r="FE21" s="1320">
        <v>1391831</v>
      </c>
      <c r="FF21" s="1335">
        <v>0</v>
      </c>
      <c r="FG21" s="1336">
        <v>0</v>
      </c>
      <c r="FH21" s="1320">
        <v>1165898</v>
      </c>
      <c r="FI21" s="1320">
        <v>47531</v>
      </c>
      <c r="FJ21" s="1320">
        <v>1213429</v>
      </c>
      <c r="FK21" s="1337">
        <v>0</v>
      </c>
      <c r="FL21" s="211">
        <v>96.199935145999888</v>
      </c>
      <c r="FM21" s="211">
        <v>26.424020725158165</v>
      </c>
      <c r="FN21" s="211">
        <v>87.182208184758053</v>
      </c>
      <c r="FO21" s="586" t="s">
        <v>57</v>
      </c>
      <c r="FP21" s="1320">
        <v>0</v>
      </c>
      <c r="FQ21" s="1320">
        <v>0</v>
      </c>
      <c r="FR21" s="1320">
        <v>0</v>
      </c>
      <c r="FS21" s="1335">
        <v>0</v>
      </c>
      <c r="FT21" s="1336">
        <v>0</v>
      </c>
      <c r="FU21" s="1320">
        <v>0</v>
      </c>
      <c r="FV21" s="1320">
        <v>0</v>
      </c>
      <c r="FW21" s="1320">
        <v>0</v>
      </c>
      <c r="FX21" s="1337">
        <v>0</v>
      </c>
      <c r="FY21" s="211" t="s">
        <v>818</v>
      </c>
      <c r="FZ21" s="211" t="s">
        <v>818</v>
      </c>
      <c r="GA21" s="211" t="s">
        <v>818</v>
      </c>
    </row>
    <row r="22" spans="1:183" s="220" customFormat="1" ht="19.5" customHeight="1" x14ac:dyDescent="0.15">
      <c r="A22" s="558"/>
      <c r="B22" s="586" t="s">
        <v>58</v>
      </c>
      <c r="C22" s="1320">
        <v>0</v>
      </c>
      <c r="D22" s="1320">
        <v>0</v>
      </c>
      <c r="E22" s="1320">
        <v>0</v>
      </c>
      <c r="F22" s="1320">
        <v>0</v>
      </c>
      <c r="G22" s="1320">
        <v>0</v>
      </c>
      <c r="H22" s="1320">
        <v>0</v>
      </c>
      <c r="I22" s="1320">
        <v>0</v>
      </c>
      <c r="J22" s="1320">
        <v>0</v>
      </c>
      <c r="K22" s="1320">
        <v>0</v>
      </c>
      <c r="L22" s="211" t="s">
        <v>818</v>
      </c>
      <c r="M22" s="223" t="s">
        <v>818</v>
      </c>
      <c r="N22" s="211" t="s">
        <v>818</v>
      </c>
      <c r="O22" s="586" t="s">
        <v>58</v>
      </c>
      <c r="P22" s="635">
        <v>0</v>
      </c>
      <c r="Q22" s="635">
        <v>0</v>
      </c>
      <c r="R22" s="635">
        <v>0</v>
      </c>
      <c r="S22" s="635">
        <v>0</v>
      </c>
      <c r="T22" s="635">
        <v>0</v>
      </c>
      <c r="U22" s="635">
        <v>0</v>
      </c>
      <c r="V22" s="635">
        <v>0</v>
      </c>
      <c r="W22" s="635">
        <v>0</v>
      </c>
      <c r="X22" s="635">
        <v>0</v>
      </c>
      <c r="Y22" s="211" t="s">
        <v>818</v>
      </c>
      <c r="Z22" s="211" t="s">
        <v>818</v>
      </c>
      <c r="AA22" s="211" t="s">
        <v>818</v>
      </c>
      <c r="AB22" s="586" t="s">
        <v>58</v>
      </c>
      <c r="AC22" s="635">
        <v>0</v>
      </c>
      <c r="AD22" s="635">
        <v>0</v>
      </c>
      <c r="AE22" s="635">
        <v>0</v>
      </c>
      <c r="AF22" s="635">
        <v>0</v>
      </c>
      <c r="AG22" s="635">
        <v>0</v>
      </c>
      <c r="AH22" s="635">
        <v>0</v>
      </c>
      <c r="AI22" s="635">
        <v>0</v>
      </c>
      <c r="AJ22" s="635">
        <v>0</v>
      </c>
      <c r="AK22" s="635">
        <v>0</v>
      </c>
      <c r="AL22" s="211" t="s">
        <v>818</v>
      </c>
      <c r="AM22" s="211" t="s">
        <v>818</v>
      </c>
      <c r="AN22" s="211" t="s">
        <v>818</v>
      </c>
      <c r="AO22" s="586" t="s">
        <v>58</v>
      </c>
      <c r="AP22" s="1320">
        <v>103550</v>
      </c>
      <c r="AQ22" s="1320">
        <v>3634</v>
      </c>
      <c r="AR22" s="1320">
        <v>107184</v>
      </c>
      <c r="AS22" s="1320">
        <v>0</v>
      </c>
      <c r="AT22" s="1320">
        <v>0</v>
      </c>
      <c r="AU22" s="1320">
        <v>102476</v>
      </c>
      <c r="AV22" s="1320">
        <v>1163</v>
      </c>
      <c r="AW22" s="1320">
        <v>103639</v>
      </c>
      <c r="AX22" s="1320">
        <v>0</v>
      </c>
      <c r="AY22" s="211">
        <v>98.962819893771126</v>
      </c>
      <c r="AZ22" s="211">
        <v>32.003302146395157</v>
      </c>
      <c r="BA22" s="211">
        <v>96.692603373637851</v>
      </c>
      <c r="BB22" s="586" t="s">
        <v>58</v>
      </c>
      <c r="BC22" s="1320">
        <v>103550</v>
      </c>
      <c r="BD22" s="1320">
        <v>3634</v>
      </c>
      <c r="BE22" s="1320">
        <v>107184</v>
      </c>
      <c r="BF22" s="1320">
        <v>0</v>
      </c>
      <c r="BG22" s="1320">
        <v>0</v>
      </c>
      <c r="BH22" s="1320">
        <v>102476</v>
      </c>
      <c r="BI22" s="1320">
        <v>1163</v>
      </c>
      <c r="BJ22" s="1320">
        <v>103639</v>
      </c>
      <c r="BK22" s="1320">
        <v>0</v>
      </c>
      <c r="BL22" s="211">
        <v>98.962819893771126</v>
      </c>
      <c r="BM22" s="211">
        <v>32.003302146395157</v>
      </c>
      <c r="BN22" s="211">
        <v>96.692603373637851</v>
      </c>
      <c r="BO22" s="586" t="s">
        <v>58</v>
      </c>
      <c r="BP22" s="1320">
        <v>0</v>
      </c>
      <c r="BQ22" s="1320">
        <v>0</v>
      </c>
      <c r="BR22" s="1320">
        <v>0</v>
      </c>
      <c r="BS22" s="1320">
        <v>0</v>
      </c>
      <c r="BT22" s="1320">
        <v>0</v>
      </c>
      <c r="BU22" s="1320">
        <v>0</v>
      </c>
      <c r="BV22" s="1320">
        <v>0</v>
      </c>
      <c r="BW22" s="1320">
        <v>0</v>
      </c>
      <c r="BX22" s="1320">
        <v>0</v>
      </c>
      <c r="BY22" s="211" t="s">
        <v>818</v>
      </c>
      <c r="BZ22" s="211" t="s">
        <v>818</v>
      </c>
      <c r="CA22" s="211" t="s">
        <v>818</v>
      </c>
      <c r="CB22" s="586" t="s">
        <v>58</v>
      </c>
      <c r="CC22" s="635">
        <v>0</v>
      </c>
      <c r="CD22" s="635">
        <v>0</v>
      </c>
      <c r="CE22" s="635">
        <v>0</v>
      </c>
      <c r="CF22" s="635">
        <v>0</v>
      </c>
      <c r="CG22" s="635">
        <v>0</v>
      </c>
      <c r="CH22" s="635">
        <v>0</v>
      </c>
      <c r="CI22" s="635">
        <v>0</v>
      </c>
      <c r="CJ22" s="635">
        <v>0</v>
      </c>
      <c r="CK22" s="635">
        <v>0</v>
      </c>
      <c r="CL22" s="211" t="s">
        <v>818</v>
      </c>
      <c r="CM22" s="211" t="s">
        <v>818</v>
      </c>
      <c r="CN22" s="211" t="s">
        <v>818</v>
      </c>
      <c r="CO22" s="586" t="s">
        <v>58</v>
      </c>
      <c r="CP22" s="1320">
        <v>103550</v>
      </c>
      <c r="CQ22" s="1320">
        <v>3634</v>
      </c>
      <c r="CR22" s="1320">
        <v>107184</v>
      </c>
      <c r="CS22" s="1320">
        <v>0</v>
      </c>
      <c r="CT22" s="1320">
        <v>0</v>
      </c>
      <c r="CU22" s="1320">
        <v>102476</v>
      </c>
      <c r="CV22" s="1320">
        <v>1163</v>
      </c>
      <c r="CW22" s="1320">
        <v>103639</v>
      </c>
      <c r="CX22" s="635">
        <v>0</v>
      </c>
      <c r="CY22" s="211">
        <v>98.962819893771126</v>
      </c>
      <c r="CZ22" s="211">
        <v>32.003302146395157</v>
      </c>
      <c r="DA22" s="211">
        <v>96.692603373637851</v>
      </c>
      <c r="DB22" s="586" t="s">
        <v>58</v>
      </c>
      <c r="DC22" s="1320">
        <v>59758</v>
      </c>
      <c r="DD22" s="1320">
        <v>2097</v>
      </c>
      <c r="DE22" s="1320">
        <v>61855</v>
      </c>
      <c r="DF22" s="1320">
        <v>0</v>
      </c>
      <c r="DG22" s="1320">
        <v>0</v>
      </c>
      <c r="DH22" s="1320">
        <v>59139</v>
      </c>
      <c r="DI22" s="1320">
        <v>671</v>
      </c>
      <c r="DJ22" s="1320">
        <v>59810</v>
      </c>
      <c r="DK22" s="1320">
        <v>0</v>
      </c>
      <c r="DL22" s="211">
        <v>98.964155426888439</v>
      </c>
      <c r="DM22" s="211">
        <v>31.998092513113974</v>
      </c>
      <c r="DN22" s="211">
        <v>96.693880850375876</v>
      </c>
      <c r="DO22" s="586" t="s">
        <v>58</v>
      </c>
      <c r="DP22" s="1320">
        <v>43792</v>
      </c>
      <c r="DQ22" s="1320">
        <v>1537</v>
      </c>
      <c r="DR22" s="1320">
        <v>45329</v>
      </c>
      <c r="DS22" s="1320">
        <v>0</v>
      </c>
      <c r="DT22" s="1320">
        <v>0</v>
      </c>
      <c r="DU22" s="1320">
        <v>43337</v>
      </c>
      <c r="DV22" s="1320">
        <v>492</v>
      </c>
      <c r="DW22" s="1320">
        <v>43829</v>
      </c>
      <c r="DX22" s="1320">
        <v>0</v>
      </c>
      <c r="DY22" s="211">
        <v>98.960997442455252</v>
      </c>
      <c r="DZ22" s="211">
        <v>32.010409889394928</v>
      </c>
      <c r="EA22" s="211">
        <v>96.690860155750187</v>
      </c>
      <c r="EB22" s="586" t="s">
        <v>58</v>
      </c>
      <c r="EC22" s="1320">
        <v>0</v>
      </c>
      <c r="ED22" s="1320">
        <v>0</v>
      </c>
      <c r="EE22" s="1320">
        <v>0</v>
      </c>
      <c r="EF22" s="1320">
        <v>0</v>
      </c>
      <c r="EG22" s="1320">
        <v>0</v>
      </c>
      <c r="EH22" s="1320">
        <v>0</v>
      </c>
      <c r="EI22" s="1320">
        <v>0</v>
      </c>
      <c r="EJ22" s="1320">
        <v>0</v>
      </c>
      <c r="EK22" s="1320">
        <v>0</v>
      </c>
      <c r="EL22" s="211" t="s">
        <v>818</v>
      </c>
      <c r="EM22" s="211" t="s">
        <v>818</v>
      </c>
      <c r="EN22" s="211" t="s">
        <v>818</v>
      </c>
      <c r="EO22" s="586" t="s">
        <v>58</v>
      </c>
      <c r="EP22" s="1320">
        <v>4158474</v>
      </c>
      <c r="EQ22" s="1320">
        <v>99776</v>
      </c>
      <c r="ER22" s="1320">
        <v>4258250</v>
      </c>
      <c r="ES22" s="1320">
        <v>193749</v>
      </c>
      <c r="ET22" s="1320">
        <v>0</v>
      </c>
      <c r="EU22" s="1320">
        <v>4129735</v>
      </c>
      <c r="EV22" s="1320">
        <v>35240</v>
      </c>
      <c r="EW22" s="1320">
        <v>4164975</v>
      </c>
      <c r="EX22" s="1320">
        <v>192731</v>
      </c>
      <c r="EY22" s="211">
        <v>99.30890514164571</v>
      </c>
      <c r="EZ22" s="211">
        <v>35.319114817190503</v>
      </c>
      <c r="FA22" s="211">
        <v>97.809546175071915</v>
      </c>
      <c r="FB22" s="586" t="s">
        <v>58</v>
      </c>
      <c r="FC22" s="1320">
        <v>600775</v>
      </c>
      <c r="FD22" s="1320">
        <v>93241</v>
      </c>
      <c r="FE22" s="1320">
        <v>694016</v>
      </c>
      <c r="FF22" s="1335">
        <v>0</v>
      </c>
      <c r="FG22" s="1336">
        <v>0</v>
      </c>
      <c r="FH22" s="1320">
        <v>576235</v>
      </c>
      <c r="FI22" s="1320">
        <v>30896</v>
      </c>
      <c r="FJ22" s="1320">
        <v>607131</v>
      </c>
      <c r="FK22" s="1337">
        <v>0</v>
      </c>
      <c r="FL22" s="211">
        <v>95.915276101701963</v>
      </c>
      <c r="FM22" s="211">
        <v>33.135637755922822</v>
      </c>
      <c r="FN22" s="211">
        <v>87.480836176687575</v>
      </c>
      <c r="FO22" s="586" t="s">
        <v>58</v>
      </c>
      <c r="FP22" s="1320">
        <v>0</v>
      </c>
      <c r="FQ22" s="1320">
        <v>0</v>
      </c>
      <c r="FR22" s="1320">
        <v>0</v>
      </c>
      <c r="FS22" s="1335">
        <v>0</v>
      </c>
      <c r="FT22" s="1336">
        <v>0</v>
      </c>
      <c r="FU22" s="1320">
        <v>0</v>
      </c>
      <c r="FV22" s="1320">
        <v>0</v>
      </c>
      <c r="FW22" s="1320">
        <v>0</v>
      </c>
      <c r="FX22" s="1337">
        <v>0</v>
      </c>
      <c r="FY22" s="211" t="s">
        <v>818</v>
      </c>
      <c r="FZ22" s="211" t="s">
        <v>818</v>
      </c>
      <c r="GA22" s="211" t="s">
        <v>818</v>
      </c>
    </row>
    <row r="23" spans="1:183" s="220" customFormat="1" ht="19.5" customHeight="1" thickBot="1" x14ac:dyDescent="0.2">
      <c r="A23" s="558"/>
      <c r="B23" s="606" t="s">
        <v>65</v>
      </c>
      <c r="C23" s="1320">
        <v>0</v>
      </c>
      <c r="D23" s="1320">
        <v>0</v>
      </c>
      <c r="E23" s="1320">
        <v>0</v>
      </c>
      <c r="F23" s="1320">
        <v>0</v>
      </c>
      <c r="G23" s="1320">
        <v>0</v>
      </c>
      <c r="H23" s="1320">
        <v>0</v>
      </c>
      <c r="I23" s="1320">
        <v>0</v>
      </c>
      <c r="J23" s="1320">
        <v>0</v>
      </c>
      <c r="K23" s="1320">
        <v>0</v>
      </c>
      <c r="L23" s="211" t="s">
        <v>818</v>
      </c>
      <c r="M23" s="223" t="s">
        <v>818</v>
      </c>
      <c r="N23" s="223" t="s">
        <v>818</v>
      </c>
      <c r="O23" s="606" t="s">
        <v>65</v>
      </c>
      <c r="P23" s="635">
        <v>0</v>
      </c>
      <c r="Q23" s="635">
        <v>0</v>
      </c>
      <c r="R23" s="635">
        <v>0</v>
      </c>
      <c r="S23" s="635">
        <v>0</v>
      </c>
      <c r="T23" s="635">
        <v>0</v>
      </c>
      <c r="U23" s="635">
        <v>0</v>
      </c>
      <c r="V23" s="635">
        <v>0</v>
      </c>
      <c r="W23" s="635">
        <v>0</v>
      </c>
      <c r="X23" s="635">
        <v>0</v>
      </c>
      <c r="Y23" s="211" t="s">
        <v>818</v>
      </c>
      <c r="Z23" s="211" t="s">
        <v>818</v>
      </c>
      <c r="AA23" s="211" t="s">
        <v>818</v>
      </c>
      <c r="AB23" s="606" t="s">
        <v>65</v>
      </c>
      <c r="AC23" s="635">
        <v>0</v>
      </c>
      <c r="AD23" s="635">
        <v>0</v>
      </c>
      <c r="AE23" s="635">
        <v>0</v>
      </c>
      <c r="AF23" s="635">
        <v>0</v>
      </c>
      <c r="AG23" s="635">
        <v>0</v>
      </c>
      <c r="AH23" s="635">
        <v>0</v>
      </c>
      <c r="AI23" s="635">
        <v>0</v>
      </c>
      <c r="AJ23" s="635">
        <v>0</v>
      </c>
      <c r="AK23" s="635">
        <v>0</v>
      </c>
      <c r="AL23" s="211" t="s">
        <v>818</v>
      </c>
      <c r="AM23" s="211" t="s">
        <v>818</v>
      </c>
      <c r="AN23" s="211" t="s">
        <v>818</v>
      </c>
      <c r="AO23" s="606" t="s">
        <v>65</v>
      </c>
      <c r="AP23" s="1320">
        <v>417300</v>
      </c>
      <c r="AQ23" s="1320">
        <v>8889</v>
      </c>
      <c r="AR23" s="1320">
        <v>426189</v>
      </c>
      <c r="AS23" s="1320">
        <v>0</v>
      </c>
      <c r="AT23" s="1320">
        <v>0</v>
      </c>
      <c r="AU23" s="1320">
        <v>415243</v>
      </c>
      <c r="AV23" s="1320">
        <v>4318</v>
      </c>
      <c r="AW23" s="1320">
        <v>419561</v>
      </c>
      <c r="AX23" s="1320">
        <v>0</v>
      </c>
      <c r="AY23" s="211">
        <v>99.507069254732812</v>
      </c>
      <c r="AZ23" s="211">
        <v>48.576892788840134</v>
      </c>
      <c r="BA23" s="211">
        <v>98.444821428990423</v>
      </c>
      <c r="BB23" s="606" t="s">
        <v>65</v>
      </c>
      <c r="BC23" s="1320">
        <v>417300</v>
      </c>
      <c r="BD23" s="1320">
        <v>8889</v>
      </c>
      <c r="BE23" s="1320">
        <v>426189</v>
      </c>
      <c r="BF23" s="1320">
        <v>0</v>
      </c>
      <c r="BG23" s="1320">
        <v>0</v>
      </c>
      <c r="BH23" s="1320">
        <v>415243</v>
      </c>
      <c r="BI23" s="1320">
        <v>4318</v>
      </c>
      <c r="BJ23" s="1320">
        <v>419561</v>
      </c>
      <c r="BK23" s="1320">
        <v>0</v>
      </c>
      <c r="BL23" s="211">
        <v>99.507069254732812</v>
      </c>
      <c r="BM23" s="211">
        <v>48.576892788840134</v>
      </c>
      <c r="BN23" s="211">
        <v>98.444821428990423</v>
      </c>
      <c r="BO23" s="606" t="s">
        <v>65</v>
      </c>
      <c r="BP23" s="1320">
        <v>0</v>
      </c>
      <c r="BQ23" s="1320">
        <v>0</v>
      </c>
      <c r="BR23" s="1320">
        <v>0</v>
      </c>
      <c r="BS23" s="1320">
        <v>0</v>
      </c>
      <c r="BT23" s="1320">
        <v>0</v>
      </c>
      <c r="BU23" s="1320">
        <v>0</v>
      </c>
      <c r="BV23" s="1320">
        <v>0</v>
      </c>
      <c r="BW23" s="1320">
        <v>0</v>
      </c>
      <c r="BX23" s="1320">
        <v>0</v>
      </c>
      <c r="BY23" s="211" t="s">
        <v>818</v>
      </c>
      <c r="BZ23" s="211" t="s">
        <v>818</v>
      </c>
      <c r="CA23" s="211" t="s">
        <v>818</v>
      </c>
      <c r="CB23" s="606" t="s">
        <v>65</v>
      </c>
      <c r="CC23" s="635">
        <v>0</v>
      </c>
      <c r="CD23" s="635">
        <v>0</v>
      </c>
      <c r="CE23" s="635">
        <v>0</v>
      </c>
      <c r="CF23" s="635">
        <v>0</v>
      </c>
      <c r="CG23" s="635">
        <v>0</v>
      </c>
      <c r="CH23" s="635">
        <v>0</v>
      </c>
      <c r="CI23" s="635">
        <v>0</v>
      </c>
      <c r="CJ23" s="635">
        <v>0</v>
      </c>
      <c r="CK23" s="635">
        <v>0</v>
      </c>
      <c r="CL23" s="207" t="s">
        <v>818</v>
      </c>
      <c r="CM23" s="207" t="s">
        <v>818</v>
      </c>
      <c r="CN23" s="207" t="s">
        <v>818</v>
      </c>
      <c r="CO23" s="606" t="s">
        <v>65</v>
      </c>
      <c r="CP23" s="1320">
        <v>417300</v>
      </c>
      <c r="CQ23" s="1320">
        <v>8889</v>
      </c>
      <c r="CR23" s="1320">
        <v>426189</v>
      </c>
      <c r="CS23" s="1320">
        <v>0</v>
      </c>
      <c r="CT23" s="1320">
        <v>0</v>
      </c>
      <c r="CU23" s="1320">
        <v>415243</v>
      </c>
      <c r="CV23" s="1320">
        <v>4318</v>
      </c>
      <c r="CW23" s="1320">
        <v>419561</v>
      </c>
      <c r="CX23" s="635">
        <v>0</v>
      </c>
      <c r="CY23" s="207">
        <v>99.507069254732812</v>
      </c>
      <c r="CZ23" s="207">
        <v>48.576892788840134</v>
      </c>
      <c r="DA23" s="207">
        <v>98.444821428990423</v>
      </c>
      <c r="DB23" s="606" t="s">
        <v>65</v>
      </c>
      <c r="DC23" s="1320">
        <v>215448</v>
      </c>
      <c r="DD23" s="1320">
        <v>4589</v>
      </c>
      <c r="DE23" s="1320">
        <v>220037</v>
      </c>
      <c r="DF23" s="1320">
        <v>0</v>
      </c>
      <c r="DG23" s="1320">
        <v>0</v>
      </c>
      <c r="DH23" s="1320">
        <v>214386</v>
      </c>
      <c r="DI23" s="1320">
        <v>2229</v>
      </c>
      <c r="DJ23" s="1320">
        <v>216615</v>
      </c>
      <c r="DK23" s="1320">
        <v>0</v>
      </c>
      <c r="DL23" s="207">
        <v>99.507073632616681</v>
      </c>
      <c r="DM23" s="207">
        <v>48.572673785138377</v>
      </c>
      <c r="DN23" s="207">
        <v>98.444807009730184</v>
      </c>
      <c r="DO23" s="606" t="s">
        <v>65</v>
      </c>
      <c r="DP23" s="1320">
        <v>201852</v>
      </c>
      <c r="DQ23" s="1320">
        <v>4300</v>
      </c>
      <c r="DR23" s="1320">
        <v>206152</v>
      </c>
      <c r="DS23" s="1320">
        <v>0</v>
      </c>
      <c r="DT23" s="1320">
        <v>0</v>
      </c>
      <c r="DU23" s="1320">
        <v>200857</v>
      </c>
      <c r="DV23" s="1320">
        <v>2089</v>
      </c>
      <c r="DW23" s="1320">
        <v>202946</v>
      </c>
      <c r="DX23" s="1320">
        <v>0</v>
      </c>
      <c r="DY23" s="207">
        <v>99.507064581970951</v>
      </c>
      <c r="DZ23" s="207">
        <v>48.581395348837205</v>
      </c>
      <c r="EA23" s="207">
        <v>98.444836819434201</v>
      </c>
      <c r="EB23" s="606" t="s">
        <v>65</v>
      </c>
      <c r="EC23" s="1320">
        <v>0</v>
      </c>
      <c r="ED23" s="1320">
        <v>0</v>
      </c>
      <c r="EE23" s="1320">
        <v>0</v>
      </c>
      <c r="EF23" s="1320">
        <v>0</v>
      </c>
      <c r="EG23" s="1320">
        <v>0</v>
      </c>
      <c r="EH23" s="1320">
        <v>0</v>
      </c>
      <c r="EI23" s="1320">
        <v>0</v>
      </c>
      <c r="EJ23" s="1320">
        <v>0</v>
      </c>
      <c r="EK23" s="1320">
        <v>0</v>
      </c>
      <c r="EL23" s="207" t="s">
        <v>818</v>
      </c>
      <c r="EM23" s="207" t="s">
        <v>818</v>
      </c>
      <c r="EN23" s="207" t="s">
        <v>818</v>
      </c>
      <c r="EO23" s="606" t="s">
        <v>65</v>
      </c>
      <c r="EP23" s="1320">
        <v>9799082</v>
      </c>
      <c r="EQ23" s="1320">
        <v>159802</v>
      </c>
      <c r="ER23" s="1320">
        <v>9958884</v>
      </c>
      <c r="ES23" s="1320">
        <v>93089</v>
      </c>
      <c r="ET23" s="1320">
        <v>0</v>
      </c>
      <c r="EU23" s="1320">
        <v>9758595</v>
      </c>
      <c r="EV23" s="1320">
        <v>71855</v>
      </c>
      <c r="EW23" s="1320">
        <v>9830450</v>
      </c>
      <c r="EX23" s="1320">
        <v>92902</v>
      </c>
      <c r="EY23" s="207">
        <v>99.586828643744383</v>
      </c>
      <c r="EZ23" s="207">
        <v>44.965019211273948</v>
      </c>
      <c r="FA23" s="207">
        <v>98.710357505921337</v>
      </c>
      <c r="FB23" s="606" t="s">
        <v>65</v>
      </c>
      <c r="FC23" s="1320">
        <v>1536427</v>
      </c>
      <c r="FD23" s="1320">
        <v>248978</v>
      </c>
      <c r="FE23" s="1320">
        <v>1785405</v>
      </c>
      <c r="FF23" s="1338">
        <v>0</v>
      </c>
      <c r="FG23" s="1339">
        <v>0</v>
      </c>
      <c r="FH23" s="1320">
        <v>1477855</v>
      </c>
      <c r="FI23" s="1320">
        <v>75582</v>
      </c>
      <c r="FJ23" s="1320">
        <v>1553437</v>
      </c>
      <c r="FK23" s="1340">
        <v>0</v>
      </c>
      <c r="FL23" s="207">
        <v>96.187778527713974</v>
      </c>
      <c r="FM23" s="207">
        <v>30.356899003124777</v>
      </c>
      <c r="FN23" s="207">
        <v>87.00754170622352</v>
      </c>
      <c r="FO23" s="606" t="s">
        <v>65</v>
      </c>
      <c r="FP23" s="1320">
        <v>0</v>
      </c>
      <c r="FQ23" s="1320">
        <v>0</v>
      </c>
      <c r="FR23" s="1320">
        <v>0</v>
      </c>
      <c r="FS23" s="1338">
        <v>0</v>
      </c>
      <c r="FT23" s="1339">
        <v>0</v>
      </c>
      <c r="FU23" s="1320">
        <v>0</v>
      </c>
      <c r="FV23" s="1320">
        <v>0</v>
      </c>
      <c r="FW23" s="1320">
        <v>0</v>
      </c>
      <c r="FX23" s="1340">
        <v>0</v>
      </c>
      <c r="FY23" s="207" t="s">
        <v>818</v>
      </c>
      <c r="FZ23" s="207" t="s">
        <v>818</v>
      </c>
      <c r="GA23" s="207" t="s">
        <v>818</v>
      </c>
    </row>
    <row r="24" spans="1:183" ht="19.5" customHeight="1" thickTop="1" x14ac:dyDescent="0.15">
      <c r="A24" s="558"/>
      <c r="B24" s="587" t="s">
        <v>14</v>
      </c>
      <c r="C24" s="1322">
        <v>0</v>
      </c>
      <c r="D24" s="1322">
        <v>0</v>
      </c>
      <c r="E24" s="1322">
        <v>0</v>
      </c>
      <c r="F24" s="1322">
        <v>0</v>
      </c>
      <c r="G24" s="1322">
        <v>0</v>
      </c>
      <c r="H24" s="1322">
        <v>0</v>
      </c>
      <c r="I24" s="1322">
        <v>0</v>
      </c>
      <c r="J24" s="1322">
        <v>0</v>
      </c>
      <c r="K24" s="1322">
        <v>0</v>
      </c>
      <c r="L24" s="213" t="s">
        <v>818</v>
      </c>
      <c r="M24" s="228" t="s">
        <v>818</v>
      </c>
      <c r="N24" s="228" t="s">
        <v>818</v>
      </c>
      <c r="O24" s="587" t="s">
        <v>14</v>
      </c>
      <c r="P24" s="636">
        <v>0</v>
      </c>
      <c r="Q24" s="636">
        <v>0</v>
      </c>
      <c r="R24" s="636">
        <v>0</v>
      </c>
      <c r="S24" s="636">
        <v>0</v>
      </c>
      <c r="T24" s="636">
        <v>0</v>
      </c>
      <c r="U24" s="636">
        <v>0</v>
      </c>
      <c r="V24" s="636">
        <v>0</v>
      </c>
      <c r="W24" s="636">
        <v>0</v>
      </c>
      <c r="X24" s="636">
        <v>0</v>
      </c>
      <c r="Y24" s="213" t="s">
        <v>818</v>
      </c>
      <c r="Z24" s="213" t="s">
        <v>818</v>
      </c>
      <c r="AA24" s="213" t="s">
        <v>818</v>
      </c>
      <c r="AB24" s="587" t="s">
        <v>14</v>
      </c>
      <c r="AC24" s="636">
        <v>0</v>
      </c>
      <c r="AD24" s="636">
        <v>0</v>
      </c>
      <c r="AE24" s="636">
        <v>0</v>
      </c>
      <c r="AF24" s="636">
        <v>0</v>
      </c>
      <c r="AG24" s="636">
        <v>0</v>
      </c>
      <c r="AH24" s="636">
        <v>0</v>
      </c>
      <c r="AI24" s="636">
        <v>0</v>
      </c>
      <c r="AJ24" s="636">
        <v>0</v>
      </c>
      <c r="AK24" s="636">
        <v>0</v>
      </c>
      <c r="AL24" s="213" t="s">
        <v>818</v>
      </c>
      <c r="AM24" s="213" t="s">
        <v>818</v>
      </c>
      <c r="AN24" s="213" t="s">
        <v>818</v>
      </c>
      <c r="AO24" s="587" t="s">
        <v>14</v>
      </c>
      <c r="AP24" s="1322">
        <v>91893</v>
      </c>
      <c r="AQ24" s="1322">
        <v>0</v>
      </c>
      <c r="AR24" s="1322">
        <v>91893</v>
      </c>
      <c r="AS24" s="1322">
        <v>0</v>
      </c>
      <c r="AT24" s="1322">
        <v>0</v>
      </c>
      <c r="AU24" s="1322">
        <v>91506</v>
      </c>
      <c r="AV24" s="1322">
        <v>0</v>
      </c>
      <c r="AW24" s="1322">
        <v>91506</v>
      </c>
      <c r="AX24" s="1322">
        <v>0</v>
      </c>
      <c r="AY24" s="213">
        <v>99.578858019653296</v>
      </c>
      <c r="AZ24" s="213" t="s">
        <v>818</v>
      </c>
      <c r="BA24" s="213">
        <v>99.578858019653296</v>
      </c>
      <c r="BB24" s="587" t="s">
        <v>14</v>
      </c>
      <c r="BC24" s="1322">
        <v>91893</v>
      </c>
      <c r="BD24" s="1322">
        <v>0</v>
      </c>
      <c r="BE24" s="1322">
        <v>91893</v>
      </c>
      <c r="BF24" s="1322">
        <v>0</v>
      </c>
      <c r="BG24" s="1322">
        <v>0</v>
      </c>
      <c r="BH24" s="1322">
        <v>91506</v>
      </c>
      <c r="BI24" s="1322">
        <v>0</v>
      </c>
      <c r="BJ24" s="1322">
        <v>91506</v>
      </c>
      <c r="BK24" s="1322">
        <v>0</v>
      </c>
      <c r="BL24" s="213">
        <v>99.578858019653296</v>
      </c>
      <c r="BM24" s="213" t="s">
        <v>818</v>
      </c>
      <c r="BN24" s="213">
        <v>99.578858019653296</v>
      </c>
      <c r="BO24" s="587" t="s">
        <v>14</v>
      </c>
      <c r="BP24" s="1322">
        <v>0</v>
      </c>
      <c r="BQ24" s="1322">
        <v>0</v>
      </c>
      <c r="BR24" s="1322">
        <v>0</v>
      </c>
      <c r="BS24" s="1322">
        <v>0</v>
      </c>
      <c r="BT24" s="1322">
        <v>0</v>
      </c>
      <c r="BU24" s="1322">
        <v>0</v>
      </c>
      <c r="BV24" s="1322">
        <v>0</v>
      </c>
      <c r="BW24" s="1322">
        <v>0</v>
      </c>
      <c r="BX24" s="1322">
        <v>0</v>
      </c>
      <c r="BY24" s="213" t="s">
        <v>818</v>
      </c>
      <c r="BZ24" s="213" t="s">
        <v>818</v>
      </c>
      <c r="CA24" s="213" t="s">
        <v>818</v>
      </c>
      <c r="CB24" s="587" t="s">
        <v>14</v>
      </c>
      <c r="CC24" s="636">
        <v>0</v>
      </c>
      <c r="CD24" s="636">
        <v>0</v>
      </c>
      <c r="CE24" s="636">
        <v>0</v>
      </c>
      <c r="CF24" s="636">
        <v>0</v>
      </c>
      <c r="CG24" s="636">
        <v>0</v>
      </c>
      <c r="CH24" s="636">
        <v>0</v>
      </c>
      <c r="CI24" s="636">
        <v>0</v>
      </c>
      <c r="CJ24" s="636">
        <v>0</v>
      </c>
      <c r="CK24" s="636">
        <v>0</v>
      </c>
      <c r="CL24" s="213" t="s">
        <v>818</v>
      </c>
      <c r="CM24" s="213" t="s">
        <v>818</v>
      </c>
      <c r="CN24" s="213" t="s">
        <v>818</v>
      </c>
      <c r="CO24" s="587" t="s">
        <v>14</v>
      </c>
      <c r="CP24" s="1322">
        <v>91893</v>
      </c>
      <c r="CQ24" s="1322">
        <v>0</v>
      </c>
      <c r="CR24" s="1322">
        <v>91893</v>
      </c>
      <c r="CS24" s="1322">
        <v>0</v>
      </c>
      <c r="CT24" s="1322">
        <v>0</v>
      </c>
      <c r="CU24" s="1322">
        <v>91506</v>
      </c>
      <c r="CV24" s="1322">
        <v>0</v>
      </c>
      <c r="CW24" s="1322">
        <v>91506</v>
      </c>
      <c r="CX24" s="636">
        <v>0</v>
      </c>
      <c r="CY24" s="213">
        <v>99.578858019653296</v>
      </c>
      <c r="CZ24" s="213" t="s">
        <v>818</v>
      </c>
      <c r="DA24" s="213">
        <v>99.578858019653296</v>
      </c>
      <c r="DB24" s="587" t="s">
        <v>14</v>
      </c>
      <c r="DC24" s="1322">
        <v>60752</v>
      </c>
      <c r="DD24" s="1322">
        <v>0</v>
      </c>
      <c r="DE24" s="1322">
        <v>60752</v>
      </c>
      <c r="DF24" s="1322">
        <v>0</v>
      </c>
      <c r="DG24" s="1322">
        <v>0</v>
      </c>
      <c r="DH24" s="1322">
        <v>60495</v>
      </c>
      <c r="DI24" s="1322">
        <v>0</v>
      </c>
      <c r="DJ24" s="1322">
        <v>60495</v>
      </c>
      <c r="DK24" s="1322">
        <v>0</v>
      </c>
      <c r="DL24" s="213">
        <v>99.576968659468008</v>
      </c>
      <c r="DM24" s="213" t="s">
        <v>818</v>
      </c>
      <c r="DN24" s="213">
        <v>99.576968659468008</v>
      </c>
      <c r="DO24" s="587" t="s">
        <v>14</v>
      </c>
      <c r="DP24" s="1322">
        <v>31141</v>
      </c>
      <c r="DQ24" s="1322">
        <v>0</v>
      </c>
      <c r="DR24" s="1322">
        <v>31141</v>
      </c>
      <c r="DS24" s="1322">
        <v>0</v>
      </c>
      <c r="DT24" s="1322">
        <v>0</v>
      </c>
      <c r="DU24" s="1322">
        <v>31011</v>
      </c>
      <c r="DV24" s="1322">
        <v>0</v>
      </c>
      <c r="DW24" s="1322">
        <v>31011</v>
      </c>
      <c r="DX24" s="1322">
        <v>0</v>
      </c>
      <c r="DY24" s="213">
        <v>99.582543913169133</v>
      </c>
      <c r="DZ24" s="213" t="s">
        <v>818</v>
      </c>
      <c r="EA24" s="213">
        <v>99.582543913169133</v>
      </c>
      <c r="EB24" s="587" t="s">
        <v>14</v>
      </c>
      <c r="EC24" s="1322">
        <v>0</v>
      </c>
      <c r="ED24" s="1322">
        <v>0</v>
      </c>
      <c r="EE24" s="1322">
        <v>0</v>
      </c>
      <c r="EF24" s="1322">
        <v>0</v>
      </c>
      <c r="EG24" s="1322">
        <v>0</v>
      </c>
      <c r="EH24" s="1322">
        <v>0</v>
      </c>
      <c r="EI24" s="1322">
        <v>0</v>
      </c>
      <c r="EJ24" s="1322">
        <v>0</v>
      </c>
      <c r="EK24" s="1322">
        <v>0</v>
      </c>
      <c r="EL24" s="213" t="s">
        <v>818</v>
      </c>
      <c r="EM24" s="213" t="s">
        <v>818</v>
      </c>
      <c r="EN24" s="213" t="s">
        <v>818</v>
      </c>
      <c r="EO24" s="587" t="s">
        <v>14</v>
      </c>
      <c r="EP24" s="1322">
        <v>2773544</v>
      </c>
      <c r="EQ24" s="1322">
        <v>37466</v>
      </c>
      <c r="ER24" s="1322">
        <v>2811010</v>
      </c>
      <c r="ES24" s="1322">
        <v>49196</v>
      </c>
      <c r="ET24" s="1322">
        <v>0</v>
      </c>
      <c r="EU24" s="1322">
        <v>2764745</v>
      </c>
      <c r="EV24" s="1322">
        <v>12031</v>
      </c>
      <c r="EW24" s="1322">
        <v>2776776</v>
      </c>
      <c r="EX24" s="1322">
        <v>49170</v>
      </c>
      <c r="EY24" s="205">
        <v>99.682752463995527</v>
      </c>
      <c r="EZ24" s="205">
        <v>32.111781348422568</v>
      </c>
      <c r="FA24" s="205">
        <v>98.782145919082467</v>
      </c>
      <c r="FB24" s="587" t="s">
        <v>14</v>
      </c>
      <c r="FC24" s="1322">
        <v>273352</v>
      </c>
      <c r="FD24" s="1322">
        <v>43271</v>
      </c>
      <c r="FE24" s="1322">
        <v>316623</v>
      </c>
      <c r="FF24" s="1341">
        <v>0</v>
      </c>
      <c r="FG24" s="1342">
        <v>0</v>
      </c>
      <c r="FH24" s="1322">
        <v>266303</v>
      </c>
      <c r="FI24" s="1322">
        <v>11790</v>
      </c>
      <c r="FJ24" s="1322">
        <v>278093</v>
      </c>
      <c r="FK24" s="1343">
        <v>0</v>
      </c>
      <c r="FL24" s="213">
        <v>97.42127366911528</v>
      </c>
      <c r="FM24" s="213">
        <v>27.246885905109657</v>
      </c>
      <c r="FN24" s="213">
        <v>87.830953531486983</v>
      </c>
      <c r="FO24" s="587" t="s">
        <v>14</v>
      </c>
      <c r="FP24" s="1322">
        <v>0</v>
      </c>
      <c r="FQ24" s="1322">
        <v>0</v>
      </c>
      <c r="FR24" s="1322">
        <v>0</v>
      </c>
      <c r="FS24" s="1341">
        <v>0</v>
      </c>
      <c r="FT24" s="1342">
        <v>0</v>
      </c>
      <c r="FU24" s="1322">
        <v>0</v>
      </c>
      <c r="FV24" s="1322">
        <v>0</v>
      </c>
      <c r="FW24" s="1322">
        <v>0</v>
      </c>
      <c r="FX24" s="1343">
        <v>0</v>
      </c>
      <c r="FY24" s="213" t="s">
        <v>818</v>
      </c>
      <c r="FZ24" s="213" t="s">
        <v>818</v>
      </c>
      <c r="GA24" s="213" t="s">
        <v>818</v>
      </c>
    </row>
    <row r="25" spans="1:183" ht="19.5" customHeight="1" x14ac:dyDescent="0.15">
      <c r="A25" s="558"/>
      <c r="B25" s="588" t="s">
        <v>15</v>
      </c>
      <c r="C25" s="1324">
        <v>0</v>
      </c>
      <c r="D25" s="1324">
        <v>0</v>
      </c>
      <c r="E25" s="1324">
        <v>0</v>
      </c>
      <c r="F25" s="1324">
        <v>0</v>
      </c>
      <c r="G25" s="1324">
        <v>0</v>
      </c>
      <c r="H25" s="1324">
        <v>0</v>
      </c>
      <c r="I25" s="1324">
        <v>0</v>
      </c>
      <c r="J25" s="1324">
        <v>0</v>
      </c>
      <c r="K25" s="1324">
        <v>0</v>
      </c>
      <c r="L25" s="212" t="s">
        <v>818</v>
      </c>
      <c r="M25" s="229" t="s">
        <v>818</v>
      </c>
      <c r="N25" s="212" t="s">
        <v>818</v>
      </c>
      <c r="O25" s="588" t="s">
        <v>15</v>
      </c>
      <c r="P25" s="637">
        <v>0</v>
      </c>
      <c r="Q25" s="637">
        <v>0</v>
      </c>
      <c r="R25" s="637">
        <v>0</v>
      </c>
      <c r="S25" s="637">
        <v>0</v>
      </c>
      <c r="T25" s="637">
        <v>0</v>
      </c>
      <c r="U25" s="637">
        <v>0</v>
      </c>
      <c r="V25" s="637">
        <v>0</v>
      </c>
      <c r="W25" s="637">
        <v>0</v>
      </c>
      <c r="X25" s="637">
        <v>0</v>
      </c>
      <c r="Y25" s="212" t="s">
        <v>818</v>
      </c>
      <c r="Z25" s="212" t="s">
        <v>818</v>
      </c>
      <c r="AA25" s="212" t="s">
        <v>818</v>
      </c>
      <c r="AB25" s="588" t="s">
        <v>15</v>
      </c>
      <c r="AC25" s="637">
        <v>0</v>
      </c>
      <c r="AD25" s="637">
        <v>0</v>
      </c>
      <c r="AE25" s="637">
        <v>0</v>
      </c>
      <c r="AF25" s="637">
        <v>0</v>
      </c>
      <c r="AG25" s="637">
        <v>0</v>
      </c>
      <c r="AH25" s="637">
        <v>0</v>
      </c>
      <c r="AI25" s="637">
        <v>0</v>
      </c>
      <c r="AJ25" s="637">
        <v>0</v>
      </c>
      <c r="AK25" s="637">
        <v>0</v>
      </c>
      <c r="AL25" s="212" t="s">
        <v>818</v>
      </c>
      <c r="AM25" s="212" t="s">
        <v>818</v>
      </c>
      <c r="AN25" s="212" t="s">
        <v>818</v>
      </c>
      <c r="AO25" s="588" t="s">
        <v>15</v>
      </c>
      <c r="AP25" s="1324">
        <v>307609</v>
      </c>
      <c r="AQ25" s="1324">
        <v>4462</v>
      </c>
      <c r="AR25" s="1324">
        <v>312071</v>
      </c>
      <c r="AS25" s="1324">
        <v>0</v>
      </c>
      <c r="AT25" s="1324">
        <v>0</v>
      </c>
      <c r="AU25" s="1324">
        <v>306470</v>
      </c>
      <c r="AV25" s="1324">
        <v>1521</v>
      </c>
      <c r="AW25" s="1324">
        <v>307991</v>
      </c>
      <c r="AX25" s="1324">
        <v>0</v>
      </c>
      <c r="AY25" s="212">
        <v>99.629724747975516</v>
      </c>
      <c r="AZ25" s="212">
        <v>34.087852980726133</v>
      </c>
      <c r="BA25" s="212">
        <v>98.692605208430123</v>
      </c>
      <c r="BB25" s="588" t="s">
        <v>15</v>
      </c>
      <c r="BC25" s="1324">
        <v>307609</v>
      </c>
      <c r="BD25" s="1324">
        <v>4462</v>
      </c>
      <c r="BE25" s="1324">
        <v>312071</v>
      </c>
      <c r="BF25" s="1324">
        <v>0</v>
      </c>
      <c r="BG25" s="1324">
        <v>0</v>
      </c>
      <c r="BH25" s="1324">
        <v>306470</v>
      </c>
      <c r="BI25" s="1324">
        <v>1521</v>
      </c>
      <c r="BJ25" s="1324">
        <v>307991</v>
      </c>
      <c r="BK25" s="1324">
        <v>0</v>
      </c>
      <c r="BL25" s="212">
        <v>99.629724747975516</v>
      </c>
      <c r="BM25" s="212">
        <v>34.087852980726133</v>
      </c>
      <c r="BN25" s="212">
        <v>98.692605208430123</v>
      </c>
      <c r="BO25" s="588" t="s">
        <v>15</v>
      </c>
      <c r="BP25" s="1324">
        <v>0</v>
      </c>
      <c r="BQ25" s="1324">
        <v>0</v>
      </c>
      <c r="BR25" s="1324">
        <v>0</v>
      </c>
      <c r="BS25" s="1324">
        <v>0</v>
      </c>
      <c r="BT25" s="1324">
        <v>0</v>
      </c>
      <c r="BU25" s="1324">
        <v>0</v>
      </c>
      <c r="BV25" s="1324">
        <v>0</v>
      </c>
      <c r="BW25" s="1324">
        <v>0</v>
      </c>
      <c r="BX25" s="1324">
        <v>0</v>
      </c>
      <c r="BY25" s="212" t="s">
        <v>818</v>
      </c>
      <c r="BZ25" s="212" t="s">
        <v>818</v>
      </c>
      <c r="CA25" s="212" t="s">
        <v>818</v>
      </c>
      <c r="CB25" s="588" t="s">
        <v>15</v>
      </c>
      <c r="CC25" s="637">
        <v>0</v>
      </c>
      <c r="CD25" s="637">
        <v>0</v>
      </c>
      <c r="CE25" s="637">
        <v>0</v>
      </c>
      <c r="CF25" s="637">
        <v>0</v>
      </c>
      <c r="CG25" s="637">
        <v>0</v>
      </c>
      <c r="CH25" s="637">
        <v>0</v>
      </c>
      <c r="CI25" s="637">
        <v>0</v>
      </c>
      <c r="CJ25" s="637">
        <v>0</v>
      </c>
      <c r="CK25" s="637">
        <v>0</v>
      </c>
      <c r="CL25" s="212" t="s">
        <v>818</v>
      </c>
      <c r="CM25" s="212" t="s">
        <v>818</v>
      </c>
      <c r="CN25" s="212" t="s">
        <v>818</v>
      </c>
      <c r="CO25" s="588" t="s">
        <v>15</v>
      </c>
      <c r="CP25" s="1324">
        <v>307609</v>
      </c>
      <c r="CQ25" s="1324">
        <v>4462</v>
      </c>
      <c r="CR25" s="1324">
        <v>312071</v>
      </c>
      <c r="CS25" s="1324">
        <v>0</v>
      </c>
      <c r="CT25" s="1324">
        <v>0</v>
      </c>
      <c r="CU25" s="1324">
        <v>306470</v>
      </c>
      <c r="CV25" s="1324">
        <v>1521</v>
      </c>
      <c r="CW25" s="1324">
        <v>307991</v>
      </c>
      <c r="CX25" s="637">
        <v>0</v>
      </c>
      <c r="CY25" s="212">
        <v>99.629724747975516</v>
      </c>
      <c r="CZ25" s="212">
        <v>34.087852980726133</v>
      </c>
      <c r="DA25" s="212">
        <v>98.692605208430123</v>
      </c>
      <c r="DB25" s="588" t="s">
        <v>15</v>
      </c>
      <c r="DC25" s="1324">
        <v>179380</v>
      </c>
      <c r="DD25" s="1324">
        <v>2610</v>
      </c>
      <c r="DE25" s="1324">
        <v>181990</v>
      </c>
      <c r="DF25" s="1324">
        <v>0</v>
      </c>
      <c r="DG25" s="1324">
        <v>0</v>
      </c>
      <c r="DH25" s="1324">
        <v>178716</v>
      </c>
      <c r="DI25" s="1324">
        <v>890</v>
      </c>
      <c r="DJ25" s="1324">
        <v>179606</v>
      </c>
      <c r="DK25" s="1324">
        <v>0</v>
      </c>
      <c r="DL25" s="212">
        <v>99.629836102129559</v>
      </c>
      <c r="DM25" s="212">
        <v>34.099616858237546</v>
      </c>
      <c r="DN25" s="212">
        <v>98.690037914171114</v>
      </c>
      <c r="DO25" s="588" t="s">
        <v>15</v>
      </c>
      <c r="DP25" s="1324">
        <v>128229</v>
      </c>
      <c r="DQ25" s="1324">
        <v>1852</v>
      </c>
      <c r="DR25" s="1324">
        <v>130081</v>
      </c>
      <c r="DS25" s="1324">
        <v>0</v>
      </c>
      <c r="DT25" s="1324">
        <v>0</v>
      </c>
      <c r="DU25" s="1324">
        <v>127754</v>
      </c>
      <c r="DV25" s="1324">
        <v>631</v>
      </c>
      <c r="DW25" s="1324">
        <v>128385</v>
      </c>
      <c r="DX25" s="1324">
        <v>0</v>
      </c>
      <c r="DY25" s="212">
        <v>99.629568974256983</v>
      </c>
      <c r="DZ25" s="212">
        <v>34.071274298056153</v>
      </c>
      <c r="EA25" s="212">
        <v>98.696196984955535</v>
      </c>
      <c r="EB25" s="588" t="s">
        <v>15</v>
      </c>
      <c r="EC25" s="1324">
        <v>0</v>
      </c>
      <c r="ED25" s="1324">
        <v>0</v>
      </c>
      <c r="EE25" s="1324">
        <v>0</v>
      </c>
      <c r="EF25" s="1324">
        <v>0</v>
      </c>
      <c r="EG25" s="1324">
        <v>0</v>
      </c>
      <c r="EH25" s="1324">
        <v>0</v>
      </c>
      <c r="EI25" s="1324">
        <v>0</v>
      </c>
      <c r="EJ25" s="1324">
        <v>0</v>
      </c>
      <c r="EK25" s="1324">
        <v>0</v>
      </c>
      <c r="EL25" s="212" t="s">
        <v>818</v>
      </c>
      <c r="EM25" s="212" t="s">
        <v>818</v>
      </c>
      <c r="EN25" s="212" t="s">
        <v>818</v>
      </c>
      <c r="EO25" s="588" t="s">
        <v>15</v>
      </c>
      <c r="EP25" s="1324">
        <v>4693559</v>
      </c>
      <c r="EQ25" s="1324">
        <v>92417</v>
      </c>
      <c r="ER25" s="1324">
        <v>4785976</v>
      </c>
      <c r="ES25" s="1324">
        <v>104110</v>
      </c>
      <c r="ET25" s="1324">
        <v>0</v>
      </c>
      <c r="EU25" s="1324">
        <v>4668456</v>
      </c>
      <c r="EV25" s="1324">
        <v>26497</v>
      </c>
      <c r="EW25" s="1324">
        <v>4694953</v>
      </c>
      <c r="EX25" s="1324">
        <v>103867</v>
      </c>
      <c r="EY25" s="212">
        <v>99.465160659533623</v>
      </c>
      <c r="EZ25" s="212">
        <v>28.671131934600773</v>
      </c>
      <c r="FA25" s="212">
        <v>98.098130872365431</v>
      </c>
      <c r="FB25" s="588" t="s">
        <v>15</v>
      </c>
      <c r="FC25" s="1324">
        <v>452789</v>
      </c>
      <c r="FD25" s="1324">
        <v>109951</v>
      </c>
      <c r="FE25" s="1324">
        <v>562740</v>
      </c>
      <c r="FF25" s="1344">
        <v>0</v>
      </c>
      <c r="FG25" s="1345">
        <v>0</v>
      </c>
      <c r="FH25" s="1324">
        <v>426466</v>
      </c>
      <c r="FI25" s="1324">
        <v>19174</v>
      </c>
      <c r="FJ25" s="1324">
        <v>445640</v>
      </c>
      <c r="FK25" s="1346">
        <v>0</v>
      </c>
      <c r="FL25" s="212">
        <v>94.186475378156274</v>
      </c>
      <c r="FM25" s="212">
        <v>17.438677228947441</v>
      </c>
      <c r="FN25" s="212">
        <v>79.191100685929555</v>
      </c>
      <c r="FO25" s="588" t="s">
        <v>15</v>
      </c>
      <c r="FP25" s="1324">
        <v>0</v>
      </c>
      <c r="FQ25" s="1324">
        <v>0</v>
      </c>
      <c r="FR25" s="1324">
        <v>0</v>
      </c>
      <c r="FS25" s="1344">
        <v>0</v>
      </c>
      <c r="FT25" s="1345">
        <v>0</v>
      </c>
      <c r="FU25" s="1324">
        <v>0</v>
      </c>
      <c r="FV25" s="1324">
        <v>0</v>
      </c>
      <c r="FW25" s="1324">
        <v>0</v>
      </c>
      <c r="FX25" s="1346">
        <v>0</v>
      </c>
      <c r="FY25" s="212" t="s">
        <v>818</v>
      </c>
      <c r="FZ25" s="212" t="s">
        <v>818</v>
      </c>
      <c r="GA25" s="212" t="s">
        <v>818</v>
      </c>
    </row>
    <row r="26" spans="1:183" ht="19.5" customHeight="1" x14ac:dyDescent="0.15">
      <c r="A26" s="558"/>
      <c r="B26" s="586" t="s">
        <v>16</v>
      </c>
      <c r="C26" s="1320">
        <v>0</v>
      </c>
      <c r="D26" s="1320">
        <v>0</v>
      </c>
      <c r="E26" s="1320">
        <v>0</v>
      </c>
      <c r="F26" s="1320">
        <v>0</v>
      </c>
      <c r="G26" s="1320">
        <v>0</v>
      </c>
      <c r="H26" s="1320">
        <v>0</v>
      </c>
      <c r="I26" s="1320">
        <v>0</v>
      </c>
      <c r="J26" s="1320">
        <v>0</v>
      </c>
      <c r="K26" s="1320">
        <v>0</v>
      </c>
      <c r="L26" s="211" t="s">
        <v>818</v>
      </c>
      <c r="M26" s="223" t="s">
        <v>818</v>
      </c>
      <c r="N26" s="211" t="s">
        <v>818</v>
      </c>
      <c r="O26" s="586" t="s">
        <v>16</v>
      </c>
      <c r="P26" s="635">
        <v>0</v>
      </c>
      <c r="Q26" s="635">
        <v>0</v>
      </c>
      <c r="R26" s="635">
        <v>0</v>
      </c>
      <c r="S26" s="635">
        <v>0</v>
      </c>
      <c r="T26" s="635">
        <v>0</v>
      </c>
      <c r="U26" s="635">
        <v>0</v>
      </c>
      <c r="V26" s="635">
        <v>0</v>
      </c>
      <c r="W26" s="635">
        <v>0</v>
      </c>
      <c r="X26" s="635">
        <v>0</v>
      </c>
      <c r="Y26" s="211" t="s">
        <v>818</v>
      </c>
      <c r="Z26" s="211" t="s">
        <v>818</v>
      </c>
      <c r="AA26" s="211" t="s">
        <v>818</v>
      </c>
      <c r="AB26" s="586" t="s">
        <v>16</v>
      </c>
      <c r="AC26" s="635">
        <v>0</v>
      </c>
      <c r="AD26" s="635">
        <v>0</v>
      </c>
      <c r="AE26" s="635">
        <v>0</v>
      </c>
      <c r="AF26" s="635">
        <v>0</v>
      </c>
      <c r="AG26" s="635">
        <v>0</v>
      </c>
      <c r="AH26" s="635">
        <v>0</v>
      </c>
      <c r="AI26" s="635">
        <v>0</v>
      </c>
      <c r="AJ26" s="635">
        <v>0</v>
      </c>
      <c r="AK26" s="635">
        <v>0</v>
      </c>
      <c r="AL26" s="211" t="s">
        <v>818</v>
      </c>
      <c r="AM26" s="211" t="s">
        <v>818</v>
      </c>
      <c r="AN26" s="211" t="s">
        <v>818</v>
      </c>
      <c r="AO26" s="586" t="s">
        <v>16</v>
      </c>
      <c r="AP26" s="1320">
        <v>66843</v>
      </c>
      <c r="AQ26" s="1320">
        <v>8634</v>
      </c>
      <c r="AR26" s="1320">
        <v>75477</v>
      </c>
      <c r="AS26" s="1320">
        <v>0</v>
      </c>
      <c r="AT26" s="1320">
        <v>0</v>
      </c>
      <c r="AU26" s="1320">
        <v>65809</v>
      </c>
      <c r="AV26" s="1320">
        <v>1201</v>
      </c>
      <c r="AW26" s="1320">
        <v>67010</v>
      </c>
      <c r="AX26" s="1320">
        <v>0</v>
      </c>
      <c r="AY26" s="211">
        <v>98.453091572789972</v>
      </c>
      <c r="AZ26" s="211">
        <v>13.910122770442438</v>
      </c>
      <c r="BA26" s="211">
        <v>88.782013063582284</v>
      </c>
      <c r="BB26" s="586" t="s">
        <v>16</v>
      </c>
      <c r="BC26" s="1320">
        <v>66843</v>
      </c>
      <c r="BD26" s="1320">
        <v>8634</v>
      </c>
      <c r="BE26" s="1320">
        <v>75477</v>
      </c>
      <c r="BF26" s="1320">
        <v>0</v>
      </c>
      <c r="BG26" s="1320">
        <v>0</v>
      </c>
      <c r="BH26" s="1320">
        <v>65809</v>
      </c>
      <c r="BI26" s="1320">
        <v>1201</v>
      </c>
      <c r="BJ26" s="1320">
        <v>67010</v>
      </c>
      <c r="BK26" s="1320">
        <v>0</v>
      </c>
      <c r="BL26" s="211">
        <v>98.453091572789972</v>
      </c>
      <c r="BM26" s="211">
        <v>13.910122770442438</v>
      </c>
      <c r="BN26" s="211">
        <v>88.782013063582284</v>
      </c>
      <c r="BO26" s="586" t="s">
        <v>16</v>
      </c>
      <c r="BP26" s="1320">
        <v>0</v>
      </c>
      <c r="BQ26" s="1320">
        <v>0</v>
      </c>
      <c r="BR26" s="1320">
        <v>0</v>
      </c>
      <c r="BS26" s="1320">
        <v>0</v>
      </c>
      <c r="BT26" s="1320">
        <v>0</v>
      </c>
      <c r="BU26" s="1320">
        <v>0</v>
      </c>
      <c r="BV26" s="1320">
        <v>0</v>
      </c>
      <c r="BW26" s="1320">
        <v>0</v>
      </c>
      <c r="BX26" s="1320">
        <v>0</v>
      </c>
      <c r="BY26" s="211" t="s">
        <v>818</v>
      </c>
      <c r="BZ26" s="211" t="s">
        <v>818</v>
      </c>
      <c r="CA26" s="211" t="s">
        <v>818</v>
      </c>
      <c r="CB26" s="586" t="s">
        <v>16</v>
      </c>
      <c r="CC26" s="635">
        <v>0</v>
      </c>
      <c r="CD26" s="635">
        <v>0</v>
      </c>
      <c r="CE26" s="635">
        <v>0</v>
      </c>
      <c r="CF26" s="635">
        <v>0</v>
      </c>
      <c r="CG26" s="635">
        <v>0</v>
      </c>
      <c r="CH26" s="635">
        <v>0</v>
      </c>
      <c r="CI26" s="635">
        <v>0</v>
      </c>
      <c r="CJ26" s="635">
        <v>0</v>
      </c>
      <c r="CK26" s="635">
        <v>0</v>
      </c>
      <c r="CL26" s="211" t="s">
        <v>818</v>
      </c>
      <c r="CM26" s="211" t="s">
        <v>818</v>
      </c>
      <c r="CN26" s="211" t="s">
        <v>818</v>
      </c>
      <c r="CO26" s="586" t="s">
        <v>16</v>
      </c>
      <c r="CP26" s="1320">
        <v>66843</v>
      </c>
      <c r="CQ26" s="1320">
        <v>8634</v>
      </c>
      <c r="CR26" s="1320">
        <v>75477</v>
      </c>
      <c r="CS26" s="1320">
        <v>0</v>
      </c>
      <c r="CT26" s="1320">
        <v>0</v>
      </c>
      <c r="CU26" s="1320">
        <v>65809</v>
      </c>
      <c r="CV26" s="1320">
        <v>1201</v>
      </c>
      <c r="CW26" s="1320">
        <v>67010</v>
      </c>
      <c r="CX26" s="635">
        <v>0</v>
      </c>
      <c r="CY26" s="211">
        <v>98.453091572789972</v>
      </c>
      <c r="CZ26" s="211">
        <v>13.910122770442438</v>
      </c>
      <c r="DA26" s="211">
        <v>88.782013063582284</v>
      </c>
      <c r="DB26" s="586" t="s">
        <v>16</v>
      </c>
      <c r="DC26" s="1320">
        <v>38429</v>
      </c>
      <c r="DD26" s="1320">
        <v>4964</v>
      </c>
      <c r="DE26" s="1320">
        <v>43393</v>
      </c>
      <c r="DF26" s="1320">
        <v>0</v>
      </c>
      <c r="DG26" s="1320">
        <v>0</v>
      </c>
      <c r="DH26" s="1320">
        <v>37834</v>
      </c>
      <c r="DI26" s="1320">
        <v>690</v>
      </c>
      <c r="DJ26" s="1320">
        <v>38524</v>
      </c>
      <c r="DK26" s="1320">
        <v>0</v>
      </c>
      <c r="DL26" s="211">
        <v>98.451690129849851</v>
      </c>
      <c r="DM26" s="211">
        <v>13.900080580177276</v>
      </c>
      <c r="DN26" s="211">
        <v>88.779296199847906</v>
      </c>
      <c r="DO26" s="586" t="s">
        <v>16</v>
      </c>
      <c r="DP26" s="1320">
        <v>28414</v>
      </c>
      <c r="DQ26" s="1320">
        <v>3670</v>
      </c>
      <c r="DR26" s="1320">
        <v>32084</v>
      </c>
      <c r="DS26" s="1320">
        <v>0</v>
      </c>
      <c r="DT26" s="1320">
        <v>0</v>
      </c>
      <c r="DU26" s="1320">
        <v>27975</v>
      </c>
      <c r="DV26" s="1320">
        <v>511</v>
      </c>
      <c r="DW26" s="1320">
        <v>28486</v>
      </c>
      <c r="DX26" s="1320">
        <v>0</v>
      </c>
      <c r="DY26" s="211">
        <v>98.454986978250162</v>
      </c>
      <c r="DZ26" s="211">
        <v>13.923705722070846</v>
      </c>
      <c r="EA26" s="211">
        <v>88.785687570128417</v>
      </c>
      <c r="EB26" s="586" t="s">
        <v>16</v>
      </c>
      <c r="EC26" s="1320">
        <v>0</v>
      </c>
      <c r="ED26" s="1320">
        <v>0</v>
      </c>
      <c r="EE26" s="1320">
        <v>0</v>
      </c>
      <c r="EF26" s="1320">
        <v>0</v>
      </c>
      <c r="EG26" s="1320">
        <v>0</v>
      </c>
      <c r="EH26" s="1320">
        <v>0</v>
      </c>
      <c r="EI26" s="1320">
        <v>0</v>
      </c>
      <c r="EJ26" s="1320">
        <v>0</v>
      </c>
      <c r="EK26" s="1320">
        <v>0</v>
      </c>
      <c r="EL26" s="211" t="s">
        <v>818</v>
      </c>
      <c r="EM26" s="211" t="s">
        <v>818</v>
      </c>
      <c r="EN26" s="211" t="s">
        <v>818</v>
      </c>
      <c r="EO26" s="586" t="s">
        <v>16</v>
      </c>
      <c r="EP26" s="1320">
        <v>921487</v>
      </c>
      <c r="EQ26" s="1320">
        <v>75850</v>
      </c>
      <c r="ER26" s="1320">
        <v>997337</v>
      </c>
      <c r="ES26" s="1320">
        <v>10751</v>
      </c>
      <c r="ET26" s="1320">
        <v>0</v>
      </c>
      <c r="EU26" s="1320">
        <v>910225</v>
      </c>
      <c r="EV26" s="1320">
        <v>12195</v>
      </c>
      <c r="EW26" s="1320">
        <v>922420</v>
      </c>
      <c r="EX26" s="1320">
        <v>10723</v>
      </c>
      <c r="EY26" s="211">
        <v>98.777844939754985</v>
      </c>
      <c r="EZ26" s="211">
        <v>16.077785102175348</v>
      </c>
      <c r="FA26" s="211">
        <v>92.488296333135139</v>
      </c>
      <c r="FB26" s="586" t="s">
        <v>16</v>
      </c>
      <c r="FC26" s="1320">
        <v>160909</v>
      </c>
      <c r="FD26" s="1320">
        <v>90709</v>
      </c>
      <c r="FE26" s="1320">
        <v>251618</v>
      </c>
      <c r="FF26" s="1335">
        <v>0</v>
      </c>
      <c r="FG26" s="1336">
        <v>0</v>
      </c>
      <c r="FH26" s="1320">
        <v>149262</v>
      </c>
      <c r="FI26" s="1320">
        <v>8357</v>
      </c>
      <c r="FJ26" s="1320">
        <v>157619</v>
      </c>
      <c r="FK26" s="1337">
        <v>0</v>
      </c>
      <c r="FL26" s="211">
        <v>92.761747323021083</v>
      </c>
      <c r="FM26" s="211">
        <v>9.2129777640586923</v>
      </c>
      <c r="FN26" s="211">
        <v>62.64217981225508</v>
      </c>
      <c r="FO26" s="586" t="s">
        <v>16</v>
      </c>
      <c r="FP26" s="1320">
        <v>0</v>
      </c>
      <c r="FQ26" s="1320">
        <v>0</v>
      </c>
      <c r="FR26" s="1320">
        <v>0</v>
      </c>
      <c r="FS26" s="1335">
        <v>0</v>
      </c>
      <c r="FT26" s="1336">
        <v>0</v>
      </c>
      <c r="FU26" s="1320">
        <v>0</v>
      </c>
      <c r="FV26" s="1320">
        <v>0</v>
      </c>
      <c r="FW26" s="1320">
        <v>0</v>
      </c>
      <c r="FX26" s="1337">
        <v>0</v>
      </c>
      <c r="FY26" s="211" t="s">
        <v>818</v>
      </c>
      <c r="FZ26" s="211" t="s">
        <v>818</v>
      </c>
      <c r="GA26" s="211" t="s">
        <v>818</v>
      </c>
    </row>
    <row r="27" spans="1:183" ht="19.5" customHeight="1" x14ac:dyDescent="0.15">
      <c r="A27" s="558"/>
      <c r="B27" s="589" t="s">
        <v>17</v>
      </c>
      <c r="C27" s="1326">
        <v>0</v>
      </c>
      <c r="D27" s="1326">
        <v>0</v>
      </c>
      <c r="E27" s="1326">
        <v>0</v>
      </c>
      <c r="F27" s="1326">
        <v>0</v>
      </c>
      <c r="G27" s="1326">
        <v>0</v>
      </c>
      <c r="H27" s="1326">
        <v>0</v>
      </c>
      <c r="I27" s="1326">
        <v>0</v>
      </c>
      <c r="J27" s="1326">
        <v>0</v>
      </c>
      <c r="K27" s="1326">
        <v>0</v>
      </c>
      <c r="L27" s="205" t="s">
        <v>818</v>
      </c>
      <c r="M27" s="206" t="s">
        <v>818</v>
      </c>
      <c r="N27" s="205" t="s">
        <v>818</v>
      </c>
      <c r="O27" s="589" t="s">
        <v>17</v>
      </c>
      <c r="P27" s="640">
        <v>0</v>
      </c>
      <c r="Q27" s="640">
        <v>0</v>
      </c>
      <c r="R27" s="640">
        <v>0</v>
      </c>
      <c r="S27" s="640">
        <v>0</v>
      </c>
      <c r="T27" s="640">
        <v>0</v>
      </c>
      <c r="U27" s="640">
        <v>0</v>
      </c>
      <c r="V27" s="640">
        <v>0</v>
      </c>
      <c r="W27" s="640">
        <v>0</v>
      </c>
      <c r="X27" s="640">
        <v>0</v>
      </c>
      <c r="Y27" s="205" t="s">
        <v>818</v>
      </c>
      <c r="Z27" s="205" t="s">
        <v>818</v>
      </c>
      <c r="AA27" s="205" t="s">
        <v>818</v>
      </c>
      <c r="AB27" s="589" t="s">
        <v>17</v>
      </c>
      <c r="AC27" s="640">
        <v>0</v>
      </c>
      <c r="AD27" s="640">
        <v>0</v>
      </c>
      <c r="AE27" s="640">
        <v>0</v>
      </c>
      <c r="AF27" s="640">
        <v>0</v>
      </c>
      <c r="AG27" s="640">
        <v>0</v>
      </c>
      <c r="AH27" s="640">
        <v>0</v>
      </c>
      <c r="AI27" s="640">
        <v>0</v>
      </c>
      <c r="AJ27" s="640">
        <v>0</v>
      </c>
      <c r="AK27" s="640">
        <v>0</v>
      </c>
      <c r="AL27" s="205" t="s">
        <v>818</v>
      </c>
      <c r="AM27" s="205" t="s">
        <v>818</v>
      </c>
      <c r="AN27" s="205" t="s">
        <v>818</v>
      </c>
      <c r="AO27" s="589" t="s">
        <v>17</v>
      </c>
      <c r="AP27" s="1326">
        <v>0</v>
      </c>
      <c r="AQ27" s="1326">
        <v>0</v>
      </c>
      <c r="AR27" s="1326">
        <v>0</v>
      </c>
      <c r="AS27" s="1326">
        <v>0</v>
      </c>
      <c r="AT27" s="1326">
        <v>0</v>
      </c>
      <c r="AU27" s="1326">
        <v>0</v>
      </c>
      <c r="AV27" s="1326">
        <v>0</v>
      </c>
      <c r="AW27" s="1326">
        <v>0</v>
      </c>
      <c r="AX27" s="1326">
        <v>0</v>
      </c>
      <c r="AY27" s="205" t="s">
        <v>818</v>
      </c>
      <c r="AZ27" s="205" t="s">
        <v>818</v>
      </c>
      <c r="BA27" s="205" t="s">
        <v>818</v>
      </c>
      <c r="BB27" s="589" t="s">
        <v>17</v>
      </c>
      <c r="BC27" s="1326">
        <v>0</v>
      </c>
      <c r="BD27" s="1326">
        <v>0</v>
      </c>
      <c r="BE27" s="1326">
        <v>0</v>
      </c>
      <c r="BF27" s="1326">
        <v>0</v>
      </c>
      <c r="BG27" s="1326">
        <v>0</v>
      </c>
      <c r="BH27" s="1326">
        <v>0</v>
      </c>
      <c r="BI27" s="1326">
        <v>0</v>
      </c>
      <c r="BJ27" s="1326">
        <v>0</v>
      </c>
      <c r="BK27" s="1326">
        <v>0</v>
      </c>
      <c r="BL27" s="205" t="s">
        <v>818</v>
      </c>
      <c r="BM27" s="205" t="s">
        <v>818</v>
      </c>
      <c r="BN27" s="205" t="s">
        <v>818</v>
      </c>
      <c r="BO27" s="589" t="s">
        <v>17</v>
      </c>
      <c r="BP27" s="1326">
        <v>0</v>
      </c>
      <c r="BQ27" s="1326">
        <v>0</v>
      </c>
      <c r="BR27" s="1326">
        <v>0</v>
      </c>
      <c r="BS27" s="1326">
        <v>0</v>
      </c>
      <c r="BT27" s="1326">
        <v>0</v>
      </c>
      <c r="BU27" s="1326">
        <v>0</v>
      </c>
      <c r="BV27" s="1326">
        <v>0</v>
      </c>
      <c r="BW27" s="1326">
        <v>0</v>
      </c>
      <c r="BX27" s="1326">
        <v>0</v>
      </c>
      <c r="BY27" s="205" t="s">
        <v>818</v>
      </c>
      <c r="BZ27" s="205" t="s">
        <v>818</v>
      </c>
      <c r="CA27" s="205" t="s">
        <v>818</v>
      </c>
      <c r="CB27" s="589" t="s">
        <v>17</v>
      </c>
      <c r="CC27" s="640">
        <v>0</v>
      </c>
      <c r="CD27" s="640">
        <v>0</v>
      </c>
      <c r="CE27" s="640">
        <v>0</v>
      </c>
      <c r="CF27" s="640">
        <v>0</v>
      </c>
      <c r="CG27" s="640">
        <v>0</v>
      </c>
      <c r="CH27" s="640">
        <v>0</v>
      </c>
      <c r="CI27" s="640">
        <v>0</v>
      </c>
      <c r="CJ27" s="640">
        <v>0</v>
      </c>
      <c r="CK27" s="640">
        <v>0</v>
      </c>
      <c r="CL27" s="205" t="s">
        <v>818</v>
      </c>
      <c r="CM27" s="205" t="s">
        <v>818</v>
      </c>
      <c r="CN27" s="205" t="s">
        <v>818</v>
      </c>
      <c r="CO27" s="589" t="s">
        <v>17</v>
      </c>
      <c r="CP27" s="1326">
        <v>0</v>
      </c>
      <c r="CQ27" s="1326">
        <v>0</v>
      </c>
      <c r="CR27" s="1326">
        <v>0</v>
      </c>
      <c r="CS27" s="1326">
        <v>0</v>
      </c>
      <c r="CT27" s="1326">
        <v>0</v>
      </c>
      <c r="CU27" s="1326">
        <v>0</v>
      </c>
      <c r="CV27" s="1326">
        <v>0</v>
      </c>
      <c r="CW27" s="1326">
        <v>0</v>
      </c>
      <c r="CX27" s="640">
        <v>0</v>
      </c>
      <c r="CY27" s="205" t="s">
        <v>818</v>
      </c>
      <c r="CZ27" s="205" t="s">
        <v>818</v>
      </c>
      <c r="DA27" s="205" t="s">
        <v>818</v>
      </c>
      <c r="DB27" s="589" t="s">
        <v>17</v>
      </c>
      <c r="DC27" s="1326">
        <v>0</v>
      </c>
      <c r="DD27" s="1326">
        <v>0</v>
      </c>
      <c r="DE27" s="1326">
        <v>0</v>
      </c>
      <c r="DF27" s="1326">
        <v>0</v>
      </c>
      <c r="DG27" s="1326">
        <v>0</v>
      </c>
      <c r="DH27" s="1326">
        <v>0</v>
      </c>
      <c r="DI27" s="1326">
        <v>0</v>
      </c>
      <c r="DJ27" s="1326">
        <v>0</v>
      </c>
      <c r="DK27" s="1326">
        <v>0</v>
      </c>
      <c r="DL27" s="205" t="s">
        <v>818</v>
      </c>
      <c r="DM27" s="205" t="s">
        <v>818</v>
      </c>
      <c r="DN27" s="205" t="s">
        <v>818</v>
      </c>
      <c r="DO27" s="589" t="s">
        <v>17</v>
      </c>
      <c r="DP27" s="1326">
        <v>0</v>
      </c>
      <c r="DQ27" s="1326">
        <v>0</v>
      </c>
      <c r="DR27" s="1326">
        <v>0</v>
      </c>
      <c r="DS27" s="1326">
        <v>0</v>
      </c>
      <c r="DT27" s="1326">
        <v>0</v>
      </c>
      <c r="DU27" s="1326">
        <v>0</v>
      </c>
      <c r="DV27" s="1326">
        <v>0</v>
      </c>
      <c r="DW27" s="1326">
        <v>0</v>
      </c>
      <c r="DX27" s="1326">
        <v>0</v>
      </c>
      <c r="DY27" s="205" t="s">
        <v>818</v>
      </c>
      <c r="DZ27" s="205" t="s">
        <v>818</v>
      </c>
      <c r="EA27" s="205" t="s">
        <v>818</v>
      </c>
      <c r="EB27" s="589" t="s">
        <v>17</v>
      </c>
      <c r="EC27" s="1326">
        <v>0</v>
      </c>
      <c r="ED27" s="1326">
        <v>0</v>
      </c>
      <c r="EE27" s="1326">
        <v>0</v>
      </c>
      <c r="EF27" s="1326">
        <v>0</v>
      </c>
      <c r="EG27" s="1326">
        <v>0</v>
      </c>
      <c r="EH27" s="1326">
        <v>0</v>
      </c>
      <c r="EI27" s="1326">
        <v>0</v>
      </c>
      <c r="EJ27" s="1326">
        <v>0</v>
      </c>
      <c r="EK27" s="1326">
        <v>0</v>
      </c>
      <c r="EL27" s="205" t="s">
        <v>818</v>
      </c>
      <c r="EM27" s="205" t="s">
        <v>818</v>
      </c>
      <c r="EN27" s="205" t="s">
        <v>818</v>
      </c>
      <c r="EO27" s="589" t="s">
        <v>17</v>
      </c>
      <c r="EP27" s="1326">
        <v>1625134</v>
      </c>
      <c r="EQ27" s="1326">
        <v>34922</v>
      </c>
      <c r="ER27" s="1326">
        <v>1660056</v>
      </c>
      <c r="ES27" s="1326">
        <v>39129</v>
      </c>
      <c r="ET27" s="1326">
        <v>0</v>
      </c>
      <c r="EU27" s="1326">
        <v>1612832</v>
      </c>
      <c r="EV27" s="1326">
        <v>11784</v>
      </c>
      <c r="EW27" s="1326">
        <v>1624616</v>
      </c>
      <c r="EX27" s="1326">
        <v>39093</v>
      </c>
      <c r="EY27" s="205">
        <v>99.243016268196953</v>
      </c>
      <c r="EZ27" s="205">
        <v>33.743771834373746</v>
      </c>
      <c r="FA27" s="205">
        <v>97.865132260598443</v>
      </c>
      <c r="FB27" s="589" t="s">
        <v>17</v>
      </c>
      <c r="FC27" s="1326">
        <v>227110</v>
      </c>
      <c r="FD27" s="1326">
        <v>39202</v>
      </c>
      <c r="FE27" s="1326">
        <v>266312</v>
      </c>
      <c r="FF27" s="1347">
        <v>0</v>
      </c>
      <c r="FG27" s="1348">
        <v>0</v>
      </c>
      <c r="FH27" s="1326">
        <v>217395</v>
      </c>
      <c r="FI27" s="1326">
        <v>10837</v>
      </c>
      <c r="FJ27" s="1326">
        <v>228232</v>
      </c>
      <c r="FK27" s="1349">
        <v>0</v>
      </c>
      <c r="FL27" s="205">
        <v>95.722337193430491</v>
      </c>
      <c r="FM27" s="205">
        <v>27.643997755216571</v>
      </c>
      <c r="FN27" s="205">
        <v>85.700982306467594</v>
      </c>
      <c r="FO27" s="589" t="s">
        <v>17</v>
      </c>
      <c r="FP27" s="1326">
        <v>0</v>
      </c>
      <c r="FQ27" s="1326">
        <v>0</v>
      </c>
      <c r="FR27" s="1326">
        <v>0</v>
      </c>
      <c r="FS27" s="1347">
        <v>0</v>
      </c>
      <c r="FT27" s="1348">
        <v>0</v>
      </c>
      <c r="FU27" s="1326">
        <v>0</v>
      </c>
      <c r="FV27" s="1326">
        <v>0</v>
      </c>
      <c r="FW27" s="1326">
        <v>0</v>
      </c>
      <c r="FX27" s="1349">
        <v>0</v>
      </c>
      <c r="FY27" s="205" t="s">
        <v>818</v>
      </c>
      <c r="FZ27" s="205" t="s">
        <v>818</v>
      </c>
      <c r="GA27" s="205" t="s">
        <v>818</v>
      </c>
    </row>
    <row r="28" spans="1:183" ht="19.5" customHeight="1" x14ac:dyDescent="0.15">
      <c r="A28" s="558"/>
      <c r="B28" s="586" t="s">
        <v>18</v>
      </c>
      <c r="C28" s="1320">
        <v>0</v>
      </c>
      <c r="D28" s="1320">
        <v>0</v>
      </c>
      <c r="E28" s="1320">
        <v>0</v>
      </c>
      <c r="F28" s="1320">
        <v>0</v>
      </c>
      <c r="G28" s="1320">
        <v>0</v>
      </c>
      <c r="H28" s="1320">
        <v>0</v>
      </c>
      <c r="I28" s="1320">
        <v>0</v>
      </c>
      <c r="J28" s="1320">
        <v>0</v>
      </c>
      <c r="K28" s="1320">
        <v>0</v>
      </c>
      <c r="L28" s="211" t="s">
        <v>818</v>
      </c>
      <c r="M28" s="223" t="s">
        <v>818</v>
      </c>
      <c r="N28" s="211" t="s">
        <v>818</v>
      </c>
      <c r="O28" s="586" t="s">
        <v>18</v>
      </c>
      <c r="P28" s="635">
        <v>0</v>
      </c>
      <c r="Q28" s="635">
        <v>0</v>
      </c>
      <c r="R28" s="635">
        <v>0</v>
      </c>
      <c r="S28" s="635">
        <v>0</v>
      </c>
      <c r="T28" s="635">
        <v>0</v>
      </c>
      <c r="U28" s="635">
        <v>0</v>
      </c>
      <c r="V28" s="635">
        <v>0</v>
      </c>
      <c r="W28" s="635">
        <v>0</v>
      </c>
      <c r="X28" s="635">
        <v>0</v>
      </c>
      <c r="Y28" s="211" t="s">
        <v>818</v>
      </c>
      <c r="Z28" s="211" t="s">
        <v>818</v>
      </c>
      <c r="AA28" s="211" t="s">
        <v>818</v>
      </c>
      <c r="AB28" s="586" t="s">
        <v>18</v>
      </c>
      <c r="AC28" s="635">
        <v>0</v>
      </c>
      <c r="AD28" s="635">
        <v>0</v>
      </c>
      <c r="AE28" s="635">
        <v>0</v>
      </c>
      <c r="AF28" s="635">
        <v>0</v>
      </c>
      <c r="AG28" s="635">
        <v>0</v>
      </c>
      <c r="AH28" s="635">
        <v>0</v>
      </c>
      <c r="AI28" s="635">
        <v>0</v>
      </c>
      <c r="AJ28" s="635">
        <v>0</v>
      </c>
      <c r="AK28" s="635">
        <v>0</v>
      </c>
      <c r="AL28" s="211" t="s">
        <v>818</v>
      </c>
      <c r="AM28" s="211" t="s">
        <v>818</v>
      </c>
      <c r="AN28" s="211" t="s">
        <v>818</v>
      </c>
      <c r="AO28" s="586" t="s">
        <v>18</v>
      </c>
      <c r="AP28" s="1320">
        <v>0</v>
      </c>
      <c r="AQ28" s="1320">
        <v>0</v>
      </c>
      <c r="AR28" s="1320">
        <v>0</v>
      </c>
      <c r="AS28" s="1320">
        <v>0</v>
      </c>
      <c r="AT28" s="1320">
        <v>0</v>
      </c>
      <c r="AU28" s="1320">
        <v>0</v>
      </c>
      <c r="AV28" s="1320">
        <v>0</v>
      </c>
      <c r="AW28" s="1320">
        <v>0</v>
      </c>
      <c r="AX28" s="1320">
        <v>0</v>
      </c>
      <c r="AY28" s="211" t="s">
        <v>818</v>
      </c>
      <c r="AZ28" s="211" t="s">
        <v>818</v>
      </c>
      <c r="BA28" s="211" t="s">
        <v>818</v>
      </c>
      <c r="BB28" s="586" t="s">
        <v>18</v>
      </c>
      <c r="BC28" s="1320">
        <v>0</v>
      </c>
      <c r="BD28" s="1320">
        <v>0</v>
      </c>
      <c r="BE28" s="1320">
        <v>0</v>
      </c>
      <c r="BF28" s="1320">
        <v>0</v>
      </c>
      <c r="BG28" s="1320">
        <v>0</v>
      </c>
      <c r="BH28" s="1320">
        <v>0</v>
      </c>
      <c r="BI28" s="1320">
        <v>0</v>
      </c>
      <c r="BJ28" s="1320">
        <v>0</v>
      </c>
      <c r="BK28" s="1320">
        <v>0</v>
      </c>
      <c r="BL28" s="211" t="s">
        <v>818</v>
      </c>
      <c r="BM28" s="211" t="s">
        <v>818</v>
      </c>
      <c r="BN28" s="211" t="s">
        <v>818</v>
      </c>
      <c r="BO28" s="586" t="s">
        <v>18</v>
      </c>
      <c r="BP28" s="1320">
        <v>0</v>
      </c>
      <c r="BQ28" s="1320">
        <v>0</v>
      </c>
      <c r="BR28" s="1320">
        <v>0</v>
      </c>
      <c r="BS28" s="1320">
        <v>0</v>
      </c>
      <c r="BT28" s="1320">
        <v>0</v>
      </c>
      <c r="BU28" s="1320">
        <v>0</v>
      </c>
      <c r="BV28" s="1320">
        <v>0</v>
      </c>
      <c r="BW28" s="1320">
        <v>0</v>
      </c>
      <c r="BX28" s="1320">
        <v>0</v>
      </c>
      <c r="BY28" s="211" t="s">
        <v>818</v>
      </c>
      <c r="BZ28" s="211" t="s">
        <v>818</v>
      </c>
      <c r="CA28" s="211" t="s">
        <v>818</v>
      </c>
      <c r="CB28" s="586" t="s">
        <v>18</v>
      </c>
      <c r="CC28" s="635">
        <v>0</v>
      </c>
      <c r="CD28" s="635">
        <v>0</v>
      </c>
      <c r="CE28" s="635">
        <v>0</v>
      </c>
      <c r="CF28" s="635">
        <v>0</v>
      </c>
      <c r="CG28" s="635">
        <v>0</v>
      </c>
      <c r="CH28" s="635">
        <v>0</v>
      </c>
      <c r="CI28" s="635">
        <v>0</v>
      </c>
      <c r="CJ28" s="635">
        <v>0</v>
      </c>
      <c r="CK28" s="635">
        <v>0</v>
      </c>
      <c r="CL28" s="211" t="s">
        <v>818</v>
      </c>
      <c r="CM28" s="211" t="s">
        <v>818</v>
      </c>
      <c r="CN28" s="211" t="s">
        <v>818</v>
      </c>
      <c r="CO28" s="586" t="s">
        <v>18</v>
      </c>
      <c r="CP28" s="1320">
        <v>0</v>
      </c>
      <c r="CQ28" s="1320">
        <v>0</v>
      </c>
      <c r="CR28" s="1320">
        <v>0</v>
      </c>
      <c r="CS28" s="1320">
        <v>0</v>
      </c>
      <c r="CT28" s="1320">
        <v>0</v>
      </c>
      <c r="CU28" s="1320">
        <v>0</v>
      </c>
      <c r="CV28" s="1320">
        <v>0</v>
      </c>
      <c r="CW28" s="1320">
        <v>0</v>
      </c>
      <c r="CX28" s="635">
        <v>0</v>
      </c>
      <c r="CY28" s="211" t="s">
        <v>818</v>
      </c>
      <c r="CZ28" s="211" t="s">
        <v>818</v>
      </c>
      <c r="DA28" s="211" t="s">
        <v>818</v>
      </c>
      <c r="DB28" s="586" t="s">
        <v>18</v>
      </c>
      <c r="DC28" s="1320">
        <v>0</v>
      </c>
      <c r="DD28" s="1320">
        <v>0</v>
      </c>
      <c r="DE28" s="1320">
        <v>0</v>
      </c>
      <c r="DF28" s="1320">
        <v>0</v>
      </c>
      <c r="DG28" s="1320">
        <v>0</v>
      </c>
      <c r="DH28" s="1320">
        <v>0</v>
      </c>
      <c r="DI28" s="1320">
        <v>0</v>
      </c>
      <c r="DJ28" s="1320">
        <v>0</v>
      </c>
      <c r="DK28" s="1320">
        <v>0</v>
      </c>
      <c r="DL28" s="211" t="s">
        <v>818</v>
      </c>
      <c r="DM28" s="211" t="s">
        <v>818</v>
      </c>
      <c r="DN28" s="211" t="s">
        <v>818</v>
      </c>
      <c r="DO28" s="586" t="s">
        <v>18</v>
      </c>
      <c r="DP28" s="1320">
        <v>0</v>
      </c>
      <c r="DQ28" s="1320">
        <v>0</v>
      </c>
      <c r="DR28" s="1320">
        <v>0</v>
      </c>
      <c r="DS28" s="1320">
        <v>0</v>
      </c>
      <c r="DT28" s="1320">
        <v>0</v>
      </c>
      <c r="DU28" s="1320">
        <v>0</v>
      </c>
      <c r="DV28" s="1320">
        <v>0</v>
      </c>
      <c r="DW28" s="1320">
        <v>0</v>
      </c>
      <c r="DX28" s="1320">
        <v>0</v>
      </c>
      <c r="DY28" s="211" t="s">
        <v>818</v>
      </c>
      <c r="DZ28" s="211" t="s">
        <v>818</v>
      </c>
      <c r="EA28" s="211" t="s">
        <v>818</v>
      </c>
      <c r="EB28" s="586" t="s">
        <v>18</v>
      </c>
      <c r="EC28" s="1320">
        <v>0</v>
      </c>
      <c r="ED28" s="1320">
        <v>0</v>
      </c>
      <c r="EE28" s="1320">
        <v>0</v>
      </c>
      <c r="EF28" s="1320">
        <v>0</v>
      </c>
      <c r="EG28" s="1320">
        <v>0</v>
      </c>
      <c r="EH28" s="1320">
        <v>0</v>
      </c>
      <c r="EI28" s="1320">
        <v>0</v>
      </c>
      <c r="EJ28" s="1320">
        <v>0</v>
      </c>
      <c r="EK28" s="1320">
        <v>0</v>
      </c>
      <c r="EL28" s="211" t="s">
        <v>818</v>
      </c>
      <c r="EM28" s="211" t="s">
        <v>818</v>
      </c>
      <c r="EN28" s="211" t="s">
        <v>818</v>
      </c>
      <c r="EO28" s="586" t="s">
        <v>18</v>
      </c>
      <c r="EP28" s="1320">
        <v>158274</v>
      </c>
      <c r="EQ28" s="1320">
        <v>8168</v>
      </c>
      <c r="ER28" s="1320">
        <v>166442</v>
      </c>
      <c r="ES28" s="1320">
        <v>1197</v>
      </c>
      <c r="ET28" s="1320">
        <v>0</v>
      </c>
      <c r="EU28" s="1320">
        <v>155588</v>
      </c>
      <c r="EV28" s="1320">
        <v>3276</v>
      </c>
      <c r="EW28" s="1320">
        <v>158864</v>
      </c>
      <c r="EX28" s="1320">
        <v>1197</v>
      </c>
      <c r="EY28" s="211">
        <v>98.302942997586456</v>
      </c>
      <c r="EZ28" s="211">
        <v>40.107737512242899</v>
      </c>
      <c r="FA28" s="211">
        <v>95.447062640439313</v>
      </c>
      <c r="FB28" s="586" t="s">
        <v>18</v>
      </c>
      <c r="FC28" s="1320">
        <v>26693</v>
      </c>
      <c r="FD28" s="1320">
        <v>6756</v>
      </c>
      <c r="FE28" s="1320">
        <v>33449</v>
      </c>
      <c r="FF28" s="1335">
        <v>0</v>
      </c>
      <c r="FG28" s="1336">
        <v>0</v>
      </c>
      <c r="FH28" s="1320">
        <v>25822</v>
      </c>
      <c r="FI28" s="1320">
        <v>2235</v>
      </c>
      <c r="FJ28" s="1320">
        <v>28057</v>
      </c>
      <c r="FK28" s="1337">
        <v>0</v>
      </c>
      <c r="FL28" s="211">
        <v>96.736972239913086</v>
      </c>
      <c r="FM28" s="211">
        <v>33.081705150976909</v>
      </c>
      <c r="FN28" s="211">
        <v>83.879936619928856</v>
      </c>
      <c r="FO28" s="586" t="s">
        <v>18</v>
      </c>
      <c r="FP28" s="1320">
        <v>0</v>
      </c>
      <c r="FQ28" s="1320">
        <v>0</v>
      </c>
      <c r="FR28" s="1320">
        <v>0</v>
      </c>
      <c r="FS28" s="1335">
        <v>0</v>
      </c>
      <c r="FT28" s="1336">
        <v>0</v>
      </c>
      <c r="FU28" s="1320">
        <v>0</v>
      </c>
      <c r="FV28" s="1320">
        <v>0</v>
      </c>
      <c r="FW28" s="1320">
        <v>0</v>
      </c>
      <c r="FX28" s="1337">
        <v>0</v>
      </c>
      <c r="FY28" s="211" t="s">
        <v>818</v>
      </c>
      <c r="FZ28" s="211" t="s">
        <v>818</v>
      </c>
      <c r="GA28" s="211" t="s">
        <v>818</v>
      </c>
    </row>
    <row r="29" spans="1:183" ht="19.5" customHeight="1" x14ac:dyDescent="0.15">
      <c r="A29" s="558"/>
      <c r="B29" s="586" t="s">
        <v>19</v>
      </c>
      <c r="C29" s="1320">
        <v>0</v>
      </c>
      <c r="D29" s="1320">
        <v>0</v>
      </c>
      <c r="E29" s="1320">
        <v>0</v>
      </c>
      <c r="F29" s="1320">
        <v>0</v>
      </c>
      <c r="G29" s="1320">
        <v>0</v>
      </c>
      <c r="H29" s="1320">
        <v>0</v>
      </c>
      <c r="I29" s="1320">
        <v>0</v>
      </c>
      <c r="J29" s="1320">
        <v>0</v>
      </c>
      <c r="K29" s="1320">
        <v>0</v>
      </c>
      <c r="L29" s="211" t="s">
        <v>818</v>
      </c>
      <c r="M29" s="223" t="s">
        <v>818</v>
      </c>
      <c r="N29" s="211" t="s">
        <v>818</v>
      </c>
      <c r="O29" s="586" t="s">
        <v>19</v>
      </c>
      <c r="P29" s="635">
        <v>0</v>
      </c>
      <c r="Q29" s="635">
        <v>0</v>
      </c>
      <c r="R29" s="635">
        <v>0</v>
      </c>
      <c r="S29" s="635">
        <v>0</v>
      </c>
      <c r="T29" s="635">
        <v>0</v>
      </c>
      <c r="U29" s="635">
        <v>0</v>
      </c>
      <c r="V29" s="635">
        <v>0</v>
      </c>
      <c r="W29" s="635">
        <v>0</v>
      </c>
      <c r="X29" s="635">
        <v>0</v>
      </c>
      <c r="Y29" s="211" t="s">
        <v>818</v>
      </c>
      <c r="Z29" s="211" t="s">
        <v>818</v>
      </c>
      <c r="AA29" s="211" t="s">
        <v>818</v>
      </c>
      <c r="AB29" s="586" t="s">
        <v>19</v>
      </c>
      <c r="AC29" s="635">
        <v>0</v>
      </c>
      <c r="AD29" s="635">
        <v>0</v>
      </c>
      <c r="AE29" s="635">
        <v>0</v>
      </c>
      <c r="AF29" s="635">
        <v>0</v>
      </c>
      <c r="AG29" s="635">
        <v>0</v>
      </c>
      <c r="AH29" s="635">
        <v>0</v>
      </c>
      <c r="AI29" s="635">
        <v>0</v>
      </c>
      <c r="AJ29" s="635">
        <v>0</v>
      </c>
      <c r="AK29" s="635">
        <v>0</v>
      </c>
      <c r="AL29" s="211" t="s">
        <v>818</v>
      </c>
      <c r="AM29" s="211" t="s">
        <v>818</v>
      </c>
      <c r="AN29" s="211" t="s">
        <v>818</v>
      </c>
      <c r="AO29" s="586" t="s">
        <v>19</v>
      </c>
      <c r="AP29" s="1320">
        <v>0</v>
      </c>
      <c r="AQ29" s="1320">
        <v>0</v>
      </c>
      <c r="AR29" s="1320">
        <v>0</v>
      </c>
      <c r="AS29" s="1320">
        <v>0</v>
      </c>
      <c r="AT29" s="1320">
        <v>0</v>
      </c>
      <c r="AU29" s="1320">
        <v>0</v>
      </c>
      <c r="AV29" s="1320">
        <v>0</v>
      </c>
      <c r="AW29" s="1320">
        <v>0</v>
      </c>
      <c r="AX29" s="1320">
        <v>0</v>
      </c>
      <c r="AY29" s="211" t="s">
        <v>818</v>
      </c>
      <c r="AZ29" s="211" t="s">
        <v>818</v>
      </c>
      <c r="BA29" s="211" t="s">
        <v>818</v>
      </c>
      <c r="BB29" s="586" t="s">
        <v>19</v>
      </c>
      <c r="BC29" s="1320">
        <v>0</v>
      </c>
      <c r="BD29" s="1320">
        <v>0</v>
      </c>
      <c r="BE29" s="1320">
        <v>0</v>
      </c>
      <c r="BF29" s="1320">
        <v>0</v>
      </c>
      <c r="BG29" s="1320">
        <v>0</v>
      </c>
      <c r="BH29" s="1320">
        <v>0</v>
      </c>
      <c r="BI29" s="1320">
        <v>0</v>
      </c>
      <c r="BJ29" s="1320">
        <v>0</v>
      </c>
      <c r="BK29" s="1320">
        <v>0</v>
      </c>
      <c r="BL29" s="211" t="s">
        <v>818</v>
      </c>
      <c r="BM29" s="211" t="s">
        <v>818</v>
      </c>
      <c r="BN29" s="211" t="s">
        <v>818</v>
      </c>
      <c r="BO29" s="586" t="s">
        <v>19</v>
      </c>
      <c r="BP29" s="1320">
        <v>0</v>
      </c>
      <c r="BQ29" s="1320">
        <v>0</v>
      </c>
      <c r="BR29" s="1320">
        <v>0</v>
      </c>
      <c r="BS29" s="1320">
        <v>0</v>
      </c>
      <c r="BT29" s="1320">
        <v>0</v>
      </c>
      <c r="BU29" s="1320">
        <v>0</v>
      </c>
      <c r="BV29" s="1320">
        <v>0</v>
      </c>
      <c r="BW29" s="1320">
        <v>0</v>
      </c>
      <c r="BX29" s="1320">
        <v>0</v>
      </c>
      <c r="BY29" s="211" t="s">
        <v>818</v>
      </c>
      <c r="BZ29" s="211" t="s">
        <v>818</v>
      </c>
      <c r="CA29" s="211" t="s">
        <v>818</v>
      </c>
      <c r="CB29" s="586" t="s">
        <v>19</v>
      </c>
      <c r="CC29" s="635">
        <v>0</v>
      </c>
      <c r="CD29" s="635">
        <v>0</v>
      </c>
      <c r="CE29" s="635">
        <v>0</v>
      </c>
      <c r="CF29" s="635">
        <v>0</v>
      </c>
      <c r="CG29" s="635">
        <v>0</v>
      </c>
      <c r="CH29" s="635">
        <v>0</v>
      </c>
      <c r="CI29" s="635">
        <v>0</v>
      </c>
      <c r="CJ29" s="635">
        <v>0</v>
      </c>
      <c r="CK29" s="635">
        <v>0</v>
      </c>
      <c r="CL29" s="211" t="s">
        <v>818</v>
      </c>
      <c r="CM29" s="211" t="s">
        <v>818</v>
      </c>
      <c r="CN29" s="211" t="s">
        <v>818</v>
      </c>
      <c r="CO29" s="586" t="s">
        <v>19</v>
      </c>
      <c r="CP29" s="1320">
        <v>0</v>
      </c>
      <c r="CQ29" s="1320">
        <v>0</v>
      </c>
      <c r="CR29" s="1320">
        <v>0</v>
      </c>
      <c r="CS29" s="1320">
        <v>0</v>
      </c>
      <c r="CT29" s="1320">
        <v>0</v>
      </c>
      <c r="CU29" s="1320">
        <v>0</v>
      </c>
      <c r="CV29" s="1320">
        <v>0</v>
      </c>
      <c r="CW29" s="1320">
        <v>0</v>
      </c>
      <c r="CX29" s="635">
        <v>0</v>
      </c>
      <c r="CY29" s="211" t="s">
        <v>818</v>
      </c>
      <c r="CZ29" s="211" t="s">
        <v>818</v>
      </c>
      <c r="DA29" s="211" t="s">
        <v>818</v>
      </c>
      <c r="DB29" s="586" t="s">
        <v>19</v>
      </c>
      <c r="DC29" s="1320">
        <v>0</v>
      </c>
      <c r="DD29" s="1320">
        <v>0</v>
      </c>
      <c r="DE29" s="1320">
        <v>0</v>
      </c>
      <c r="DF29" s="1320">
        <v>0</v>
      </c>
      <c r="DG29" s="1320">
        <v>0</v>
      </c>
      <c r="DH29" s="1320">
        <v>0</v>
      </c>
      <c r="DI29" s="1320">
        <v>0</v>
      </c>
      <c r="DJ29" s="1320">
        <v>0</v>
      </c>
      <c r="DK29" s="1320">
        <v>0</v>
      </c>
      <c r="DL29" s="211" t="s">
        <v>818</v>
      </c>
      <c r="DM29" s="211" t="s">
        <v>818</v>
      </c>
      <c r="DN29" s="211" t="s">
        <v>818</v>
      </c>
      <c r="DO29" s="586" t="s">
        <v>19</v>
      </c>
      <c r="DP29" s="1320">
        <v>0</v>
      </c>
      <c r="DQ29" s="1320">
        <v>0</v>
      </c>
      <c r="DR29" s="1320">
        <v>0</v>
      </c>
      <c r="DS29" s="1320">
        <v>0</v>
      </c>
      <c r="DT29" s="1320">
        <v>0</v>
      </c>
      <c r="DU29" s="1320">
        <v>0</v>
      </c>
      <c r="DV29" s="1320">
        <v>0</v>
      </c>
      <c r="DW29" s="1320">
        <v>0</v>
      </c>
      <c r="DX29" s="1320">
        <v>0</v>
      </c>
      <c r="DY29" s="211" t="s">
        <v>818</v>
      </c>
      <c r="DZ29" s="211" t="s">
        <v>818</v>
      </c>
      <c r="EA29" s="211" t="s">
        <v>818</v>
      </c>
      <c r="EB29" s="586" t="s">
        <v>19</v>
      </c>
      <c r="EC29" s="1320">
        <v>0</v>
      </c>
      <c r="ED29" s="1320">
        <v>0</v>
      </c>
      <c r="EE29" s="1320">
        <v>0</v>
      </c>
      <c r="EF29" s="1320">
        <v>0</v>
      </c>
      <c r="EG29" s="1320">
        <v>0</v>
      </c>
      <c r="EH29" s="1320">
        <v>0</v>
      </c>
      <c r="EI29" s="1320">
        <v>0</v>
      </c>
      <c r="EJ29" s="1320">
        <v>0</v>
      </c>
      <c r="EK29" s="1320">
        <v>0</v>
      </c>
      <c r="EL29" s="211" t="s">
        <v>818</v>
      </c>
      <c r="EM29" s="211" t="s">
        <v>818</v>
      </c>
      <c r="EN29" s="211" t="s">
        <v>818</v>
      </c>
      <c r="EO29" s="586" t="s">
        <v>19</v>
      </c>
      <c r="EP29" s="1320">
        <v>396590</v>
      </c>
      <c r="EQ29" s="1320">
        <v>20726</v>
      </c>
      <c r="ER29" s="1320">
        <v>417316</v>
      </c>
      <c r="ES29" s="1320">
        <v>15558</v>
      </c>
      <c r="ET29" s="1320">
        <v>0</v>
      </c>
      <c r="EU29" s="1320">
        <v>392634</v>
      </c>
      <c r="EV29" s="1320">
        <v>6691</v>
      </c>
      <c r="EW29" s="1320">
        <v>399325</v>
      </c>
      <c r="EX29" s="1320">
        <v>15388</v>
      </c>
      <c r="EY29" s="211">
        <v>99.002496280793764</v>
      </c>
      <c r="EZ29" s="211">
        <v>32.283122647881889</v>
      </c>
      <c r="FA29" s="211">
        <v>95.688878451820685</v>
      </c>
      <c r="FB29" s="586" t="s">
        <v>19</v>
      </c>
      <c r="FC29" s="1320">
        <v>155217</v>
      </c>
      <c r="FD29" s="1320">
        <v>24075</v>
      </c>
      <c r="FE29" s="1320">
        <v>179292</v>
      </c>
      <c r="FF29" s="1335">
        <v>0</v>
      </c>
      <c r="FG29" s="1336">
        <v>0</v>
      </c>
      <c r="FH29" s="1320">
        <v>150709</v>
      </c>
      <c r="FI29" s="1320">
        <v>7503</v>
      </c>
      <c r="FJ29" s="1320">
        <v>158212</v>
      </c>
      <c r="FK29" s="1337">
        <v>0</v>
      </c>
      <c r="FL29" s="211">
        <v>97.095678952692026</v>
      </c>
      <c r="FM29" s="211">
        <v>31.165109034267914</v>
      </c>
      <c r="FN29" s="211">
        <v>88.242643285813088</v>
      </c>
      <c r="FO29" s="586" t="s">
        <v>19</v>
      </c>
      <c r="FP29" s="1320">
        <v>0</v>
      </c>
      <c r="FQ29" s="1320">
        <v>0</v>
      </c>
      <c r="FR29" s="1320">
        <v>0</v>
      </c>
      <c r="FS29" s="1335">
        <v>0</v>
      </c>
      <c r="FT29" s="1336">
        <v>0</v>
      </c>
      <c r="FU29" s="1320">
        <v>0</v>
      </c>
      <c r="FV29" s="1320">
        <v>0</v>
      </c>
      <c r="FW29" s="1320">
        <v>0</v>
      </c>
      <c r="FX29" s="1337">
        <v>0</v>
      </c>
      <c r="FY29" s="211" t="s">
        <v>818</v>
      </c>
      <c r="FZ29" s="211" t="s">
        <v>818</v>
      </c>
      <c r="GA29" s="211" t="s">
        <v>818</v>
      </c>
    </row>
    <row r="30" spans="1:183" ht="19.5" customHeight="1" x14ac:dyDescent="0.15">
      <c r="A30" s="558"/>
      <c r="B30" s="586" t="s">
        <v>20</v>
      </c>
      <c r="C30" s="1319">
        <v>0</v>
      </c>
      <c r="D30" s="1319">
        <v>0</v>
      </c>
      <c r="E30" s="1319">
        <v>0</v>
      </c>
      <c r="F30" s="1319">
        <v>0</v>
      </c>
      <c r="G30" s="1319">
        <v>0</v>
      </c>
      <c r="H30" s="1319">
        <v>0</v>
      </c>
      <c r="I30" s="1319">
        <v>0</v>
      </c>
      <c r="J30" s="1319">
        <v>0</v>
      </c>
      <c r="K30" s="1319">
        <v>0</v>
      </c>
      <c r="L30" s="211" t="s">
        <v>818</v>
      </c>
      <c r="M30" s="223" t="s">
        <v>818</v>
      </c>
      <c r="N30" s="223" t="s">
        <v>818</v>
      </c>
      <c r="O30" s="586" t="s">
        <v>20</v>
      </c>
      <c r="P30" s="639">
        <v>0</v>
      </c>
      <c r="Q30" s="639">
        <v>0</v>
      </c>
      <c r="R30" s="639">
        <v>0</v>
      </c>
      <c r="S30" s="639">
        <v>0</v>
      </c>
      <c r="T30" s="639">
        <v>0</v>
      </c>
      <c r="U30" s="639">
        <v>0</v>
      </c>
      <c r="V30" s="639">
        <v>0</v>
      </c>
      <c r="W30" s="639">
        <v>0</v>
      </c>
      <c r="X30" s="639">
        <v>0</v>
      </c>
      <c r="Y30" s="211" t="s">
        <v>818</v>
      </c>
      <c r="Z30" s="211" t="s">
        <v>818</v>
      </c>
      <c r="AA30" s="211" t="s">
        <v>818</v>
      </c>
      <c r="AB30" s="586" t="s">
        <v>20</v>
      </c>
      <c r="AC30" s="639">
        <v>0</v>
      </c>
      <c r="AD30" s="639">
        <v>0</v>
      </c>
      <c r="AE30" s="639">
        <v>0</v>
      </c>
      <c r="AF30" s="639">
        <v>0</v>
      </c>
      <c r="AG30" s="639">
        <v>0</v>
      </c>
      <c r="AH30" s="639">
        <v>0</v>
      </c>
      <c r="AI30" s="639">
        <v>0</v>
      </c>
      <c r="AJ30" s="639">
        <v>0</v>
      </c>
      <c r="AK30" s="639">
        <v>0</v>
      </c>
      <c r="AL30" s="211" t="s">
        <v>818</v>
      </c>
      <c r="AM30" s="211" t="s">
        <v>818</v>
      </c>
      <c r="AN30" s="211" t="s">
        <v>818</v>
      </c>
      <c r="AO30" s="586" t="s">
        <v>20</v>
      </c>
      <c r="AP30" s="1319">
        <v>367068</v>
      </c>
      <c r="AQ30" s="1319">
        <v>4378</v>
      </c>
      <c r="AR30" s="1319">
        <v>371446</v>
      </c>
      <c r="AS30" s="1319">
        <v>0</v>
      </c>
      <c r="AT30" s="1319">
        <v>0</v>
      </c>
      <c r="AU30" s="1319">
        <v>366247</v>
      </c>
      <c r="AV30" s="1319">
        <v>2089</v>
      </c>
      <c r="AW30" s="1319">
        <v>368336</v>
      </c>
      <c r="AX30" s="1319">
        <v>0</v>
      </c>
      <c r="AY30" s="211">
        <v>99.776335719812138</v>
      </c>
      <c r="AZ30" s="211">
        <v>47.715851987208772</v>
      </c>
      <c r="BA30" s="211">
        <v>99.162731594902084</v>
      </c>
      <c r="BB30" s="586" t="s">
        <v>20</v>
      </c>
      <c r="BC30" s="1319">
        <v>367068</v>
      </c>
      <c r="BD30" s="1319">
        <v>4378</v>
      </c>
      <c r="BE30" s="1319">
        <v>371446</v>
      </c>
      <c r="BF30" s="1319">
        <v>0</v>
      </c>
      <c r="BG30" s="1319">
        <v>0</v>
      </c>
      <c r="BH30" s="1319">
        <v>366247</v>
      </c>
      <c r="BI30" s="1319">
        <v>2089</v>
      </c>
      <c r="BJ30" s="1319">
        <v>368336</v>
      </c>
      <c r="BK30" s="1319">
        <v>0</v>
      </c>
      <c r="BL30" s="211">
        <v>99.776335719812138</v>
      </c>
      <c r="BM30" s="211">
        <v>47.715851987208772</v>
      </c>
      <c r="BN30" s="211">
        <v>99.162731594902084</v>
      </c>
      <c r="BO30" s="586" t="s">
        <v>20</v>
      </c>
      <c r="BP30" s="1319">
        <v>0</v>
      </c>
      <c r="BQ30" s="1319">
        <v>0</v>
      </c>
      <c r="BR30" s="1319">
        <v>0</v>
      </c>
      <c r="BS30" s="1319">
        <v>0</v>
      </c>
      <c r="BT30" s="1319">
        <v>0</v>
      </c>
      <c r="BU30" s="1319">
        <v>0</v>
      </c>
      <c r="BV30" s="1319">
        <v>0</v>
      </c>
      <c r="BW30" s="1319">
        <v>0</v>
      </c>
      <c r="BX30" s="1319">
        <v>0</v>
      </c>
      <c r="BY30" s="211" t="s">
        <v>818</v>
      </c>
      <c r="BZ30" s="211" t="s">
        <v>818</v>
      </c>
      <c r="CA30" s="211" t="s">
        <v>818</v>
      </c>
      <c r="CB30" s="586" t="s">
        <v>20</v>
      </c>
      <c r="CC30" s="639">
        <v>0</v>
      </c>
      <c r="CD30" s="639">
        <v>0</v>
      </c>
      <c r="CE30" s="639">
        <v>0</v>
      </c>
      <c r="CF30" s="639">
        <v>0</v>
      </c>
      <c r="CG30" s="639">
        <v>0</v>
      </c>
      <c r="CH30" s="639">
        <v>0</v>
      </c>
      <c r="CI30" s="639">
        <v>0</v>
      </c>
      <c r="CJ30" s="639">
        <v>0</v>
      </c>
      <c r="CK30" s="639">
        <v>0</v>
      </c>
      <c r="CL30" s="211" t="s">
        <v>818</v>
      </c>
      <c r="CM30" s="211" t="s">
        <v>818</v>
      </c>
      <c r="CN30" s="211" t="s">
        <v>818</v>
      </c>
      <c r="CO30" s="586" t="s">
        <v>20</v>
      </c>
      <c r="CP30" s="1319">
        <v>367068</v>
      </c>
      <c r="CQ30" s="1319">
        <v>4378</v>
      </c>
      <c r="CR30" s="1319">
        <v>371446</v>
      </c>
      <c r="CS30" s="1319">
        <v>0</v>
      </c>
      <c r="CT30" s="1319">
        <v>0</v>
      </c>
      <c r="CU30" s="1319">
        <v>366247</v>
      </c>
      <c r="CV30" s="1319">
        <v>2089</v>
      </c>
      <c r="CW30" s="1319">
        <v>368336</v>
      </c>
      <c r="CX30" s="639">
        <v>0</v>
      </c>
      <c r="CY30" s="211">
        <v>99.776335719812138</v>
      </c>
      <c r="CZ30" s="211">
        <v>47.715851987208772</v>
      </c>
      <c r="DA30" s="211">
        <v>99.162731594902084</v>
      </c>
      <c r="DB30" s="586" t="s">
        <v>20</v>
      </c>
      <c r="DC30" s="1319">
        <v>183633</v>
      </c>
      <c r="DD30" s="1319">
        <v>2190</v>
      </c>
      <c r="DE30" s="1319">
        <v>185823</v>
      </c>
      <c r="DF30" s="1319">
        <v>0</v>
      </c>
      <c r="DG30" s="1319">
        <v>0</v>
      </c>
      <c r="DH30" s="1319">
        <v>183222</v>
      </c>
      <c r="DI30" s="1319">
        <v>1045</v>
      </c>
      <c r="DJ30" s="1319">
        <v>184267</v>
      </c>
      <c r="DK30" s="1319">
        <v>0</v>
      </c>
      <c r="DL30" s="211">
        <v>99.776184019212238</v>
      </c>
      <c r="DM30" s="211">
        <v>47.716894977168948</v>
      </c>
      <c r="DN30" s="211">
        <v>99.16264402146129</v>
      </c>
      <c r="DO30" s="586" t="s">
        <v>20</v>
      </c>
      <c r="DP30" s="1319">
        <v>183435</v>
      </c>
      <c r="DQ30" s="1319">
        <v>2188</v>
      </c>
      <c r="DR30" s="1319">
        <v>185623</v>
      </c>
      <c r="DS30" s="1319">
        <v>0</v>
      </c>
      <c r="DT30" s="1319">
        <v>0</v>
      </c>
      <c r="DU30" s="1319">
        <v>183025</v>
      </c>
      <c r="DV30" s="1319">
        <v>1044</v>
      </c>
      <c r="DW30" s="1319">
        <v>184069</v>
      </c>
      <c r="DX30" s="1319">
        <v>0</v>
      </c>
      <c r="DY30" s="211">
        <v>99.776487584157877</v>
      </c>
      <c r="DZ30" s="211">
        <v>47.714808043875685</v>
      </c>
      <c r="EA30" s="211">
        <v>99.162819262699131</v>
      </c>
      <c r="EB30" s="586" t="s">
        <v>20</v>
      </c>
      <c r="EC30" s="1319">
        <v>0</v>
      </c>
      <c r="ED30" s="1319">
        <v>0</v>
      </c>
      <c r="EE30" s="1319">
        <v>0</v>
      </c>
      <c r="EF30" s="1319">
        <v>0</v>
      </c>
      <c r="EG30" s="1319">
        <v>0</v>
      </c>
      <c r="EH30" s="1319">
        <v>0</v>
      </c>
      <c r="EI30" s="1319">
        <v>0</v>
      </c>
      <c r="EJ30" s="1319">
        <v>0</v>
      </c>
      <c r="EK30" s="1319">
        <v>0</v>
      </c>
      <c r="EL30" s="211" t="s">
        <v>818</v>
      </c>
      <c r="EM30" s="211" t="s">
        <v>818</v>
      </c>
      <c r="EN30" s="211" t="s">
        <v>818</v>
      </c>
      <c r="EO30" s="586" t="s">
        <v>20</v>
      </c>
      <c r="EP30" s="1319">
        <v>5613176</v>
      </c>
      <c r="EQ30" s="1319">
        <v>62046</v>
      </c>
      <c r="ER30" s="1319">
        <v>5675222</v>
      </c>
      <c r="ES30" s="1319">
        <v>87235</v>
      </c>
      <c r="ET30" s="1319">
        <v>0</v>
      </c>
      <c r="EU30" s="1319">
        <v>5596357</v>
      </c>
      <c r="EV30" s="1319">
        <v>25805</v>
      </c>
      <c r="EW30" s="1319">
        <v>5622162</v>
      </c>
      <c r="EX30" s="1319">
        <v>87102</v>
      </c>
      <c r="EY30" s="211">
        <v>99.700365710962927</v>
      </c>
      <c r="EZ30" s="211">
        <v>41.59011056313058</v>
      </c>
      <c r="FA30" s="211">
        <v>99.065058600350781</v>
      </c>
      <c r="FB30" s="586" t="s">
        <v>20</v>
      </c>
      <c r="FC30" s="1319">
        <v>694303</v>
      </c>
      <c r="FD30" s="1319">
        <v>78992</v>
      </c>
      <c r="FE30" s="1319">
        <v>773295</v>
      </c>
      <c r="FF30" s="1335">
        <v>0</v>
      </c>
      <c r="FG30" s="1336">
        <v>0</v>
      </c>
      <c r="FH30" s="1319">
        <v>676268</v>
      </c>
      <c r="FI30" s="1319">
        <v>24011</v>
      </c>
      <c r="FJ30" s="1319">
        <v>700279</v>
      </c>
      <c r="FK30" s="1337">
        <v>0</v>
      </c>
      <c r="FL30" s="211">
        <v>97.402430927131235</v>
      </c>
      <c r="FM30" s="211">
        <v>30.396749037877253</v>
      </c>
      <c r="FN30" s="211">
        <v>90.557807822370506</v>
      </c>
      <c r="FO30" s="586" t="s">
        <v>20</v>
      </c>
      <c r="FP30" s="1319">
        <v>0</v>
      </c>
      <c r="FQ30" s="1319">
        <v>0</v>
      </c>
      <c r="FR30" s="1319">
        <v>0</v>
      </c>
      <c r="FS30" s="1335">
        <v>0</v>
      </c>
      <c r="FT30" s="1336">
        <v>0</v>
      </c>
      <c r="FU30" s="1319">
        <v>0</v>
      </c>
      <c r="FV30" s="1319">
        <v>0</v>
      </c>
      <c r="FW30" s="1319">
        <v>0</v>
      </c>
      <c r="FX30" s="1337">
        <v>0</v>
      </c>
      <c r="FY30" s="211" t="s">
        <v>818</v>
      </c>
      <c r="FZ30" s="211" t="s">
        <v>818</v>
      </c>
      <c r="GA30" s="211" t="s">
        <v>818</v>
      </c>
    </row>
    <row r="31" spans="1:183" ht="19.5" customHeight="1" x14ac:dyDescent="0.15">
      <c r="A31" s="558"/>
      <c r="B31" s="589" t="s">
        <v>21</v>
      </c>
      <c r="C31" s="1328">
        <v>0</v>
      </c>
      <c r="D31" s="1328">
        <v>0</v>
      </c>
      <c r="E31" s="1328">
        <v>0</v>
      </c>
      <c r="F31" s="1328">
        <v>0</v>
      </c>
      <c r="G31" s="1328">
        <v>0</v>
      </c>
      <c r="H31" s="1328">
        <v>0</v>
      </c>
      <c r="I31" s="1328">
        <v>0</v>
      </c>
      <c r="J31" s="1328">
        <v>0</v>
      </c>
      <c r="K31" s="1328">
        <v>0</v>
      </c>
      <c r="L31" s="205" t="s">
        <v>818</v>
      </c>
      <c r="M31" s="206" t="s">
        <v>818</v>
      </c>
      <c r="N31" s="205" t="s">
        <v>818</v>
      </c>
      <c r="O31" s="589" t="s">
        <v>21</v>
      </c>
      <c r="P31" s="638">
        <v>0</v>
      </c>
      <c r="Q31" s="638">
        <v>0</v>
      </c>
      <c r="R31" s="638">
        <v>0</v>
      </c>
      <c r="S31" s="638">
        <v>0</v>
      </c>
      <c r="T31" s="638">
        <v>0</v>
      </c>
      <c r="U31" s="638">
        <v>0</v>
      </c>
      <c r="V31" s="638">
        <v>0</v>
      </c>
      <c r="W31" s="638">
        <v>0</v>
      </c>
      <c r="X31" s="638">
        <v>0</v>
      </c>
      <c r="Y31" s="205" t="s">
        <v>818</v>
      </c>
      <c r="Z31" s="205" t="s">
        <v>818</v>
      </c>
      <c r="AA31" s="205" t="s">
        <v>818</v>
      </c>
      <c r="AB31" s="589" t="s">
        <v>21</v>
      </c>
      <c r="AC31" s="638">
        <v>0</v>
      </c>
      <c r="AD31" s="638">
        <v>0</v>
      </c>
      <c r="AE31" s="638">
        <v>0</v>
      </c>
      <c r="AF31" s="638">
        <v>0</v>
      </c>
      <c r="AG31" s="638">
        <v>0</v>
      </c>
      <c r="AH31" s="638">
        <v>0</v>
      </c>
      <c r="AI31" s="638">
        <v>0</v>
      </c>
      <c r="AJ31" s="638">
        <v>0</v>
      </c>
      <c r="AK31" s="638">
        <v>0</v>
      </c>
      <c r="AL31" s="205" t="s">
        <v>818</v>
      </c>
      <c r="AM31" s="205" t="s">
        <v>818</v>
      </c>
      <c r="AN31" s="205" t="s">
        <v>818</v>
      </c>
      <c r="AO31" s="589" t="s">
        <v>21</v>
      </c>
      <c r="AP31" s="1328">
        <v>4623</v>
      </c>
      <c r="AQ31" s="1328">
        <v>0</v>
      </c>
      <c r="AR31" s="1328">
        <v>4623</v>
      </c>
      <c r="AS31" s="1328">
        <v>0</v>
      </c>
      <c r="AT31" s="1328">
        <v>0</v>
      </c>
      <c r="AU31" s="1328">
        <v>4623</v>
      </c>
      <c r="AV31" s="1328">
        <v>0</v>
      </c>
      <c r="AW31" s="1328">
        <v>4623</v>
      </c>
      <c r="AX31" s="1328">
        <v>0</v>
      </c>
      <c r="AY31" s="205">
        <v>100</v>
      </c>
      <c r="AZ31" s="206" t="s">
        <v>818</v>
      </c>
      <c r="BA31" s="205">
        <v>100</v>
      </c>
      <c r="BB31" s="589" t="s">
        <v>21</v>
      </c>
      <c r="BC31" s="1328">
        <v>4623</v>
      </c>
      <c r="BD31" s="1328">
        <v>0</v>
      </c>
      <c r="BE31" s="1328">
        <v>4623</v>
      </c>
      <c r="BF31" s="1328">
        <v>0</v>
      </c>
      <c r="BG31" s="1328">
        <v>0</v>
      </c>
      <c r="BH31" s="1328">
        <v>4623</v>
      </c>
      <c r="BI31" s="1328">
        <v>0</v>
      </c>
      <c r="BJ31" s="1328">
        <v>4623</v>
      </c>
      <c r="BK31" s="1328">
        <v>0</v>
      </c>
      <c r="BL31" s="205">
        <v>100</v>
      </c>
      <c r="BM31" s="206" t="s">
        <v>818</v>
      </c>
      <c r="BN31" s="205">
        <v>100</v>
      </c>
      <c r="BO31" s="589" t="s">
        <v>21</v>
      </c>
      <c r="BP31" s="1328">
        <v>4623</v>
      </c>
      <c r="BQ31" s="1328">
        <v>0</v>
      </c>
      <c r="BR31" s="1328">
        <v>4623</v>
      </c>
      <c r="BS31" s="1328">
        <v>0</v>
      </c>
      <c r="BT31" s="1328">
        <v>0</v>
      </c>
      <c r="BU31" s="1328">
        <v>4623</v>
      </c>
      <c r="BV31" s="1328">
        <v>0</v>
      </c>
      <c r="BW31" s="1328">
        <v>4623</v>
      </c>
      <c r="BX31" s="1328">
        <v>0</v>
      </c>
      <c r="BY31" s="205">
        <v>100</v>
      </c>
      <c r="BZ31" s="206" t="s">
        <v>818</v>
      </c>
      <c r="CA31" s="205">
        <v>100</v>
      </c>
      <c r="CB31" s="589" t="s">
        <v>21</v>
      </c>
      <c r="CC31" s="638">
        <v>0</v>
      </c>
      <c r="CD31" s="638">
        <v>0</v>
      </c>
      <c r="CE31" s="638">
        <v>0</v>
      </c>
      <c r="CF31" s="638">
        <v>0</v>
      </c>
      <c r="CG31" s="638">
        <v>0</v>
      </c>
      <c r="CH31" s="638">
        <v>0</v>
      </c>
      <c r="CI31" s="638">
        <v>0</v>
      </c>
      <c r="CJ31" s="638">
        <v>0</v>
      </c>
      <c r="CK31" s="638">
        <v>0</v>
      </c>
      <c r="CL31" s="205" t="s">
        <v>818</v>
      </c>
      <c r="CM31" s="205" t="s">
        <v>818</v>
      </c>
      <c r="CN31" s="205" t="s">
        <v>818</v>
      </c>
      <c r="CO31" s="589" t="s">
        <v>21</v>
      </c>
      <c r="CP31" s="1328">
        <v>0</v>
      </c>
      <c r="CQ31" s="1328">
        <v>0</v>
      </c>
      <c r="CR31" s="1328">
        <v>0</v>
      </c>
      <c r="CS31" s="1328">
        <v>0</v>
      </c>
      <c r="CT31" s="1328">
        <v>0</v>
      </c>
      <c r="CU31" s="1328">
        <v>0</v>
      </c>
      <c r="CV31" s="1328">
        <v>0</v>
      </c>
      <c r="CW31" s="1328">
        <v>0</v>
      </c>
      <c r="CX31" s="638">
        <v>0</v>
      </c>
      <c r="CY31" s="205" t="s">
        <v>818</v>
      </c>
      <c r="CZ31" s="205" t="s">
        <v>818</v>
      </c>
      <c r="DA31" s="205" t="s">
        <v>818</v>
      </c>
      <c r="DB31" s="589" t="s">
        <v>21</v>
      </c>
      <c r="DC31" s="1328">
        <v>0</v>
      </c>
      <c r="DD31" s="1328">
        <v>0</v>
      </c>
      <c r="DE31" s="1328">
        <v>0</v>
      </c>
      <c r="DF31" s="1328">
        <v>0</v>
      </c>
      <c r="DG31" s="1328">
        <v>0</v>
      </c>
      <c r="DH31" s="1328">
        <v>0</v>
      </c>
      <c r="DI31" s="1328">
        <v>0</v>
      </c>
      <c r="DJ31" s="1328">
        <v>0</v>
      </c>
      <c r="DK31" s="1328">
        <v>0</v>
      </c>
      <c r="DL31" s="205" t="s">
        <v>818</v>
      </c>
      <c r="DM31" s="205" t="s">
        <v>818</v>
      </c>
      <c r="DN31" s="205" t="s">
        <v>818</v>
      </c>
      <c r="DO31" s="589" t="s">
        <v>21</v>
      </c>
      <c r="DP31" s="1328">
        <v>0</v>
      </c>
      <c r="DQ31" s="1328">
        <v>0</v>
      </c>
      <c r="DR31" s="1328">
        <v>0</v>
      </c>
      <c r="DS31" s="1328">
        <v>0</v>
      </c>
      <c r="DT31" s="1328">
        <v>0</v>
      </c>
      <c r="DU31" s="1328">
        <v>0</v>
      </c>
      <c r="DV31" s="1328">
        <v>0</v>
      </c>
      <c r="DW31" s="1328">
        <v>0</v>
      </c>
      <c r="DX31" s="1328">
        <v>0</v>
      </c>
      <c r="DY31" s="205" t="s">
        <v>818</v>
      </c>
      <c r="DZ31" s="205" t="s">
        <v>818</v>
      </c>
      <c r="EA31" s="205" t="s">
        <v>818</v>
      </c>
      <c r="EB31" s="589" t="s">
        <v>21</v>
      </c>
      <c r="EC31" s="1328">
        <v>0</v>
      </c>
      <c r="ED31" s="1328">
        <v>0</v>
      </c>
      <c r="EE31" s="1328">
        <v>0</v>
      </c>
      <c r="EF31" s="1328">
        <v>0</v>
      </c>
      <c r="EG31" s="1328">
        <v>0</v>
      </c>
      <c r="EH31" s="1328">
        <v>0</v>
      </c>
      <c r="EI31" s="1328">
        <v>0</v>
      </c>
      <c r="EJ31" s="1328">
        <v>0</v>
      </c>
      <c r="EK31" s="1328">
        <v>0</v>
      </c>
      <c r="EL31" s="205" t="s">
        <v>818</v>
      </c>
      <c r="EM31" s="205" t="s">
        <v>818</v>
      </c>
      <c r="EN31" s="205" t="s">
        <v>818</v>
      </c>
      <c r="EO31" s="589" t="s">
        <v>21</v>
      </c>
      <c r="EP31" s="1328">
        <v>309624</v>
      </c>
      <c r="EQ31" s="1328">
        <v>9836</v>
      </c>
      <c r="ER31" s="1328">
        <v>319460</v>
      </c>
      <c r="ES31" s="1328">
        <v>2450</v>
      </c>
      <c r="ET31" s="1328">
        <v>0</v>
      </c>
      <c r="EU31" s="1328">
        <v>306143</v>
      </c>
      <c r="EV31" s="1328">
        <v>3220</v>
      </c>
      <c r="EW31" s="1328">
        <v>309363</v>
      </c>
      <c r="EX31" s="1328">
        <v>2441</v>
      </c>
      <c r="EY31" s="211">
        <v>98.875733147301247</v>
      </c>
      <c r="EZ31" s="211">
        <v>32.736884912566083</v>
      </c>
      <c r="FA31" s="211">
        <v>96.839353909722661</v>
      </c>
      <c r="FB31" s="589" t="s">
        <v>21</v>
      </c>
      <c r="FC31" s="1328">
        <v>79465</v>
      </c>
      <c r="FD31" s="1328">
        <v>15682</v>
      </c>
      <c r="FE31" s="1328">
        <v>95147</v>
      </c>
      <c r="FF31" s="1347">
        <v>0</v>
      </c>
      <c r="FG31" s="1348">
        <v>0</v>
      </c>
      <c r="FH31" s="1328">
        <v>76759</v>
      </c>
      <c r="FI31" s="1328">
        <v>3777</v>
      </c>
      <c r="FJ31" s="1328">
        <v>80536</v>
      </c>
      <c r="FK31" s="1349">
        <v>0</v>
      </c>
      <c r="FL31" s="205">
        <v>96.594727238406847</v>
      </c>
      <c r="FM31" s="205">
        <v>24.084938145644688</v>
      </c>
      <c r="FN31" s="205">
        <v>84.643761758121641</v>
      </c>
      <c r="FO31" s="589" t="s">
        <v>21</v>
      </c>
      <c r="FP31" s="1328">
        <v>0</v>
      </c>
      <c r="FQ31" s="1328">
        <v>0</v>
      </c>
      <c r="FR31" s="1328">
        <v>0</v>
      </c>
      <c r="FS31" s="1347">
        <v>0</v>
      </c>
      <c r="FT31" s="1348">
        <v>0</v>
      </c>
      <c r="FU31" s="1328">
        <v>0</v>
      </c>
      <c r="FV31" s="1328">
        <v>0</v>
      </c>
      <c r="FW31" s="1328">
        <v>0</v>
      </c>
      <c r="FX31" s="1349">
        <v>0</v>
      </c>
      <c r="FY31" s="205" t="s">
        <v>818</v>
      </c>
      <c r="FZ31" s="205" t="s">
        <v>818</v>
      </c>
      <c r="GA31" s="205" t="s">
        <v>818</v>
      </c>
    </row>
    <row r="32" spans="1:183" ht="19.5" customHeight="1" x14ac:dyDescent="0.15">
      <c r="A32" s="558"/>
      <c r="B32" s="588" t="s">
        <v>59</v>
      </c>
      <c r="C32" s="1324">
        <v>0</v>
      </c>
      <c r="D32" s="1324">
        <v>0</v>
      </c>
      <c r="E32" s="1324">
        <v>0</v>
      </c>
      <c r="F32" s="1324">
        <v>0</v>
      </c>
      <c r="G32" s="1324">
        <v>0</v>
      </c>
      <c r="H32" s="1324">
        <v>0</v>
      </c>
      <c r="I32" s="1324">
        <v>0</v>
      </c>
      <c r="J32" s="1324">
        <v>0</v>
      </c>
      <c r="K32" s="1324">
        <v>0</v>
      </c>
      <c r="L32" s="212" t="s">
        <v>818</v>
      </c>
      <c r="M32" s="229" t="s">
        <v>818</v>
      </c>
      <c r="N32" s="212" t="s">
        <v>818</v>
      </c>
      <c r="O32" s="588" t="s">
        <v>59</v>
      </c>
      <c r="P32" s="637">
        <v>0</v>
      </c>
      <c r="Q32" s="637">
        <v>0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0</v>
      </c>
      <c r="X32" s="637">
        <v>0</v>
      </c>
      <c r="Y32" s="212" t="s">
        <v>818</v>
      </c>
      <c r="Z32" s="212" t="s">
        <v>818</v>
      </c>
      <c r="AA32" s="212" t="s">
        <v>818</v>
      </c>
      <c r="AB32" s="588" t="s">
        <v>59</v>
      </c>
      <c r="AC32" s="637">
        <v>0</v>
      </c>
      <c r="AD32" s="637">
        <v>0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212" t="s">
        <v>818</v>
      </c>
      <c r="AM32" s="212" t="s">
        <v>818</v>
      </c>
      <c r="AN32" s="212" t="s">
        <v>818</v>
      </c>
      <c r="AO32" s="588" t="s">
        <v>59</v>
      </c>
      <c r="AP32" s="1324">
        <v>0</v>
      </c>
      <c r="AQ32" s="1324">
        <v>0</v>
      </c>
      <c r="AR32" s="1324">
        <v>0</v>
      </c>
      <c r="AS32" s="1324">
        <v>0</v>
      </c>
      <c r="AT32" s="1324">
        <v>0</v>
      </c>
      <c r="AU32" s="1324">
        <v>0</v>
      </c>
      <c r="AV32" s="1324">
        <v>0</v>
      </c>
      <c r="AW32" s="1324">
        <v>0</v>
      </c>
      <c r="AX32" s="1324">
        <v>0</v>
      </c>
      <c r="AY32" s="212" t="s">
        <v>818</v>
      </c>
      <c r="AZ32" s="212" t="s">
        <v>818</v>
      </c>
      <c r="BA32" s="212" t="s">
        <v>818</v>
      </c>
      <c r="BB32" s="588" t="s">
        <v>59</v>
      </c>
      <c r="BC32" s="1324">
        <v>0</v>
      </c>
      <c r="BD32" s="1324">
        <v>0</v>
      </c>
      <c r="BE32" s="1324">
        <v>0</v>
      </c>
      <c r="BF32" s="1324">
        <v>0</v>
      </c>
      <c r="BG32" s="1324">
        <v>0</v>
      </c>
      <c r="BH32" s="1324">
        <v>0</v>
      </c>
      <c r="BI32" s="1324">
        <v>0</v>
      </c>
      <c r="BJ32" s="1324">
        <v>0</v>
      </c>
      <c r="BK32" s="1324">
        <v>0</v>
      </c>
      <c r="BL32" s="212" t="s">
        <v>818</v>
      </c>
      <c r="BM32" s="212" t="s">
        <v>818</v>
      </c>
      <c r="BN32" s="212" t="s">
        <v>818</v>
      </c>
      <c r="BO32" s="588" t="s">
        <v>59</v>
      </c>
      <c r="BP32" s="1324">
        <v>0</v>
      </c>
      <c r="BQ32" s="1324">
        <v>0</v>
      </c>
      <c r="BR32" s="1324">
        <v>0</v>
      </c>
      <c r="BS32" s="1324">
        <v>0</v>
      </c>
      <c r="BT32" s="1324">
        <v>0</v>
      </c>
      <c r="BU32" s="1324">
        <v>0</v>
      </c>
      <c r="BV32" s="1324">
        <v>0</v>
      </c>
      <c r="BW32" s="1324">
        <v>0</v>
      </c>
      <c r="BX32" s="1324">
        <v>0</v>
      </c>
      <c r="BY32" s="212" t="s">
        <v>818</v>
      </c>
      <c r="BZ32" s="212" t="s">
        <v>818</v>
      </c>
      <c r="CA32" s="212" t="s">
        <v>818</v>
      </c>
      <c r="CB32" s="588" t="s">
        <v>59</v>
      </c>
      <c r="CC32" s="637">
        <v>0</v>
      </c>
      <c r="CD32" s="637">
        <v>0</v>
      </c>
      <c r="CE32" s="637">
        <v>0</v>
      </c>
      <c r="CF32" s="637">
        <v>0</v>
      </c>
      <c r="CG32" s="637">
        <v>0</v>
      </c>
      <c r="CH32" s="637">
        <v>0</v>
      </c>
      <c r="CI32" s="637">
        <v>0</v>
      </c>
      <c r="CJ32" s="637">
        <v>0</v>
      </c>
      <c r="CK32" s="637">
        <v>0</v>
      </c>
      <c r="CL32" s="212" t="s">
        <v>818</v>
      </c>
      <c r="CM32" s="212" t="s">
        <v>818</v>
      </c>
      <c r="CN32" s="212" t="s">
        <v>818</v>
      </c>
      <c r="CO32" s="588" t="s">
        <v>59</v>
      </c>
      <c r="CP32" s="1324">
        <v>0</v>
      </c>
      <c r="CQ32" s="1324">
        <v>0</v>
      </c>
      <c r="CR32" s="1324">
        <v>0</v>
      </c>
      <c r="CS32" s="1324">
        <v>0</v>
      </c>
      <c r="CT32" s="1324">
        <v>0</v>
      </c>
      <c r="CU32" s="1324">
        <v>0</v>
      </c>
      <c r="CV32" s="1324">
        <v>0</v>
      </c>
      <c r="CW32" s="1324">
        <v>0</v>
      </c>
      <c r="CX32" s="637">
        <v>0</v>
      </c>
      <c r="CY32" s="212" t="s">
        <v>818</v>
      </c>
      <c r="CZ32" s="212" t="s">
        <v>818</v>
      </c>
      <c r="DA32" s="212" t="s">
        <v>818</v>
      </c>
      <c r="DB32" s="588" t="s">
        <v>59</v>
      </c>
      <c r="DC32" s="1324">
        <v>0</v>
      </c>
      <c r="DD32" s="1324">
        <v>0</v>
      </c>
      <c r="DE32" s="1324">
        <v>0</v>
      </c>
      <c r="DF32" s="1324">
        <v>0</v>
      </c>
      <c r="DG32" s="1324">
        <v>0</v>
      </c>
      <c r="DH32" s="1324">
        <v>0</v>
      </c>
      <c r="DI32" s="1324">
        <v>0</v>
      </c>
      <c r="DJ32" s="1324">
        <v>0</v>
      </c>
      <c r="DK32" s="1324">
        <v>0</v>
      </c>
      <c r="DL32" s="212" t="s">
        <v>818</v>
      </c>
      <c r="DM32" s="212" t="s">
        <v>818</v>
      </c>
      <c r="DN32" s="212" t="s">
        <v>818</v>
      </c>
      <c r="DO32" s="588" t="s">
        <v>59</v>
      </c>
      <c r="DP32" s="1324">
        <v>0</v>
      </c>
      <c r="DQ32" s="1324">
        <v>0</v>
      </c>
      <c r="DR32" s="1324">
        <v>0</v>
      </c>
      <c r="DS32" s="1324">
        <v>0</v>
      </c>
      <c r="DT32" s="1324">
        <v>0</v>
      </c>
      <c r="DU32" s="1324">
        <v>0</v>
      </c>
      <c r="DV32" s="1324">
        <v>0</v>
      </c>
      <c r="DW32" s="1324">
        <v>0</v>
      </c>
      <c r="DX32" s="1324">
        <v>0</v>
      </c>
      <c r="DY32" s="212" t="s">
        <v>818</v>
      </c>
      <c r="DZ32" s="212" t="s">
        <v>818</v>
      </c>
      <c r="EA32" s="212" t="s">
        <v>818</v>
      </c>
      <c r="EB32" s="588" t="s">
        <v>59</v>
      </c>
      <c r="EC32" s="1324">
        <v>0</v>
      </c>
      <c r="ED32" s="1324">
        <v>0</v>
      </c>
      <c r="EE32" s="1324">
        <v>0</v>
      </c>
      <c r="EF32" s="1324">
        <v>0</v>
      </c>
      <c r="EG32" s="1324">
        <v>0</v>
      </c>
      <c r="EH32" s="1324">
        <v>0</v>
      </c>
      <c r="EI32" s="1324">
        <v>0</v>
      </c>
      <c r="EJ32" s="1324">
        <v>0</v>
      </c>
      <c r="EK32" s="1324">
        <v>0</v>
      </c>
      <c r="EL32" s="212" t="s">
        <v>818</v>
      </c>
      <c r="EM32" s="212" t="s">
        <v>818</v>
      </c>
      <c r="EN32" s="212" t="s">
        <v>818</v>
      </c>
      <c r="EO32" s="588" t="s">
        <v>59</v>
      </c>
      <c r="EP32" s="1324">
        <v>1708100</v>
      </c>
      <c r="EQ32" s="1324">
        <v>71372</v>
      </c>
      <c r="ER32" s="1324">
        <v>1779472</v>
      </c>
      <c r="ES32" s="1324">
        <v>89697</v>
      </c>
      <c r="ET32" s="1324">
        <v>0</v>
      </c>
      <c r="EU32" s="1324">
        <v>1694565</v>
      </c>
      <c r="EV32" s="1324">
        <v>26346</v>
      </c>
      <c r="EW32" s="1324">
        <v>1720911</v>
      </c>
      <c r="EX32" s="1324">
        <v>89001</v>
      </c>
      <c r="EY32" s="212">
        <v>99.207599086704519</v>
      </c>
      <c r="EZ32" s="212">
        <v>36.913635599394723</v>
      </c>
      <c r="FA32" s="212">
        <v>96.70907999676308</v>
      </c>
      <c r="FB32" s="588" t="s">
        <v>59</v>
      </c>
      <c r="FC32" s="1324">
        <v>305430</v>
      </c>
      <c r="FD32" s="1324">
        <v>43145</v>
      </c>
      <c r="FE32" s="1324">
        <v>348575</v>
      </c>
      <c r="FF32" s="1344">
        <v>0</v>
      </c>
      <c r="FG32" s="1345">
        <v>0</v>
      </c>
      <c r="FH32" s="1324">
        <v>296490</v>
      </c>
      <c r="FI32" s="1324">
        <v>13506</v>
      </c>
      <c r="FJ32" s="1324">
        <v>309996</v>
      </c>
      <c r="FK32" s="1346">
        <v>0</v>
      </c>
      <c r="FL32" s="212">
        <v>97.072979078675971</v>
      </c>
      <c r="FM32" s="212">
        <v>31.303743191563331</v>
      </c>
      <c r="FN32" s="212">
        <v>88.932367496234662</v>
      </c>
      <c r="FO32" s="588" t="s">
        <v>59</v>
      </c>
      <c r="FP32" s="1324">
        <v>0</v>
      </c>
      <c r="FQ32" s="1324">
        <v>0</v>
      </c>
      <c r="FR32" s="1324">
        <v>0</v>
      </c>
      <c r="FS32" s="1344">
        <v>0</v>
      </c>
      <c r="FT32" s="1345">
        <v>0</v>
      </c>
      <c r="FU32" s="1324">
        <v>0</v>
      </c>
      <c r="FV32" s="1324">
        <v>0</v>
      </c>
      <c r="FW32" s="1324">
        <v>0</v>
      </c>
      <c r="FX32" s="1346">
        <v>0</v>
      </c>
      <c r="FY32" s="212" t="s">
        <v>818</v>
      </c>
      <c r="FZ32" s="212" t="s">
        <v>818</v>
      </c>
      <c r="GA32" s="212" t="s">
        <v>818</v>
      </c>
    </row>
    <row r="33" spans="1:183" ht="19.5" customHeight="1" x14ac:dyDescent="0.15">
      <c r="A33" s="558"/>
      <c r="B33" s="586" t="s">
        <v>22</v>
      </c>
      <c r="C33" s="1320">
        <v>0</v>
      </c>
      <c r="D33" s="1320">
        <v>0</v>
      </c>
      <c r="E33" s="1320">
        <v>0</v>
      </c>
      <c r="F33" s="1320">
        <v>0</v>
      </c>
      <c r="G33" s="1320">
        <v>0</v>
      </c>
      <c r="H33" s="1320">
        <v>0</v>
      </c>
      <c r="I33" s="1320">
        <v>0</v>
      </c>
      <c r="J33" s="1320">
        <v>0</v>
      </c>
      <c r="K33" s="1320">
        <v>0</v>
      </c>
      <c r="L33" s="211" t="s">
        <v>818</v>
      </c>
      <c r="M33" s="223" t="s">
        <v>818</v>
      </c>
      <c r="N33" s="211" t="s">
        <v>818</v>
      </c>
      <c r="O33" s="586" t="s">
        <v>22</v>
      </c>
      <c r="P33" s="635">
        <v>0</v>
      </c>
      <c r="Q33" s="635">
        <v>0</v>
      </c>
      <c r="R33" s="635">
        <v>0</v>
      </c>
      <c r="S33" s="635">
        <v>0</v>
      </c>
      <c r="T33" s="635">
        <v>0</v>
      </c>
      <c r="U33" s="635">
        <v>0</v>
      </c>
      <c r="V33" s="635">
        <v>0</v>
      </c>
      <c r="W33" s="635">
        <v>0</v>
      </c>
      <c r="X33" s="635">
        <v>0</v>
      </c>
      <c r="Y33" s="211" t="s">
        <v>818</v>
      </c>
      <c r="Z33" s="211" t="s">
        <v>818</v>
      </c>
      <c r="AA33" s="211" t="s">
        <v>818</v>
      </c>
      <c r="AB33" s="586" t="s">
        <v>22</v>
      </c>
      <c r="AC33" s="635">
        <v>0</v>
      </c>
      <c r="AD33" s="635">
        <v>0</v>
      </c>
      <c r="AE33" s="635">
        <v>0</v>
      </c>
      <c r="AF33" s="635">
        <v>0</v>
      </c>
      <c r="AG33" s="635">
        <v>0</v>
      </c>
      <c r="AH33" s="635">
        <v>0</v>
      </c>
      <c r="AI33" s="635">
        <v>0</v>
      </c>
      <c r="AJ33" s="635">
        <v>0</v>
      </c>
      <c r="AK33" s="635">
        <v>0</v>
      </c>
      <c r="AL33" s="211" t="s">
        <v>818</v>
      </c>
      <c r="AM33" s="211" t="s">
        <v>818</v>
      </c>
      <c r="AN33" s="211" t="s">
        <v>818</v>
      </c>
      <c r="AO33" s="586" t="s">
        <v>22</v>
      </c>
      <c r="AP33" s="1320">
        <v>3186</v>
      </c>
      <c r="AQ33" s="1320">
        <v>0</v>
      </c>
      <c r="AR33" s="1320">
        <v>3186</v>
      </c>
      <c r="AS33" s="1320">
        <v>0</v>
      </c>
      <c r="AT33" s="1320">
        <v>0</v>
      </c>
      <c r="AU33" s="1320">
        <v>3186</v>
      </c>
      <c r="AV33" s="1320">
        <v>0</v>
      </c>
      <c r="AW33" s="1320">
        <v>3186</v>
      </c>
      <c r="AX33" s="1320">
        <v>0</v>
      </c>
      <c r="AY33" s="211">
        <v>100</v>
      </c>
      <c r="AZ33" s="223" t="s">
        <v>818</v>
      </c>
      <c r="BA33" s="211">
        <v>100</v>
      </c>
      <c r="BB33" s="586" t="s">
        <v>22</v>
      </c>
      <c r="BC33" s="1320">
        <v>3186</v>
      </c>
      <c r="BD33" s="1320">
        <v>0</v>
      </c>
      <c r="BE33" s="1320">
        <v>3186</v>
      </c>
      <c r="BF33" s="1320">
        <v>0</v>
      </c>
      <c r="BG33" s="1320">
        <v>0</v>
      </c>
      <c r="BH33" s="1320">
        <v>3186</v>
      </c>
      <c r="BI33" s="1320">
        <v>0</v>
      </c>
      <c r="BJ33" s="1320">
        <v>3186</v>
      </c>
      <c r="BK33" s="1320">
        <v>0</v>
      </c>
      <c r="BL33" s="211">
        <v>100</v>
      </c>
      <c r="BM33" s="223" t="s">
        <v>818</v>
      </c>
      <c r="BN33" s="211">
        <v>100</v>
      </c>
      <c r="BO33" s="586" t="s">
        <v>22</v>
      </c>
      <c r="BP33" s="1320">
        <v>3186</v>
      </c>
      <c r="BQ33" s="1320">
        <v>0</v>
      </c>
      <c r="BR33" s="1320">
        <v>3186</v>
      </c>
      <c r="BS33" s="1320">
        <v>0</v>
      </c>
      <c r="BT33" s="1320">
        <v>0</v>
      </c>
      <c r="BU33" s="1320">
        <v>3186</v>
      </c>
      <c r="BV33" s="1320">
        <v>0</v>
      </c>
      <c r="BW33" s="1320">
        <v>3186</v>
      </c>
      <c r="BX33" s="1320">
        <v>0</v>
      </c>
      <c r="BY33" s="211">
        <v>100</v>
      </c>
      <c r="BZ33" s="223" t="s">
        <v>818</v>
      </c>
      <c r="CA33" s="211">
        <v>100</v>
      </c>
      <c r="CB33" s="586" t="s">
        <v>22</v>
      </c>
      <c r="CC33" s="635">
        <v>0</v>
      </c>
      <c r="CD33" s="635">
        <v>0</v>
      </c>
      <c r="CE33" s="635">
        <v>0</v>
      </c>
      <c r="CF33" s="635">
        <v>0</v>
      </c>
      <c r="CG33" s="635">
        <v>0</v>
      </c>
      <c r="CH33" s="635">
        <v>0</v>
      </c>
      <c r="CI33" s="635">
        <v>0</v>
      </c>
      <c r="CJ33" s="635">
        <v>0</v>
      </c>
      <c r="CK33" s="635">
        <v>0</v>
      </c>
      <c r="CL33" s="211" t="s">
        <v>818</v>
      </c>
      <c r="CM33" s="211" t="s">
        <v>818</v>
      </c>
      <c r="CN33" s="211" t="s">
        <v>818</v>
      </c>
      <c r="CO33" s="586" t="s">
        <v>22</v>
      </c>
      <c r="CP33" s="1320">
        <v>0</v>
      </c>
      <c r="CQ33" s="1320">
        <v>0</v>
      </c>
      <c r="CR33" s="1320">
        <v>0</v>
      </c>
      <c r="CS33" s="1320">
        <v>0</v>
      </c>
      <c r="CT33" s="1320">
        <v>0</v>
      </c>
      <c r="CU33" s="1320">
        <v>0</v>
      </c>
      <c r="CV33" s="1320">
        <v>0</v>
      </c>
      <c r="CW33" s="1320">
        <v>0</v>
      </c>
      <c r="CX33" s="635">
        <v>0</v>
      </c>
      <c r="CY33" s="211" t="s">
        <v>818</v>
      </c>
      <c r="CZ33" s="211" t="s">
        <v>818</v>
      </c>
      <c r="DA33" s="211" t="s">
        <v>818</v>
      </c>
      <c r="DB33" s="586" t="s">
        <v>22</v>
      </c>
      <c r="DC33" s="1320">
        <v>0</v>
      </c>
      <c r="DD33" s="1320">
        <v>0</v>
      </c>
      <c r="DE33" s="1320">
        <v>0</v>
      </c>
      <c r="DF33" s="1320">
        <v>0</v>
      </c>
      <c r="DG33" s="1320">
        <v>0</v>
      </c>
      <c r="DH33" s="1320">
        <v>0</v>
      </c>
      <c r="DI33" s="1320">
        <v>0</v>
      </c>
      <c r="DJ33" s="1320">
        <v>0</v>
      </c>
      <c r="DK33" s="1320">
        <v>0</v>
      </c>
      <c r="DL33" s="211" t="s">
        <v>818</v>
      </c>
      <c r="DM33" s="211" t="s">
        <v>818</v>
      </c>
      <c r="DN33" s="211" t="s">
        <v>818</v>
      </c>
      <c r="DO33" s="586" t="s">
        <v>22</v>
      </c>
      <c r="DP33" s="1320">
        <v>0</v>
      </c>
      <c r="DQ33" s="1320">
        <v>0</v>
      </c>
      <c r="DR33" s="1320">
        <v>0</v>
      </c>
      <c r="DS33" s="1320">
        <v>0</v>
      </c>
      <c r="DT33" s="1320">
        <v>0</v>
      </c>
      <c r="DU33" s="1320">
        <v>0</v>
      </c>
      <c r="DV33" s="1320">
        <v>0</v>
      </c>
      <c r="DW33" s="1320">
        <v>0</v>
      </c>
      <c r="DX33" s="1320">
        <v>0</v>
      </c>
      <c r="DY33" s="211" t="s">
        <v>818</v>
      </c>
      <c r="DZ33" s="211" t="s">
        <v>818</v>
      </c>
      <c r="EA33" s="211" t="s">
        <v>818</v>
      </c>
      <c r="EB33" s="586" t="s">
        <v>22</v>
      </c>
      <c r="EC33" s="1320">
        <v>0</v>
      </c>
      <c r="ED33" s="1320">
        <v>0</v>
      </c>
      <c r="EE33" s="1320">
        <v>0</v>
      </c>
      <c r="EF33" s="1320">
        <v>0</v>
      </c>
      <c r="EG33" s="1320">
        <v>0</v>
      </c>
      <c r="EH33" s="1320">
        <v>0</v>
      </c>
      <c r="EI33" s="1320">
        <v>0</v>
      </c>
      <c r="EJ33" s="1320">
        <v>0</v>
      </c>
      <c r="EK33" s="1320">
        <v>0</v>
      </c>
      <c r="EL33" s="211" t="s">
        <v>818</v>
      </c>
      <c r="EM33" s="211" t="s">
        <v>818</v>
      </c>
      <c r="EN33" s="211" t="s">
        <v>818</v>
      </c>
      <c r="EO33" s="586" t="s">
        <v>22</v>
      </c>
      <c r="EP33" s="1320">
        <v>165060</v>
      </c>
      <c r="EQ33" s="1320">
        <v>1486</v>
      </c>
      <c r="ER33" s="1320">
        <v>166546</v>
      </c>
      <c r="ES33" s="1320">
        <v>2014</v>
      </c>
      <c r="ET33" s="1320">
        <v>0</v>
      </c>
      <c r="EU33" s="1320">
        <v>162720</v>
      </c>
      <c r="EV33" s="1320">
        <v>663</v>
      </c>
      <c r="EW33" s="1320">
        <v>163383</v>
      </c>
      <c r="EX33" s="1320">
        <v>2014</v>
      </c>
      <c r="EY33" s="211">
        <v>98.582333696837509</v>
      </c>
      <c r="EZ33" s="211">
        <v>44.616419919246297</v>
      </c>
      <c r="FA33" s="211">
        <v>98.100824997298048</v>
      </c>
      <c r="FB33" s="586" t="s">
        <v>22</v>
      </c>
      <c r="FC33" s="1320">
        <v>40853</v>
      </c>
      <c r="FD33" s="1320">
        <v>1012</v>
      </c>
      <c r="FE33" s="1320">
        <v>41865</v>
      </c>
      <c r="FF33" s="1335">
        <v>0</v>
      </c>
      <c r="FG33" s="1336">
        <v>0</v>
      </c>
      <c r="FH33" s="1320">
        <v>39971</v>
      </c>
      <c r="FI33" s="1320">
        <v>488</v>
      </c>
      <c r="FJ33" s="1320">
        <v>40459</v>
      </c>
      <c r="FK33" s="1337">
        <v>0</v>
      </c>
      <c r="FL33" s="211">
        <v>97.841039825716592</v>
      </c>
      <c r="FM33" s="211">
        <v>48.221343873517789</v>
      </c>
      <c r="FN33" s="211">
        <v>96.641586050400093</v>
      </c>
      <c r="FO33" s="586" t="s">
        <v>22</v>
      </c>
      <c r="FP33" s="1320">
        <v>0</v>
      </c>
      <c r="FQ33" s="1320">
        <v>0</v>
      </c>
      <c r="FR33" s="1320">
        <v>0</v>
      </c>
      <c r="FS33" s="1335">
        <v>0</v>
      </c>
      <c r="FT33" s="1336">
        <v>0</v>
      </c>
      <c r="FU33" s="1320">
        <v>0</v>
      </c>
      <c r="FV33" s="1320">
        <v>0</v>
      </c>
      <c r="FW33" s="1320">
        <v>0</v>
      </c>
      <c r="FX33" s="1337">
        <v>0</v>
      </c>
      <c r="FY33" s="211" t="s">
        <v>818</v>
      </c>
      <c r="FZ33" s="211" t="s">
        <v>818</v>
      </c>
      <c r="GA33" s="211" t="s">
        <v>818</v>
      </c>
    </row>
    <row r="34" spans="1:183" ht="19.5" customHeight="1" thickBot="1" x14ac:dyDescent="0.2">
      <c r="A34" s="558"/>
      <c r="B34" s="586" t="s">
        <v>60</v>
      </c>
      <c r="C34" s="1320">
        <v>0</v>
      </c>
      <c r="D34" s="1320">
        <v>0</v>
      </c>
      <c r="E34" s="1320">
        <v>0</v>
      </c>
      <c r="F34" s="1320">
        <v>0</v>
      </c>
      <c r="G34" s="1320">
        <v>0</v>
      </c>
      <c r="H34" s="1320">
        <v>0</v>
      </c>
      <c r="I34" s="1320">
        <v>0</v>
      </c>
      <c r="J34" s="1320">
        <v>0</v>
      </c>
      <c r="K34" s="1320">
        <v>0</v>
      </c>
      <c r="L34" s="211" t="s">
        <v>818</v>
      </c>
      <c r="M34" s="223" t="s">
        <v>818</v>
      </c>
      <c r="N34" s="211" t="s">
        <v>818</v>
      </c>
      <c r="O34" s="586" t="s">
        <v>60</v>
      </c>
      <c r="P34" s="641">
        <v>0</v>
      </c>
      <c r="Q34" s="641">
        <v>0</v>
      </c>
      <c r="R34" s="641">
        <v>0</v>
      </c>
      <c r="S34" s="641">
        <v>0</v>
      </c>
      <c r="T34" s="641">
        <v>0</v>
      </c>
      <c r="U34" s="641">
        <v>0</v>
      </c>
      <c r="V34" s="641">
        <v>0</v>
      </c>
      <c r="W34" s="641">
        <v>0</v>
      </c>
      <c r="X34" s="641">
        <v>0</v>
      </c>
      <c r="Y34" s="211" t="s">
        <v>818</v>
      </c>
      <c r="Z34" s="211" t="s">
        <v>818</v>
      </c>
      <c r="AA34" s="211" t="s">
        <v>818</v>
      </c>
      <c r="AB34" s="586" t="s">
        <v>60</v>
      </c>
      <c r="AC34" s="635">
        <v>0</v>
      </c>
      <c r="AD34" s="635">
        <v>0</v>
      </c>
      <c r="AE34" s="635">
        <v>0</v>
      </c>
      <c r="AF34" s="635">
        <v>0</v>
      </c>
      <c r="AG34" s="635">
        <v>0</v>
      </c>
      <c r="AH34" s="635">
        <v>0</v>
      </c>
      <c r="AI34" s="635">
        <v>0</v>
      </c>
      <c r="AJ34" s="635">
        <v>0</v>
      </c>
      <c r="AK34" s="635">
        <v>0</v>
      </c>
      <c r="AL34" s="211" t="s">
        <v>818</v>
      </c>
      <c r="AM34" s="211" t="s">
        <v>818</v>
      </c>
      <c r="AN34" s="211" t="s">
        <v>818</v>
      </c>
      <c r="AO34" s="586" t="s">
        <v>60</v>
      </c>
      <c r="AP34" s="1320">
        <v>0</v>
      </c>
      <c r="AQ34" s="1320">
        <v>0</v>
      </c>
      <c r="AR34" s="1320">
        <v>0</v>
      </c>
      <c r="AS34" s="1320">
        <v>0</v>
      </c>
      <c r="AT34" s="1320">
        <v>0</v>
      </c>
      <c r="AU34" s="1320">
        <v>0</v>
      </c>
      <c r="AV34" s="1320">
        <v>0</v>
      </c>
      <c r="AW34" s="1320">
        <v>0</v>
      </c>
      <c r="AX34" s="1320">
        <v>0</v>
      </c>
      <c r="AY34" s="211" t="s">
        <v>818</v>
      </c>
      <c r="AZ34" s="211" t="s">
        <v>818</v>
      </c>
      <c r="BA34" s="211" t="s">
        <v>818</v>
      </c>
      <c r="BB34" s="586" t="s">
        <v>60</v>
      </c>
      <c r="BC34" s="1320">
        <v>0</v>
      </c>
      <c r="BD34" s="1320">
        <v>0</v>
      </c>
      <c r="BE34" s="1320">
        <v>0</v>
      </c>
      <c r="BF34" s="1320">
        <v>0</v>
      </c>
      <c r="BG34" s="1320">
        <v>0</v>
      </c>
      <c r="BH34" s="1320">
        <v>0</v>
      </c>
      <c r="BI34" s="1320">
        <v>0</v>
      </c>
      <c r="BJ34" s="1320">
        <v>0</v>
      </c>
      <c r="BK34" s="1320">
        <v>0</v>
      </c>
      <c r="BL34" s="211" t="s">
        <v>818</v>
      </c>
      <c r="BM34" s="211" t="s">
        <v>818</v>
      </c>
      <c r="BN34" s="211" t="s">
        <v>818</v>
      </c>
      <c r="BO34" s="586" t="s">
        <v>60</v>
      </c>
      <c r="BP34" s="1320">
        <v>0</v>
      </c>
      <c r="BQ34" s="1320">
        <v>0</v>
      </c>
      <c r="BR34" s="1320">
        <v>0</v>
      </c>
      <c r="BS34" s="1320">
        <v>0</v>
      </c>
      <c r="BT34" s="1320">
        <v>0</v>
      </c>
      <c r="BU34" s="1320">
        <v>0</v>
      </c>
      <c r="BV34" s="1320">
        <v>0</v>
      </c>
      <c r="BW34" s="1320">
        <v>0</v>
      </c>
      <c r="BX34" s="1320">
        <v>0</v>
      </c>
      <c r="BY34" s="211" t="s">
        <v>818</v>
      </c>
      <c r="BZ34" s="211" t="s">
        <v>818</v>
      </c>
      <c r="CA34" s="211" t="s">
        <v>818</v>
      </c>
      <c r="CB34" s="586" t="s">
        <v>60</v>
      </c>
      <c r="CC34" s="637">
        <v>0</v>
      </c>
      <c r="CD34" s="637">
        <v>0</v>
      </c>
      <c r="CE34" s="637">
        <v>0</v>
      </c>
      <c r="CF34" s="637">
        <v>0</v>
      </c>
      <c r="CG34" s="637">
        <v>0</v>
      </c>
      <c r="CH34" s="637">
        <v>0</v>
      </c>
      <c r="CI34" s="637">
        <v>0</v>
      </c>
      <c r="CJ34" s="637">
        <v>0</v>
      </c>
      <c r="CK34" s="637">
        <v>0</v>
      </c>
      <c r="CL34" s="211" t="s">
        <v>818</v>
      </c>
      <c r="CM34" s="211" t="s">
        <v>818</v>
      </c>
      <c r="CN34" s="211" t="s">
        <v>818</v>
      </c>
      <c r="CO34" s="586" t="s">
        <v>60</v>
      </c>
      <c r="CP34" s="1320">
        <v>0</v>
      </c>
      <c r="CQ34" s="1320">
        <v>0</v>
      </c>
      <c r="CR34" s="1320">
        <v>0</v>
      </c>
      <c r="CS34" s="1320">
        <v>0</v>
      </c>
      <c r="CT34" s="1320">
        <v>0</v>
      </c>
      <c r="CU34" s="1320">
        <v>0</v>
      </c>
      <c r="CV34" s="1320">
        <v>0</v>
      </c>
      <c r="CW34" s="1320">
        <v>0</v>
      </c>
      <c r="CX34" s="635">
        <v>0</v>
      </c>
      <c r="CY34" s="211" t="s">
        <v>818</v>
      </c>
      <c r="CZ34" s="211" t="s">
        <v>818</v>
      </c>
      <c r="DA34" s="211" t="s">
        <v>818</v>
      </c>
      <c r="DB34" s="586" t="s">
        <v>60</v>
      </c>
      <c r="DC34" s="1320">
        <v>0</v>
      </c>
      <c r="DD34" s="1320">
        <v>0</v>
      </c>
      <c r="DE34" s="1320">
        <v>0</v>
      </c>
      <c r="DF34" s="1320">
        <v>0</v>
      </c>
      <c r="DG34" s="1320">
        <v>0</v>
      </c>
      <c r="DH34" s="1320">
        <v>0</v>
      </c>
      <c r="DI34" s="1320">
        <v>0</v>
      </c>
      <c r="DJ34" s="1320">
        <v>0</v>
      </c>
      <c r="DK34" s="1320">
        <v>0</v>
      </c>
      <c r="DL34" s="211" t="s">
        <v>818</v>
      </c>
      <c r="DM34" s="211" t="s">
        <v>818</v>
      </c>
      <c r="DN34" s="211" t="s">
        <v>818</v>
      </c>
      <c r="DO34" s="586" t="s">
        <v>60</v>
      </c>
      <c r="DP34" s="1320">
        <v>0</v>
      </c>
      <c r="DQ34" s="1320">
        <v>0</v>
      </c>
      <c r="DR34" s="1320">
        <v>0</v>
      </c>
      <c r="DS34" s="1320">
        <v>0</v>
      </c>
      <c r="DT34" s="1320">
        <v>0</v>
      </c>
      <c r="DU34" s="1320">
        <v>0</v>
      </c>
      <c r="DV34" s="1320">
        <v>0</v>
      </c>
      <c r="DW34" s="1320">
        <v>0</v>
      </c>
      <c r="DX34" s="1320">
        <v>0</v>
      </c>
      <c r="DY34" s="211" t="s">
        <v>818</v>
      </c>
      <c r="DZ34" s="211" t="s">
        <v>818</v>
      </c>
      <c r="EA34" s="211" t="s">
        <v>818</v>
      </c>
      <c r="EB34" s="586" t="s">
        <v>60</v>
      </c>
      <c r="EC34" s="1320">
        <v>0</v>
      </c>
      <c r="ED34" s="1320">
        <v>0</v>
      </c>
      <c r="EE34" s="1320">
        <v>0</v>
      </c>
      <c r="EF34" s="1320">
        <v>0</v>
      </c>
      <c r="EG34" s="1320">
        <v>0</v>
      </c>
      <c r="EH34" s="1320">
        <v>0</v>
      </c>
      <c r="EI34" s="1320">
        <v>0</v>
      </c>
      <c r="EJ34" s="1320">
        <v>0</v>
      </c>
      <c r="EK34" s="1320">
        <v>0</v>
      </c>
      <c r="EL34" s="211" t="s">
        <v>818</v>
      </c>
      <c r="EM34" s="211" t="s">
        <v>818</v>
      </c>
      <c r="EN34" s="211" t="s">
        <v>818</v>
      </c>
      <c r="EO34" s="586" t="s">
        <v>60</v>
      </c>
      <c r="EP34" s="1320">
        <v>1844401</v>
      </c>
      <c r="EQ34" s="1320">
        <v>63156</v>
      </c>
      <c r="ER34" s="1320">
        <v>1907557</v>
      </c>
      <c r="ES34" s="1320">
        <v>15429</v>
      </c>
      <c r="ET34" s="1320">
        <v>0</v>
      </c>
      <c r="EU34" s="1320">
        <v>1830254</v>
      </c>
      <c r="EV34" s="1320">
        <v>17915</v>
      </c>
      <c r="EW34" s="1320">
        <v>1848169</v>
      </c>
      <c r="EX34" s="1320">
        <v>15368</v>
      </c>
      <c r="EY34" s="211">
        <v>99.232975909251849</v>
      </c>
      <c r="EZ34" s="211">
        <v>28.366267654696308</v>
      </c>
      <c r="FA34" s="211">
        <v>96.886698536400218</v>
      </c>
      <c r="FB34" s="586" t="s">
        <v>60</v>
      </c>
      <c r="FC34" s="1320">
        <v>449917</v>
      </c>
      <c r="FD34" s="1320">
        <v>75825</v>
      </c>
      <c r="FE34" s="1320">
        <v>525742</v>
      </c>
      <c r="FF34" s="1335">
        <v>0</v>
      </c>
      <c r="FG34" s="1336">
        <v>0</v>
      </c>
      <c r="FH34" s="1320">
        <v>433120</v>
      </c>
      <c r="FI34" s="1320">
        <v>21196</v>
      </c>
      <c r="FJ34" s="1320">
        <v>454316</v>
      </c>
      <c r="FK34" s="1337">
        <v>0</v>
      </c>
      <c r="FL34" s="211">
        <v>96.266644736695881</v>
      </c>
      <c r="FM34" s="211">
        <v>27.95384108143752</v>
      </c>
      <c r="FN34" s="211">
        <v>86.414248814057089</v>
      </c>
      <c r="FO34" s="586" t="s">
        <v>60</v>
      </c>
      <c r="FP34" s="1320">
        <v>0</v>
      </c>
      <c r="FQ34" s="1320">
        <v>0</v>
      </c>
      <c r="FR34" s="1320">
        <v>0</v>
      </c>
      <c r="FS34" s="1335">
        <v>0</v>
      </c>
      <c r="FT34" s="1336">
        <v>0</v>
      </c>
      <c r="FU34" s="1320">
        <v>0</v>
      </c>
      <c r="FV34" s="1320">
        <v>0</v>
      </c>
      <c r="FW34" s="1320">
        <v>0</v>
      </c>
      <c r="FX34" s="1337">
        <v>0</v>
      </c>
      <c r="FY34" s="211" t="s">
        <v>818</v>
      </c>
      <c r="FZ34" s="211" t="s">
        <v>818</v>
      </c>
      <c r="GA34" s="211" t="s">
        <v>818</v>
      </c>
    </row>
    <row r="35" spans="1:183" s="204" customFormat="1" ht="19.5" customHeight="1" thickTop="1" thickBot="1" x14ac:dyDescent="0.2">
      <c r="A35" s="202"/>
      <c r="B35" s="590" t="s">
        <v>66</v>
      </c>
      <c r="C35" s="210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  <c r="K35" s="210">
        <v>0</v>
      </c>
      <c r="L35" s="209" t="s">
        <v>818</v>
      </c>
      <c r="M35" s="210" t="s">
        <v>818</v>
      </c>
      <c r="N35" s="209" t="s">
        <v>818</v>
      </c>
      <c r="O35" s="590" t="s">
        <v>66</v>
      </c>
      <c r="P35" s="210">
        <v>0</v>
      </c>
      <c r="Q35" s="210">
        <v>0</v>
      </c>
      <c r="R35" s="210">
        <v>0</v>
      </c>
      <c r="S35" s="210">
        <v>0</v>
      </c>
      <c r="T35" s="210">
        <v>0</v>
      </c>
      <c r="U35" s="210">
        <v>0</v>
      </c>
      <c r="V35" s="210">
        <v>0</v>
      </c>
      <c r="W35" s="210">
        <v>0</v>
      </c>
      <c r="X35" s="210">
        <v>0</v>
      </c>
      <c r="Y35" s="209" t="s">
        <v>818</v>
      </c>
      <c r="Z35" s="209" t="s">
        <v>818</v>
      </c>
      <c r="AA35" s="209" t="s">
        <v>818</v>
      </c>
      <c r="AB35" s="590" t="s">
        <v>66</v>
      </c>
      <c r="AC35" s="210">
        <v>0</v>
      </c>
      <c r="AD35" s="210">
        <v>0</v>
      </c>
      <c r="AE35" s="210">
        <v>0</v>
      </c>
      <c r="AF35" s="210">
        <v>0</v>
      </c>
      <c r="AG35" s="210">
        <v>0</v>
      </c>
      <c r="AH35" s="210">
        <v>0</v>
      </c>
      <c r="AI35" s="210">
        <v>0</v>
      </c>
      <c r="AJ35" s="210">
        <v>0</v>
      </c>
      <c r="AK35" s="210">
        <v>0</v>
      </c>
      <c r="AL35" s="209" t="s">
        <v>818</v>
      </c>
      <c r="AM35" s="209" t="s">
        <v>818</v>
      </c>
      <c r="AN35" s="209" t="s">
        <v>818</v>
      </c>
      <c r="AO35" s="590" t="s">
        <v>66</v>
      </c>
      <c r="AP35" s="1329">
        <v>6781331</v>
      </c>
      <c r="AQ35" s="1329">
        <v>183685</v>
      </c>
      <c r="AR35" s="1329">
        <v>6965016</v>
      </c>
      <c r="AS35" s="1329">
        <v>0</v>
      </c>
      <c r="AT35" s="1329">
        <v>0</v>
      </c>
      <c r="AU35" s="1329">
        <v>6731701</v>
      </c>
      <c r="AV35" s="1329">
        <v>70843</v>
      </c>
      <c r="AW35" s="1329">
        <v>6802544</v>
      </c>
      <c r="AX35" s="1329">
        <v>0</v>
      </c>
      <c r="AY35" s="209">
        <v>99.268137774133137</v>
      </c>
      <c r="AZ35" s="209">
        <v>38.56765658600321</v>
      </c>
      <c r="BA35" s="209">
        <v>97.66731332706199</v>
      </c>
      <c r="BB35" s="590" t="s">
        <v>66</v>
      </c>
      <c r="BC35" s="210">
        <v>6781331</v>
      </c>
      <c r="BD35" s="210">
        <v>183685</v>
      </c>
      <c r="BE35" s="210">
        <v>6965016</v>
      </c>
      <c r="BF35" s="210">
        <v>0</v>
      </c>
      <c r="BG35" s="210">
        <v>0</v>
      </c>
      <c r="BH35" s="210">
        <v>6731701</v>
      </c>
      <c r="BI35" s="210">
        <v>70843</v>
      </c>
      <c r="BJ35" s="210">
        <v>6802544</v>
      </c>
      <c r="BK35" s="210">
        <v>0</v>
      </c>
      <c r="BL35" s="209">
        <v>99.268137774133137</v>
      </c>
      <c r="BM35" s="209">
        <v>38.56765658600321</v>
      </c>
      <c r="BN35" s="209">
        <v>97.66731332706199</v>
      </c>
      <c r="BO35" s="590" t="s">
        <v>66</v>
      </c>
      <c r="BP35" s="210">
        <v>120235</v>
      </c>
      <c r="BQ35" s="210">
        <v>2661</v>
      </c>
      <c r="BR35" s="210">
        <v>122896</v>
      </c>
      <c r="BS35" s="210">
        <v>0</v>
      </c>
      <c r="BT35" s="210">
        <v>0</v>
      </c>
      <c r="BU35" s="210">
        <v>120235</v>
      </c>
      <c r="BV35" s="210">
        <v>100</v>
      </c>
      <c r="BW35" s="210">
        <v>120335</v>
      </c>
      <c r="BX35" s="210">
        <v>0</v>
      </c>
      <c r="BY35" s="209">
        <v>100</v>
      </c>
      <c r="BZ35" s="210">
        <v>3.7579857196542652</v>
      </c>
      <c r="CA35" s="209">
        <v>97.916124202577791</v>
      </c>
      <c r="CB35" s="590" t="s">
        <v>66</v>
      </c>
      <c r="CC35" s="210">
        <v>0</v>
      </c>
      <c r="CD35" s="210">
        <v>0</v>
      </c>
      <c r="CE35" s="210">
        <v>0</v>
      </c>
      <c r="CF35" s="210">
        <v>0</v>
      </c>
      <c r="CG35" s="210">
        <v>0</v>
      </c>
      <c r="CH35" s="210">
        <v>0</v>
      </c>
      <c r="CI35" s="210">
        <v>0</v>
      </c>
      <c r="CJ35" s="210">
        <v>0</v>
      </c>
      <c r="CK35" s="210">
        <v>0</v>
      </c>
      <c r="CL35" s="209" t="s">
        <v>818</v>
      </c>
      <c r="CM35" s="209" t="s">
        <v>818</v>
      </c>
      <c r="CN35" s="209" t="s">
        <v>818</v>
      </c>
      <c r="CO35" s="590" t="s">
        <v>66</v>
      </c>
      <c r="CP35" s="210">
        <v>6661096</v>
      </c>
      <c r="CQ35" s="210">
        <v>181024</v>
      </c>
      <c r="CR35" s="210">
        <v>6842120</v>
      </c>
      <c r="CS35" s="210">
        <v>0</v>
      </c>
      <c r="CT35" s="210">
        <v>0</v>
      </c>
      <c r="CU35" s="210">
        <v>6611466</v>
      </c>
      <c r="CV35" s="210">
        <v>70743</v>
      </c>
      <c r="CW35" s="210">
        <v>6682209</v>
      </c>
      <c r="CX35" s="210">
        <v>0</v>
      </c>
      <c r="CY35" s="209">
        <v>99.254927417349933</v>
      </c>
      <c r="CZ35" s="209">
        <v>39.079348594661482</v>
      </c>
      <c r="DA35" s="209">
        <v>97.662844264643127</v>
      </c>
      <c r="DB35" s="590" t="s">
        <v>66</v>
      </c>
      <c r="DC35" s="1329">
        <v>3848224</v>
      </c>
      <c r="DD35" s="1329">
        <v>103223</v>
      </c>
      <c r="DE35" s="1329">
        <v>3951447</v>
      </c>
      <c r="DF35" s="1329">
        <v>0</v>
      </c>
      <c r="DG35" s="1329">
        <v>0</v>
      </c>
      <c r="DH35" s="1329">
        <v>3819566</v>
      </c>
      <c r="DI35" s="1329">
        <v>40534</v>
      </c>
      <c r="DJ35" s="1329">
        <v>3860100</v>
      </c>
      <c r="DK35" s="1329">
        <v>0</v>
      </c>
      <c r="DL35" s="209">
        <v>99.255292831186537</v>
      </c>
      <c r="DM35" s="209">
        <v>39.268380109084219</v>
      </c>
      <c r="DN35" s="209">
        <v>97.688264577507937</v>
      </c>
      <c r="DO35" s="590" t="s">
        <v>66</v>
      </c>
      <c r="DP35" s="210">
        <v>2812872</v>
      </c>
      <c r="DQ35" s="210">
        <v>77801</v>
      </c>
      <c r="DR35" s="210">
        <v>2890673</v>
      </c>
      <c r="DS35" s="210">
        <v>0</v>
      </c>
      <c r="DT35" s="210">
        <v>0</v>
      </c>
      <c r="DU35" s="210">
        <v>2791900</v>
      </c>
      <c r="DV35" s="210">
        <v>30209</v>
      </c>
      <c r="DW35" s="210">
        <v>2822109</v>
      </c>
      <c r="DX35" s="210">
        <v>0</v>
      </c>
      <c r="DY35" s="209">
        <v>99.254427503277782</v>
      </c>
      <c r="DZ35" s="209">
        <v>38.828549761571189</v>
      </c>
      <c r="EA35" s="209">
        <v>97.628095602650319</v>
      </c>
      <c r="EB35" s="590" t="s">
        <v>66</v>
      </c>
      <c r="EC35" s="210">
        <v>0</v>
      </c>
      <c r="ED35" s="210">
        <v>0</v>
      </c>
      <c r="EE35" s="210">
        <v>0</v>
      </c>
      <c r="EF35" s="210">
        <v>0</v>
      </c>
      <c r="EG35" s="210">
        <v>0</v>
      </c>
      <c r="EH35" s="210">
        <v>0</v>
      </c>
      <c r="EI35" s="210">
        <v>0</v>
      </c>
      <c r="EJ35" s="210">
        <v>0</v>
      </c>
      <c r="EK35" s="210">
        <v>0</v>
      </c>
      <c r="EL35" s="209" t="s">
        <v>818</v>
      </c>
      <c r="EM35" s="209" t="s">
        <v>818</v>
      </c>
      <c r="EN35" s="209" t="s">
        <v>818</v>
      </c>
      <c r="EO35" s="590" t="s">
        <v>66</v>
      </c>
      <c r="EP35" s="210">
        <v>134575629</v>
      </c>
      <c r="EQ35" s="210">
        <v>3186512</v>
      </c>
      <c r="ER35" s="210">
        <v>137762141</v>
      </c>
      <c r="ES35" s="210">
        <v>3473109</v>
      </c>
      <c r="ET35" s="210">
        <v>0</v>
      </c>
      <c r="EU35" s="210">
        <v>133637203</v>
      </c>
      <c r="EV35" s="210">
        <v>1079582</v>
      </c>
      <c r="EW35" s="210">
        <v>134716785</v>
      </c>
      <c r="EX35" s="210">
        <v>3455137</v>
      </c>
      <c r="EY35" s="209">
        <v>99.302677604427174</v>
      </c>
      <c r="EZ35" s="209">
        <v>33.879740606657059</v>
      </c>
      <c r="FA35" s="209">
        <v>97.789410081830823</v>
      </c>
      <c r="FB35" s="590" t="s">
        <v>66</v>
      </c>
      <c r="FC35" s="1350">
        <v>4875310</v>
      </c>
      <c r="FD35" s="1350">
        <v>769431</v>
      </c>
      <c r="FE35" s="1350">
        <v>5644741</v>
      </c>
      <c r="FF35" s="1350">
        <v>0</v>
      </c>
      <c r="FG35" s="1350">
        <v>0</v>
      </c>
      <c r="FH35" s="1350">
        <v>4695077</v>
      </c>
      <c r="FI35" s="1350">
        <v>215769</v>
      </c>
      <c r="FJ35" s="1350">
        <v>4910846</v>
      </c>
      <c r="FK35" s="1350">
        <v>0</v>
      </c>
      <c r="FL35" s="209">
        <v>96.303147902389796</v>
      </c>
      <c r="FM35" s="209">
        <v>28.042670492870709</v>
      </c>
      <c r="FN35" s="209">
        <v>86.998606313380904</v>
      </c>
      <c r="FO35" s="590" t="s">
        <v>66</v>
      </c>
      <c r="FP35" s="277">
        <v>14302753</v>
      </c>
      <c r="FQ35" s="277">
        <v>2745300</v>
      </c>
      <c r="FR35" s="277">
        <v>17048053</v>
      </c>
      <c r="FS35" s="277">
        <v>0</v>
      </c>
      <c r="FT35" s="277">
        <v>0</v>
      </c>
      <c r="FU35" s="277">
        <v>13555970</v>
      </c>
      <c r="FV35" s="277">
        <v>613283</v>
      </c>
      <c r="FW35" s="277">
        <v>14169253</v>
      </c>
      <c r="FX35" s="277">
        <v>0</v>
      </c>
      <c r="FY35" s="209">
        <v>94.778746441331961</v>
      </c>
      <c r="FZ35" s="209">
        <v>22.339380031326268</v>
      </c>
      <c r="GA35" s="209">
        <v>83.113614205680847</v>
      </c>
    </row>
    <row r="36" spans="1:183" s="204" customFormat="1" ht="19.5" customHeight="1" thickTop="1" thickBot="1" x14ac:dyDescent="0.2">
      <c r="A36" s="202"/>
      <c r="B36" s="591" t="s">
        <v>24</v>
      </c>
      <c r="C36" s="208">
        <v>0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08">
        <v>0</v>
      </c>
      <c r="K36" s="208">
        <v>0</v>
      </c>
      <c r="L36" s="207" t="s">
        <v>818</v>
      </c>
      <c r="M36" s="208" t="s">
        <v>818</v>
      </c>
      <c r="N36" s="207" t="s">
        <v>818</v>
      </c>
      <c r="O36" s="591" t="s">
        <v>24</v>
      </c>
      <c r="P36" s="208">
        <v>0</v>
      </c>
      <c r="Q36" s="208">
        <v>0</v>
      </c>
      <c r="R36" s="208">
        <v>0</v>
      </c>
      <c r="S36" s="208">
        <v>0</v>
      </c>
      <c r="T36" s="208">
        <v>0</v>
      </c>
      <c r="U36" s="208">
        <v>0</v>
      </c>
      <c r="V36" s="208">
        <v>0</v>
      </c>
      <c r="W36" s="208">
        <v>0</v>
      </c>
      <c r="X36" s="208">
        <v>0</v>
      </c>
      <c r="Y36" s="207" t="s">
        <v>818</v>
      </c>
      <c r="Z36" s="207" t="s">
        <v>818</v>
      </c>
      <c r="AA36" s="207" t="s">
        <v>818</v>
      </c>
      <c r="AB36" s="591" t="s">
        <v>24</v>
      </c>
      <c r="AC36" s="208">
        <v>0</v>
      </c>
      <c r="AD36" s="208">
        <v>0</v>
      </c>
      <c r="AE36" s="208">
        <v>0</v>
      </c>
      <c r="AF36" s="208">
        <v>0</v>
      </c>
      <c r="AG36" s="208">
        <v>0</v>
      </c>
      <c r="AH36" s="208">
        <v>0</v>
      </c>
      <c r="AI36" s="208">
        <v>0</v>
      </c>
      <c r="AJ36" s="208">
        <v>0</v>
      </c>
      <c r="AK36" s="208">
        <v>0</v>
      </c>
      <c r="AL36" s="207" t="s">
        <v>818</v>
      </c>
      <c r="AM36" s="207" t="s">
        <v>818</v>
      </c>
      <c r="AN36" s="207" t="s">
        <v>818</v>
      </c>
      <c r="AO36" s="591" t="s">
        <v>24</v>
      </c>
      <c r="AP36" s="208">
        <v>841222</v>
      </c>
      <c r="AQ36" s="208">
        <v>17474</v>
      </c>
      <c r="AR36" s="208">
        <v>858696</v>
      </c>
      <c r="AS36" s="208">
        <v>0</v>
      </c>
      <c r="AT36" s="208">
        <v>0</v>
      </c>
      <c r="AU36" s="208">
        <v>837841</v>
      </c>
      <c r="AV36" s="208">
        <v>4811</v>
      </c>
      <c r="AW36" s="208">
        <v>842652</v>
      </c>
      <c r="AX36" s="208">
        <v>0</v>
      </c>
      <c r="AY36" s="207">
        <v>99.598084691080359</v>
      </c>
      <c r="AZ36" s="207">
        <v>27.532333753004462</v>
      </c>
      <c r="BA36" s="207">
        <v>98.13158556695268</v>
      </c>
      <c r="BB36" s="591" t="s">
        <v>24</v>
      </c>
      <c r="BC36" s="208">
        <v>841222</v>
      </c>
      <c r="BD36" s="208">
        <v>17474</v>
      </c>
      <c r="BE36" s="208">
        <v>858696</v>
      </c>
      <c r="BF36" s="208">
        <v>0</v>
      </c>
      <c r="BG36" s="208">
        <v>0</v>
      </c>
      <c r="BH36" s="208">
        <v>837841</v>
      </c>
      <c r="BI36" s="208">
        <v>4811</v>
      </c>
      <c r="BJ36" s="208">
        <v>842652</v>
      </c>
      <c r="BK36" s="208">
        <v>0</v>
      </c>
      <c r="BL36" s="207">
        <v>99.598084691080359</v>
      </c>
      <c r="BM36" s="207">
        <v>27.532333753004462</v>
      </c>
      <c r="BN36" s="207">
        <v>98.13158556695268</v>
      </c>
      <c r="BO36" s="591" t="s">
        <v>24</v>
      </c>
      <c r="BP36" s="208">
        <v>7809</v>
      </c>
      <c r="BQ36" s="208">
        <v>0</v>
      </c>
      <c r="BR36" s="208">
        <v>7809</v>
      </c>
      <c r="BS36" s="208">
        <v>0</v>
      </c>
      <c r="BT36" s="208">
        <v>0</v>
      </c>
      <c r="BU36" s="208">
        <v>7809</v>
      </c>
      <c r="BV36" s="208">
        <v>0</v>
      </c>
      <c r="BW36" s="208">
        <v>7809</v>
      </c>
      <c r="BX36" s="208">
        <v>0</v>
      </c>
      <c r="BY36" s="207">
        <v>100</v>
      </c>
      <c r="BZ36" s="208" t="s">
        <v>818</v>
      </c>
      <c r="CA36" s="207">
        <v>100</v>
      </c>
      <c r="CB36" s="591" t="s">
        <v>24</v>
      </c>
      <c r="CC36" s="208">
        <v>0</v>
      </c>
      <c r="CD36" s="208">
        <v>0</v>
      </c>
      <c r="CE36" s="208">
        <v>0</v>
      </c>
      <c r="CF36" s="208">
        <v>0</v>
      </c>
      <c r="CG36" s="208">
        <v>0</v>
      </c>
      <c r="CH36" s="208">
        <v>0</v>
      </c>
      <c r="CI36" s="208">
        <v>0</v>
      </c>
      <c r="CJ36" s="208">
        <v>0</v>
      </c>
      <c r="CK36" s="208">
        <v>0</v>
      </c>
      <c r="CL36" s="207" t="s">
        <v>818</v>
      </c>
      <c r="CM36" s="207" t="s">
        <v>818</v>
      </c>
      <c r="CN36" s="207" t="s">
        <v>818</v>
      </c>
      <c r="CO36" s="591" t="s">
        <v>24</v>
      </c>
      <c r="CP36" s="208">
        <v>833413</v>
      </c>
      <c r="CQ36" s="208">
        <v>17474</v>
      </c>
      <c r="CR36" s="208">
        <v>850887</v>
      </c>
      <c r="CS36" s="208">
        <v>0</v>
      </c>
      <c r="CT36" s="208">
        <v>0</v>
      </c>
      <c r="CU36" s="208">
        <v>830032</v>
      </c>
      <c r="CV36" s="208">
        <v>4811</v>
      </c>
      <c r="CW36" s="208">
        <v>834843</v>
      </c>
      <c r="CX36" s="208">
        <v>0</v>
      </c>
      <c r="CY36" s="207">
        <v>99.594318783124336</v>
      </c>
      <c r="CZ36" s="207">
        <v>27.532333753004462</v>
      </c>
      <c r="DA36" s="207">
        <v>98.114438227402701</v>
      </c>
      <c r="DB36" s="591" t="s">
        <v>24</v>
      </c>
      <c r="DC36" s="208">
        <v>462194</v>
      </c>
      <c r="DD36" s="208">
        <v>9764</v>
      </c>
      <c r="DE36" s="208">
        <v>471958</v>
      </c>
      <c r="DF36" s="208">
        <v>0</v>
      </c>
      <c r="DG36" s="208">
        <v>0</v>
      </c>
      <c r="DH36" s="208">
        <v>460267</v>
      </c>
      <c r="DI36" s="208">
        <v>2625</v>
      </c>
      <c r="DJ36" s="208">
        <v>462892</v>
      </c>
      <c r="DK36" s="208">
        <v>0</v>
      </c>
      <c r="DL36" s="207">
        <v>99.583075505090932</v>
      </c>
      <c r="DM36" s="207">
        <v>26.88447357640311</v>
      </c>
      <c r="DN36" s="207">
        <v>98.079066357599615</v>
      </c>
      <c r="DO36" s="591" t="s">
        <v>24</v>
      </c>
      <c r="DP36" s="208">
        <v>371219</v>
      </c>
      <c r="DQ36" s="208">
        <v>7710</v>
      </c>
      <c r="DR36" s="208">
        <v>378929</v>
      </c>
      <c r="DS36" s="208">
        <v>0</v>
      </c>
      <c r="DT36" s="208">
        <v>0</v>
      </c>
      <c r="DU36" s="208">
        <v>369765</v>
      </c>
      <c r="DV36" s="208">
        <v>2186</v>
      </c>
      <c r="DW36" s="208">
        <v>371951</v>
      </c>
      <c r="DX36" s="208">
        <v>0</v>
      </c>
      <c r="DY36" s="207">
        <v>99.608317462198855</v>
      </c>
      <c r="DZ36" s="207">
        <v>28.35278858625162</v>
      </c>
      <c r="EA36" s="207">
        <v>98.158494071448743</v>
      </c>
      <c r="EB36" s="591" t="s">
        <v>24</v>
      </c>
      <c r="EC36" s="208">
        <v>0</v>
      </c>
      <c r="ED36" s="208">
        <v>0</v>
      </c>
      <c r="EE36" s="208">
        <v>0</v>
      </c>
      <c r="EF36" s="208">
        <v>0</v>
      </c>
      <c r="EG36" s="208">
        <v>0</v>
      </c>
      <c r="EH36" s="208">
        <v>0</v>
      </c>
      <c r="EI36" s="208">
        <v>0</v>
      </c>
      <c r="EJ36" s="208">
        <v>0</v>
      </c>
      <c r="EK36" s="208">
        <v>0</v>
      </c>
      <c r="EL36" s="207" t="s">
        <v>818</v>
      </c>
      <c r="EM36" s="207" t="s">
        <v>818</v>
      </c>
      <c r="EN36" s="207" t="s">
        <v>818</v>
      </c>
      <c r="EO36" s="591" t="s">
        <v>24</v>
      </c>
      <c r="EP36" s="208">
        <v>20208949</v>
      </c>
      <c r="EQ36" s="208">
        <v>477445</v>
      </c>
      <c r="ER36" s="208">
        <v>20686394</v>
      </c>
      <c r="ES36" s="208">
        <v>416766</v>
      </c>
      <c r="ET36" s="208">
        <v>0</v>
      </c>
      <c r="EU36" s="208">
        <v>20094519</v>
      </c>
      <c r="EV36" s="208">
        <v>146423</v>
      </c>
      <c r="EW36" s="208">
        <v>20240942</v>
      </c>
      <c r="EX36" s="208">
        <v>415364</v>
      </c>
      <c r="EY36" s="207">
        <v>99.433765704490611</v>
      </c>
      <c r="EZ36" s="207">
        <v>30.668035061630132</v>
      </c>
      <c r="FA36" s="207">
        <v>97.846642580625698</v>
      </c>
      <c r="FB36" s="591" t="s">
        <v>24</v>
      </c>
      <c r="FC36" s="276">
        <v>2866038</v>
      </c>
      <c r="FD36" s="276">
        <v>528620</v>
      </c>
      <c r="FE36" s="276">
        <v>3394658</v>
      </c>
      <c r="FF36" s="276">
        <v>0</v>
      </c>
      <c r="FG36" s="276">
        <v>0</v>
      </c>
      <c r="FH36" s="276">
        <v>2758565</v>
      </c>
      <c r="FI36" s="276">
        <v>122874</v>
      </c>
      <c r="FJ36" s="276">
        <v>2881439</v>
      </c>
      <c r="FK36" s="276">
        <v>0</v>
      </c>
      <c r="FL36" s="207">
        <v>96.250119502951463</v>
      </c>
      <c r="FM36" s="207">
        <v>23.244296470054103</v>
      </c>
      <c r="FN36" s="207">
        <v>84.881569807621275</v>
      </c>
      <c r="FO36" s="591" t="s">
        <v>24</v>
      </c>
      <c r="FP36" s="276">
        <v>0</v>
      </c>
      <c r="FQ36" s="276">
        <v>0</v>
      </c>
      <c r="FR36" s="276">
        <v>0</v>
      </c>
      <c r="FS36" s="276">
        <v>0</v>
      </c>
      <c r="FT36" s="276">
        <v>0</v>
      </c>
      <c r="FU36" s="276">
        <v>0</v>
      </c>
      <c r="FV36" s="276">
        <v>0</v>
      </c>
      <c r="FW36" s="276">
        <v>0</v>
      </c>
      <c r="FX36" s="276">
        <v>0</v>
      </c>
      <c r="FY36" s="207" t="s">
        <v>818</v>
      </c>
      <c r="FZ36" s="207" t="s">
        <v>818</v>
      </c>
      <c r="GA36" s="207" t="s">
        <v>818</v>
      </c>
    </row>
    <row r="37" spans="1:183" s="204" customFormat="1" ht="19.5" customHeight="1" thickTop="1" thickBot="1" x14ac:dyDescent="0.2">
      <c r="A37" s="202"/>
      <c r="B37" s="591" t="s">
        <v>25</v>
      </c>
      <c r="C37" s="208">
        <v>0</v>
      </c>
      <c r="D37" s="208">
        <v>0</v>
      </c>
      <c r="E37" s="208">
        <v>0</v>
      </c>
      <c r="F37" s="208">
        <v>0</v>
      </c>
      <c r="G37" s="208">
        <v>0</v>
      </c>
      <c r="H37" s="208">
        <v>0</v>
      </c>
      <c r="I37" s="208">
        <v>0</v>
      </c>
      <c r="J37" s="208">
        <v>0</v>
      </c>
      <c r="K37" s="208">
        <v>0</v>
      </c>
      <c r="L37" s="207" t="s">
        <v>818</v>
      </c>
      <c r="M37" s="208" t="s">
        <v>818</v>
      </c>
      <c r="N37" s="207" t="s">
        <v>818</v>
      </c>
      <c r="O37" s="591" t="s">
        <v>25</v>
      </c>
      <c r="P37" s="208">
        <v>0</v>
      </c>
      <c r="Q37" s="208">
        <v>0</v>
      </c>
      <c r="R37" s="208">
        <v>0</v>
      </c>
      <c r="S37" s="208">
        <v>0</v>
      </c>
      <c r="T37" s="208">
        <v>0</v>
      </c>
      <c r="U37" s="208">
        <v>0</v>
      </c>
      <c r="V37" s="208">
        <v>0</v>
      </c>
      <c r="W37" s="208">
        <v>0</v>
      </c>
      <c r="X37" s="208">
        <v>0</v>
      </c>
      <c r="Y37" s="207" t="s">
        <v>818</v>
      </c>
      <c r="Z37" s="207" t="s">
        <v>818</v>
      </c>
      <c r="AA37" s="207" t="s">
        <v>818</v>
      </c>
      <c r="AB37" s="591" t="s">
        <v>25</v>
      </c>
      <c r="AC37" s="208">
        <v>0</v>
      </c>
      <c r="AD37" s="208">
        <v>0</v>
      </c>
      <c r="AE37" s="208">
        <v>0</v>
      </c>
      <c r="AF37" s="208">
        <v>0</v>
      </c>
      <c r="AG37" s="208">
        <v>0</v>
      </c>
      <c r="AH37" s="208">
        <v>0</v>
      </c>
      <c r="AI37" s="208">
        <v>0</v>
      </c>
      <c r="AJ37" s="208">
        <v>0</v>
      </c>
      <c r="AK37" s="208">
        <v>0</v>
      </c>
      <c r="AL37" s="207" t="s">
        <v>818</v>
      </c>
      <c r="AM37" s="207" t="s">
        <v>818</v>
      </c>
      <c r="AN37" s="207" t="s">
        <v>818</v>
      </c>
      <c r="AO37" s="591" t="s">
        <v>25</v>
      </c>
      <c r="AP37" s="208">
        <v>7622553</v>
      </c>
      <c r="AQ37" s="208">
        <v>201159</v>
      </c>
      <c r="AR37" s="208">
        <v>7823712</v>
      </c>
      <c r="AS37" s="208">
        <v>0</v>
      </c>
      <c r="AT37" s="208">
        <v>0</v>
      </c>
      <c r="AU37" s="208">
        <v>7569542</v>
      </c>
      <c r="AV37" s="208">
        <v>75654</v>
      </c>
      <c r="AW37" s="208">
        <v>7645196</v>
      </c>
      <c r="AX37" s="208">
        <v>0</v>
      </c>
      <c r="AY37" s="207">
        <v>99.304550588234676</v>
      </c>
      <c r="AZ37" s="207">
        <v>37.609055523242809</v>
      </c>
      <c r="BA37" s="207">
        <v>97.718269793162122</v>
      </c>
      <c r="BB37" s="591" t="s">
        <v>25</v>
      </c>
      <c r="BC37" s="208">
        <v>7622553</v>
      </c>
      <c r="BD37" s="208">
        <v>201159</v>
      </c>
      <c r="BE37" s="208">
        <v>7823712</v>
      </c>
      <c r="BF37" s="208">
        <v>0</v>
      </c>
      <c r="BG37" s="208">
        <v>0</v>
      </c>
      <c r="BH37" s="208">
        <v>7569542</v>
      </c>
      <c r="BI37" s="208">
        <v>75654</v>
      </c>
      <c r="BJ37" s="208">
        <v>7645196</v>
      </c>
      <c r="BK37" s="208">
        <v>0</v>
      </c>
      <c r="BL37" s="207">
        <v>99.304550588234676</v>
      </c>
      <c r="BM37" s="207">
        <v>37.609055523242809</v>
      </c>
      <c r="BN37" s="207">
        <v>97.718269793162122</v>
      </c>
      <c r="BO37" s="591" t="s">
        <v>25</v>
      </c>
      <c r="BP37" s="208">
        <v>128044</v>
      </c>
      <c r="BQ37" s="208">
        <v>2661</v>
      </c>
      <c r="BR37" s="208">
        <v>130705</v>
      </c>
      <c r="BS37" s="208">
        <v>0</v>
      </c>
      <c r="BT37" s="208">
        <v>0</v>
      </c>
      <c r="BU37" s="208">
        <v>128044</v>
      </c>
      <c r="BV37" s="208">
        <v>100</v>
      </c>
      <c r="BW37" s="208">
        <v>128144</v>
      </c>
      <c r="BX37" s="208">
        <v>0</v>
      </c>
      <c r="BY37" s="207">
        <v>100</v>
      </c>
      <c r="BZ37" s="208">
        <v>3.7579857196542652</v>
      </c>
      <c r="CA37" s="207">
        <v>98.040625836808076</v>
      </c>
      <c r="CB37" s="591" t="s">
        <v>25</v>
      </c>
      <c r="CC37" s="208">
        <v>0</v>
      </c>
      <c r="CD37" s="208">
        <v>0</v>
      </c>
      <c r="CE37" s="208">
        <v>0</v>
      </c>
      <c r="CF37" s="208">
        <v>0</v>
      </c>
      <c r="CG37" s="208">
        <v>0</v>
      </c>
      <c r="CH37" s="208">
        <v>0</v>
      </c>
      <c r="CI37" s="208">
        <v>0</v>
      </c>
      <c r="CJ37" s="208">
        <v>0</v>
      </c>
      <c r="CK37" s="208">
        <v>0</v>
      </c>
      <c r="CL37" s="207" t="s">
        <v>818</v>
      </c>
      <c r="CM37" s="207" t="s">
        <v>818</v>
      </c>
      <c r="CN37" s="207" t="s">
        <v>818</v>
      </c>
      <c r="CO37" s="591" t="s">
        <v>25</v>
      </c>
      <c r="CP37" s="208">
        <v>7494509</v>
      </c>
      <c r="CQ37" s="208">
        <v>198498</v>
      </c>
      <c r="CR37" s="208">
        <v>7693007</v>
      </c>
      <c r="CS37" s="208">
        <v>0</v>
      </c>
      <c r="CT37" s="208">
        <v>0</v>
      </c>
      <c r="CU37" s="208">
        <v>7441498</v>
      </c>
      <c r="CV37" s="208">
        <v>75554</v>
      </c>
      <c r="CW37" s="208">
        <v>7517052</v>
      </c>
      <c r="CX37" s="208">
        <v>0</v>
      </c>
      <c r="CY37" s="207">
        <v>99.292668805921778</v>
      </c>
      <c r="CZ37" s="207">
        <v>38.062852018660138</v>
      </c>
      <c r="DA37" s="207">
        <v>97.712792929994734</v>
      </c>
      <c r="DB37" s="591" t="s">
        <v>25</v>
      </c>
      <c r="DC37" s="208">
        <v>4310418</v>
      </c>
      <c r="DD37" s="208">
        <v>112987</v>
      </c>
      <c r="DE37" s="208">
        <v>4423405</v>
      </c>
      <c r="DF37" s="208">
        <v>0</v>
      </c>
      <c r="DG37" s="208">
        <v>0</v>
      </c>
      <c r="DH37" s="208">
        <v>4279833</v>
      </c>
      <c r="DI37" s="208">
        <v>43159</v>
      </c>
      <c r="DJ37" s="208">
        <v>4322992</v>
      </c>
      <c r="DK37" s="208">
        <v>0</v>
      </c>
      <c r="DL37" s="207">
        <v>99.290440045489788</v>
      </c>
      <c r="DM37" s="207">
        <v>38.198199792896524</v>
      </c>
      <c r="DN37" s="207">
        <v>97.729961421122411</v>
      </c>
      <c r="DO37" s="591" t="s">
        <v>25</v>
      </c>
      <c r="DP37" s="208">
        <v>3184091</v>
      </c>
      <c r="DQ37" s="208">
        <v>85511</v>
      </c>
      <c r="DR37" s="208">
        <v>3269602</v>
      </c>
      <c r="DS37" s="208">
        <v>0</v>
      </c>
      <c r="DT37" s="208">
        <v>0</v>
      </c>
      <c r="DU37" s="208">
        <v>3161665</v>
      </c>
      <c r="DV37" s="208">
        <v>32395</v>
      </c>
      <c r="DW37" s="208">
        <v>3194060</v>
      </c>
      <c r="DX37" s="208">
        <v>0</v>
      </c>
      <c r="DY37" s="207">
        <v>99.295685958724164</v>
      </c>
      <c r="DZ37" s="207">
        <v>37.884014922056814</v>
      </c>
      <c r="EA37" s="207">
        <v>97.689565886000807</v>
      </c>
      <c r="EB37" s="591" t="s">
        <v>25</v>
      </c>
      <c r="EC37" s="208">
        <v>0</v>
      </c>
      <c r="ED37" s="208">
        <v>0</v>
      </c>
      <c r="EE37" s="208">
        <v>0</v>
      </c>
      <c r="EF37" s="208">
        <v>0</v>
      </c>
      <c r="EG37" s="208">
        <v>0</v>
      </c>
      <c r="EH37" s="208">
        <v>0</v>
      </c>
      <c r="EI37" s="208">
        <v>0</v>
      </c>
      <c r="EJ37" s="208">
        <v>0</v>
      </c>
      <c r="EK37" s="208">
        <v>0</v>
      </c>
      <c r="EL37" s="207" t="s">
        <v>818</v>
      </c>
      <c r="EM37" s="207" t="s">
        <v>818</v>
      </c>
      <c r="EN37" s="207" t="s">
        <v>818</v>
      </c>
      <c r="EO37" s="591" t="s">
        <v>25</v>
      </c>
      <c r="EP37" s="208">
        <v>154784578</v>
      </c>
      <c r="EQ37" s="208">
        <v>3663957</v>
      </c>
      <c r="ER37" s="208">
        <v>158448535</v>
      </c>
      <c r="ES37" s="208">
        <v>3889875</v>
      </c>
      <c r="ET37" s="208">
        <v>0</v>
      </c>
      <c r="EU37" s="208">
        <v>153731722</v>
      </c>
      <c r="EV37" s="208">
        <v>1226005</v>
      </c>
      <c r="EW37" s="208">
        <v>154957727</v>
      </c>
      <c r="EX37" s="208">
        <v>3870501</v>
      </c>
      <c r="EY37" s="207">
        <v>99.319792699244232</v>
      </c>
      <c r="EZ37" s="207">
        <v>33.461227847379213</v>
      </c>
      <c r="FA37" s="207">
        <v>97.796882123271132</v>
      </c>
      <c r="FB37" s="591" t="s">
        <v>25</v>
      </c>
      <c r="FC37" s="276">
        <v>7741348</v>
      </c>
      <c r="FD37" s="276">
        <v>1298051</v>
      </c>
      <c r="FE37" s="276">
        <v>9039399</v>
      </c>
      <c r="FF37" s="276">
        <v>0</v>
      </c>
      <c r="FG37" s="276">
        <v>0</v>
      </c>
      <c r="FH37" s="276">
        <v>7453642</v>
      </c>
      <c r="FI37" s="276">
        <v>338643</v>
      </c>
      <c r="FJ37" s="276">
        <v>7792285</v>
      </c>
      <c r="FK37" s="276">
        <v>0</v>
      </c>
      <c r="FL37" s="207">
        <v>96.283515480766397</v>
      </c>
      <c r="FM37" s="207">
        <v>26.088574331825175</v>
      </c>
      <c r="FN37" s="207">
        <v>86.203573932293509</v>
      </c>
      <c r="FO37" s="591" t="s">
        <v>25</v>
      </c>
      <c r="FP37" s="276">
        <v>14302753</v>
      </c>
      <c r="FQ37" s="276">
        <v>2745300</v>
      </c>
      <c r="FR37" s="276">
        <v>17048053</v>
      </c>
      <c r="FS37" s="276">
        <v>0</v>
      </c>
      <c r="FT37" s="276">
        <v>0</v>
      </c>
      <c r="FU37" s="276">
        <v>13555970</v>
      </c>
      <c r="FV37" s="276">
        <v>613283</v>
      </c>
      <c r="FW37" s="276">
        <v>14169253</v>
      </c>
      <c r="FX37" s="276">
        <v>0</v>
      </c>
      <c r="FY37" s="207">
        <v>94.778746441331961</v>
      </c>
      <c r="FZ37" s="207">
        <v>22.339380031326268</v>
      </c>
      <c r="GA37" s="207">
        <v>83.113614205680847</v>
      </c>
    </row>
    <row r="38" spans="1:183" s="204" customFormat="1" ht="19.5" customHeight="1" thickTop="1" x14ac:dyDescent="0.15">
      <c r="A38" s="202"/>
      <c r="B38" s="592" t="s">
        <v>26</v>
      </c>
      <c r="C38" s="206">
        <v>0</v>
      </c>
      <c r="D38" s="206">
        <v>0</v>
      </c>
      <c r="E38" s="206">
        <v>0</v>
      </c>
      <c r="F38" s="206">
        <v>0</v>
      </c>
      <c r="G38" s="206">
        <v>0</v>
      </c>
      <c r="H38" s="206">
        <v>0</v>
      </c>
      <c r="I38" s="206">
        <v>0</v>
      </c>
      <c r="J38" s="206">
        <v>0</v>
      </c>
      <c r="K38" s="206">
        <v>0</v>
      </c>
      <c r="L38" s="205" t="s">
        <v>818</v>
      </c>
      <c r="M38" s="228" t="s">
        <v>818</v>
      </c>
      <c r="N38" s="206" t="s">
        <v>818</v>
      </c>
      <c r="O38" s="592" t="s">
        <v>26</v>
      </c>
      <c r="P38" s="206">
        <v>0</v>
      </c>
      <c r="Q38" s="206">
        <v>0</v>
      </c>
      <c r="R38" s="206">
        <v>0</v>
      </c>
      <c r="S38" s="206">
        <v>0</v>
      </c>
      <c r="T38" s="206">
        <v>0</v>
      </c>
      <c r="U38" s="206">
        <v>0</v>
      </c>
      <c r="V38" s="206">
        <v>0</v>
      </c>
      <c r="W38" s="206">
        <v>0</v>
      </c>
      <c r="X38" s="206">
        <v>0</v>
      </c>
      <c r="Y38" s="205" t="s">
        <v>818</v>
      </c>
      <c r="Z38" s="205" t="s">
        <v>818</v>
      </c>
      <c r="AA38" s="205" t="s">
        <v>818</v>
      </c>
      <c r="AB38" s="592" t="s">
        <v>26</v>
      </c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>
        <v>0</v>
      </c>
      <c r="AK38" s="206">
        <v>0</v>
      </c>
      <c r="AL38" s="205" t="s">
        <v>818</v>
      </c>
      <c r="AM38" s="205" t="s">
        <v>818</v>
      </c>
      <c r="AN38" s="205" t="s">
        <v>818</v>
      </c>
      <c r="AO38" s="592" t="s">
        <v>26</v>
      </c>
      <c r="AP38" s="206">
        <v>39948344</v>
      </c>
      <c r="AQ38" s="206">
        <v>433788</v>
      </c>
      <c r="AR38" s="206">
        <v>40382132</v>
      </c>
      <c r="AS38" s="206">
        <v>0</v>
      </c>
      <c r="AT38" s="206">
        <v>0</v>
      </c>
      <c r="AU38" s="206">
        <v>39799422</v>
      </c>
      <c r="AV38" s="206">
        <v>192244</v>
      </c>
      <c r="AW38" s="206">
        <v>39991666</v>
      </c>
      <c r="AX38" s="206">
        <v>0</v>
      </c>
      <c r="AY38" s="205">
        <v>99.627213583621881</v>
      </c>
      <c r="AZ38" s="205">
        <v>44.317500714634797</v>
      </c>
      <c r="BA38" s="205">
        <v>99.033072349919522</v>
      </c>
      <c r="BB38" s="1023" t="s">
        <v>26</v>
      </c>
      <c r="BC38" s="206">
        <v>38398332</v>
      </c>
      <c r="BD38" s="206">
        <v>433788</v>
      </c>
      <c r="BE38" s="206">
        <v>38832120</v>
      </c>
      <c r="BF38" s="206">
        <v>0</v>
      </c>
      <c r="BG38" s="206">
        <v>0</v>
      </c>
      <c r="BH38" s="206">
        <v>38261009</v>
      </c>
      <c r="BI38" s="206">
        <v>192244</v>
      </c>
      <c r="BJ38" s="206">
        <v>38453253</v>
      </c>
      <c r="BK38" s="206">
        <v>0</v>
      </c>
      <c r="BL38" s="205">
        <v>99.642372486388211</v>
      </c>
      <c r="BM38" s="205">
        <v>44.317500714634797</v>
      </c>
      <c r="BN38" s="205">
        <v>99.024346340091654</v>
      </c>
      <c r="BO38" s="592" t="s">
        <v>26</v>
      </c>
      <c r="BP38" s="206">
        <v>229951</v>
      </c>
      <c r="BQ38" s="206">
        <v>2661</v>
      </c>
      <c r="BR38" s="206">
        <v>232612</v>
      </c>
      <c r="BS38" s="206">
        <v>0</v>
      </c>
      <c r="BT38" s="206">
        <v>0</v>
      </c>
      <c r="BU38" s="206">
        <v>229951</v>
      </c>
      <c r="BV38" s="206">
        <v>100</v>
      </c>
      <c r="BW38" s="206">
        <v>230051</v>
      </c>
      <c r="BX38" s="206">
        <v>0</v>
      </c>
      <c r="BY38" s="205">
        <v>100</v>
      </c>
      <c r="BZ38" s="206">
        <v>3.7579857196542652</v>
      </c>
      <c r="CA38" s="205">
        <v>98.899024985813284</v>
      </c>
      <c r="CB38" s="592" t="s">
        <v>26</v>
      </c>
      <c r="CC38" s="206">
        <v>7380138</v>
      </c>
      <c r="CD38" s="206">
        <v>4212</v>
      </c>
      <c r="CE38" s="206">
        <v>7384350</v>
      </c>
      <c r="CF38" s="206">
        <v>0</v>
      </c>
      <c r="CG38" s="206">
        <v>0</v>
      </c>
      <c r="CH38" s="206">
        <v>7375845</v>
      </c>
      <c r="CI38" s="206">
        <v>4164</v>
      </c>
      <c r="CJ38" s="206">
        <v>7380009</v>
      </c>
      <c r="CK38" s="206">
        <v>0</v>
      </c>
      <c r="CL38" s="205">
        <v>99.941830356017732</v>
      </c>
      <c r="CM38" s="205">
        <v>98.86039886039886</v>
      </c>
      <c r="CN38" s="205">
        <v>99.941213512360605</v>
      </c>
      <c r="CO38" s="592" t="s">
        <v>26</v>
      </c>
      <c r="CP38" s="206">
        <v>30788243</v>
      </c>
      <c r="CQ38" s="206">
        <v>426915</v>
      </c>
      <c r="CR38" s="206">
        <v>31215158</v>
      </c>
      <c r="CS38" s="206">
        <v>0</v>
      </c>
      <c r="CT38" s="206">
        <v>0</v>
      </c>
      <c r="CU38" s="206">
        <v>30655213</v>
      </c>
      <c r="CV38" s="206">
        <v>187980</v>
      </c>
      <c r="CW38" s="206">
        <v>30843193</v>
      </c>
      <c r="CX38" s="206">
        <v>0</v>
      </c>
      <c r="CY38" s="205">
        <v>99.567919481472202</v>
      </c>
      <c r="CZ38" s="205">
        <v>44.032184392677699</v>
      </c>
      <c r="DA38" s="205">
        <v>98.808383414237397</v>
      </c>
      <c r="DB38" s="592" t="s">
        <v>26</v>
      </c>
      <c r="DC38" s="206">
        <v>17736963</v>
      </c>
      <c r="DD38" s="206">
        <v>244622</v>
      </c>
      <c r="DE38" s="206">
        <v>17981585</v>
      </c>
      <c r="DF38" s="206">
        <v>0</v>
      </c>
      <c r="DG38" s="206">
        <v>0</v>
      </c>
      <c r="DH38" s="206">
        <v>17659974</v>
      </c>
      <c r="DI38" s="206">
        <v>107949</v>
      </c>
      <c r="DJ38" s="206">
        <v>17767923</v>
      </c>
      <c r="DK38" s="206">
        <v>0</v>
      </c>
      <c r="DL38" s="205">
        <v>99.565940347284936</v>
      </c>
      <c r="DM38" s="205">
        <v>44.128900916516095</v>
      </c>
      <c r="DN38" s="205">
        <v>98.811773266928355</v>
      </c>
      <c r="DO38" s="592" t="s">
        <v>26</v>
      </c>
      <c r="DP38" s="206">
        <v>13051280</v>
      </c>
      <c r="DQ38" s="206">
        <v>182293</v>
      </c>
      <c r="DR38" s="206">
        <v>13233573</v>
      </c>
      <c r="DS38" s="206">
        <v>0</v>
      </c>
      <c r="DT38" s="206">
        <v>0</v>
      </c>
      <c r="DU38" s="206">
        <v>12995239</v>
      </c>
      <c r="DV38" s="206">
        <v>80031</v>
      </c>
      <c r="DW38" s="206">
        <v>13075270</v>
      </c>
      <c r="DX38" s="206">
        <v>0</v>
      </c>
      <c r="DY38" s="205">
        <v>99.570609166303996</v>
      </c>
      <c r="DZ38" s="205">
        <v>43.902398885311008</v>
      </c>
      <c r="EA38" s="205">
        <v>98.803777332093162</v>
      </c>
      <c r="EB38" s="1023" t="s">
        <v>26</v>
      </c>
      <c r="EC38" s="206">
        <v>1550012</v>
      </c>
      <c r="ED38" s="206">
        <v>0</v>
      </c>
      <c r="EE38" s="206">
        <v>1550012</v>
      </c>
      <c r="EF38" s="206">
        <v>0</v>
      </c>
      <c r="EG38" s="206">
        <v>0</v>
      </c>
      <c r="EH38" s="206">
        <v>1538413</v>
      </c>
      <c r="EI38" s="206">
        <v>0</v>
      </c>
      <c r="EJ38" s="206">
        <v>1538413</v>
      </c>
      <c r="EK38" s="206">
        <v>0</v>
      </c>
      <c r="EL38" s="205">
        <v>99.25168321277512</v>
      </c>
      <c r="EM38" s="205" t="s">
        <v>818</v>
      </c>
      <c r="EN38" s="205">
        <v>99.25168321277512</v>
      </c>
      <c r="EO38" s="592" t="s">
        <v>26</v>
      </c>
      <c r="EP38" s="206">
        <v>446526536</v>
      </c>
      <c r="EQ38" s="206">
        <v>6454572</v>
      </c>
      <c r="ER38" s="206">
        <v>452981108</v>
      </c>
      <c r="ES38" s="206">
        <v>8855862</v>
      </c>
      <c r="ET38" s="206">
        <v>0</v>
      </c>
      <c r="EU38" s="206">
        <v>444258875</v>
      </c>
      <c r="EV38" s="206">
        <v>2400983</v>
      </c>
      <c r="EW38" s="206">
        <v>446659858</v>
      </c>
      <c r="EX38" s="206">
        <v>8836488</v>
      </c>
      <c r="EY38" s="205">
        <v>99.492155377748929</v>
      </c>
      <c r="EZ38" s="205">
        <v>37.198175184969664</v>
      </c>
      <c r="FA38" s="205">
        <v>98.604522376681544</v>
      </c>
      <c r="FB38" s="592" t="s">
        <v>26</v>
      </c>
      <c r="FC38" s="275">
        <v>7741348</v>
      </c>
      <c r="FD38" s="275">
        <v>1298051</v>
      </c>
      <c r="FE38" s="275">
        <v>9039399</v>
      </c>
      <c r="FF38" s="275">
        <v>0</v>
      </c>
      <c r="FG38" s="275">
        <v>0</v>
      </c>
      <c r="FH38" s="275">
        <v>7453642</v>
      </c>
      <c r="FI38" s="275">
        <v>338643</v>
      </c>
      <c r="FJ38" s="275">
        <v>7792285</v>
      </c>
      <c r="FK38" s="275">
        <v>0</v>
      </c>
      <c r="FL38" s="205">
        <v>96.283515480766397</v>
      </c>
      <c r="FM38" s="205">
        <v>26.088574331825175</v>
      </c>
      <c r="FN38" s="205">
        <v>86.203573932293509</v>
      </c>
      <c r="FO38" s="592" t="s">
        <v>26</v>
      </c>
      <c r="FP38" s="275">
        <v>39641384</v>
      </c>
      <c r="FQ38" s="275">
        <v>5940627</v>
      </c>
      <c r="FR38" s="275">
        <v>45582011</v>
      </c>
      <c r="FS38" s="275">
        <v>0</v>
      </c>
      <c r="FT38" s="275">
        <v>0</v>
      </c>
      <c r="FU38" s="275">
        <v>37587016</v>
      </c>
      <c r="FV38" s="275">
        <v>1717728</v>
      </c>
      <c r="FW38" s="275">
        <v>39304744</v>
      </c>
      <c r="FX38" s="275">
        <v>0</v>
      </c>
      <c r="FY38" s="205">
        <v>94.817617871263025</v>
      </c>
      <c r="FZ38" s="205">
        <v>28.914927666726086</v>
      </c>
      <c r="GA38" s="205">
        <v>86.228630851762986</v>
      </c>
    </row>
    <row r="39" spans="1:183" x14ac:dyDescent="0.15">
      <c r="A39" s="272"/>
      <c r="Y39" s="217"/>
      <c r="Z39" s="217"/>
      <c r="AA39" s="217"/>
      <c r="AL39" s="217"/>
      <c r="AM39" s="217"/>
      <c r="AN39" s="217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DO39" s="272"/>
      <c r="DP39" s="274"/>
      <c r="DQ39" s="274"/>
      <c r="DR39" s="274"/>
      <c r="DS39" s="274"/>
      <c r="DT39" s="274"/>
      <c r="DU39" s="274"/>
      <c r="DV39" s="274"/>
      <c r="DW39" s="274"/>
      <c r="DX39" s="274"/>
      <c r="DY39" s="274"/>
      <c r="DZ39" s="274"/>
      <c r="EA39" s="274"/>
      <c r="EB39" s="272"/>
      <c r="EC39" s="274"/>
      <c r="ED39" s="274"/>
      <c r="EE39" s="274"/>
      <c r="EF39" s="274"/>
      <c r="EG39" s="274"/>
      <c r="EH39" s="274"/>
      <c r="EI39" s="274"/>
      <c r="EJ39" s="274"/>
      <c r="EK39" s="274"/>
      <c r="EL39" s="274"/>
      <c r="EM39" s="274"/>
      <c r="EN39" s="274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</row>
    <row r="40" spans="1:183" s="594" customFormat="1" x14ac:dyDescent="0.15">
      <c r="C40" s="595"/>
      <c r="D40" s="595"/>
      <c r="E40" s="595"/>
      <c r="F40" s="595"/>
      <c r="G40" s="595"/>
      <c r="H40" s="595"/>
      <c r="I40" s="595"/>
      <c r="J40" s="595"/>
      <c r="K40" s="595"/>
      <c r="L40" s="634"/>
      <c r="M40" s="634"/>
      <c r="N40" s="634"/>
      <c r="P40" s="595"/>
      <c r="Q40" s="595"/>
      <c r="R40" s="595"/>
      <c r="S40" s="595"/>
      <c r="T40" s="595"/>
      <c r="U40" s="595"/>
      <c r="V40" s="595"/>
      <c r="W40" s="595"/>
      <c r="X40" s="595"/>
      <c r="Y40" s="634"/>
      <c r="Z40" s="634"/>
      <c r="AA40" s="634"/>
      <c r="AC40" s="595"/>
      <c r="AD40" s="595"/>
      <c r="AE40" s="595"/>
      <c r="AF40" s="595"/>
      <c r="AG40" s="595"/>
      <c r="AH40" s="595"/>
      <c r="AI40" s="595"/>
      <c r="AJ40" s="595"/>
      <c r="AK40" s="595"/>
      <c r="AL40" s="634"/>
      <c r="AM40" s="634"/>
      <c r="AN40" s="634"/>
      <c r="AP40" s="595"/>
      <c r="AQ40" s="595"/>
      <c r="AR40" s="595"/>
      <c r="AS40" s="595"/>
      <c r="AT40" s="595"/>
      <c r="AU40" s="595"/>
      <c r="AV40" s="595"/>
      <c r="AW40" s="595"/>
      <c r="AX40" s="595"/>
      <c r="BC40" s="595"/>
      <c r="BD40" s="595"/>
      <c r="BE40" s="595"/>
      <c r="BF40" s="595"/>
      <c r="BG40" s="595"/>
      <c r="BH40" s="595"/>
      <c r="BI40" s="595"/>
      <c r="BJ40" s="595"/>
      <c r="BK40" s="595"/>
      <c r="BP40" s="595"/>
      <c r="BQ40" s="595"/>
      <c r="BR40" s="595"/>
      <c r="BS40" s="595"/>
      <c r="BT40" s="595"/>
      <c r="BU40" s="595"/>
      <c r="BV40" s="595"/>
      <c r="BW40" s="595"/>
      <c r="BX40" s="595"/>
      <c r="CB40" s="615"/>
      <c r="CC40" s="616"/>
      <c r="CD40" s="616"/>
      <c r="CE40" s="616"/>
      <c r="CF40" s="616"/>
      <c r="CG40" s="616"/>
      <c r="CH40" s="616"/>
      <c r="CI40" s="616"/>
      <c r="CJ40" s="616"/>
      <c r="CK40" s="616"/>
      <c r="CL40" s="615"/>
      <c r="CM40" s="615"/>
      <c r="CN40" s="615"/>
      <c r="CP40" s="595"/>
      <c r="CQ40" s="595"/>
      <c r="CR40" s="595"/>
      <c r="CS40" s="595"/>
      <c r="CT40" s="595"/>
      <c r="CU40" s="595"/>
      <c r="CV40" s="595"/>
      <c r="CW40" s="595"/>
      <c r="CX40" s="595"/>
      <c r="DC40" s="595"/>
      <c r="DD40" s="595"/>
      <c r="DE40" s="595"/>
      <c r="DF40" s="595"/>
      <c r="DG40" s="595"/>
      <c r="DH40" s="595"/>
      <c r="DI40" s="595"/>
      <c r="DJ40" s="595"/>
      <c r="DK40" s="595"/>
      <c r="DO40" s="615"/>
      <c r="DP40" s="616"/>
      <c r="DQ40" s="616"/>
      <c r="DR40" s="616"/>
      <c r="DS40" s="616"/>
      <c r="DT40" s="616"/>
      <c r="DU40" s="616"/>
      <c r="DV40" s="616"/>
      <c r="DW40" s="616"/>
      <c r="DX40" s="616"/>
      <c r="DY40" s="615"/>
      <c r="DZ40" s="615"/>
      <c r="EA40" s="615"/>
      <c r="EB40" s="615"/>
      <c r="EC40" s="616"/>
      <c r="ED40" s="616"/>
      <c r="EE40" s="616"/>
      <c r="EF40" s="616"/>
      <c r="EG40" s="616"/>
      <c r="EH40" s="616"/>
      <c r="EI40" s="616"/>
      <c r="EJ40" s="616"/>
      <c r="EK40" s="616"/>
      <c r="EL40" s="615"/>
      <c r="EM40" s="615"/>
      <c r="EN40" s="615"/>
      <c r="EO40" s="615"/>
      <c r="EP40" s="616"/>
      <c r="EQ40" s="616"/>
      <c r="ER40" s="616"/>
      <c r="ES40" s="616"/>
      <c r="ET40" s="616"/>
      <c r="EU40" s="616"/>
      <c r="EV40" s="616"/>
      <c r="EW40" s="616"/>
      <c r="EX40" s="616"/>
      <c r="EY40" s="615"/>
      <c r="EZ40" s="615"/>
      <c r="FA40" s="615"/>
      <c r="FB40" s="615"/>
      <c r="FC40" s="616"/>
      <c r="FD40" s="616"/>
      <c r="FE40" s="616"/>
      <c r="FF40" s="616"/>
      <c r="FG40" s="616"/>
      <c r="FH40" s="616"/>
      <c r="FI40" s="616"/>
      <c r="FJ40" s="616"/>
      <c r="FK40" s="616"/>
      <c r="FL40" s="615"/>
      <c r="FM40" s="615"/>
      <c r="FN40" s="615"/>
      <c r="FO40" s="615"/>
      <c r="FP40" s="616"/>
      <c r="FQ40" s="616"/>
      <c r="FR40" s="616"/>
      <c r="FS40" s="616"/>
      <c r="FT40" s="616"/>
      <c r="FU40" s="616"/>
      <c r="FV40" s="616"/>
      <c r="FW40" s="616"/>
      <c r="FX40" s="616"/>
      <c r="FY40" s="615"/>
      <c r="FZ40" s="615"/>
      <c r="GA40" s="615"/>
    </row>
    <row r="41" spans="1:183" x14ac:dyDescent="0.15">
      <c r="C41" s="593"/>
      <c r="Y41" s="217"/>
      <c r="Z41" s="217"/>
      <c r="AA41" s="217"/>
      <c r="AL41" s="217"/>
      <c r="AM41" s="217"/>
      <c r="AN41" s="217"/>
      <c r="BB41" s="942" t="s">
        <v>760</v>
      </c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</row>
  </sheetData>
  <mergeCells count="224">
    <mergeCell ref="BO5:BO8"/>
    <mergeCell ref="BB5:BB8"/>
    <mergeCell ref="BC5:BF5"/>
    <mergeCell ref="BH5:BJ5"/>
    <mergeCell ref="BL5:BN5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EB5:EB8"/>
    <mergeCell ref="EC5:EF5"/>
    <mergeCell ref="EH5:EJ5"/>
    <mergeCell ref="EL5:EN5"/>
    <mergeCell ref="EC6:EC8"/>
    <mergeCell ref="ED6:ED8"/>
    <mergeCell ref="EE6:EE8"/>
    <mergeCell ref="EF6:EF8"/>
    <mergeCell ref="EG6:EG8"/>
    <mergeCell ref="EH6:EH8"/>
    <mergeCell ref="EI6:EI8"/>
    <mergeCell ref="EJ6:EJ8"/>
    <mergeCell ref="EK6:EK8"/>
    <mergeCell ref="EL6:EL8"/>
    <mergeCell ref="EM6:EM8"/>
    <mergeCell ref="EN6:EN8"/>
    <mergeCell ref="B5:B8"/>
    <mergeCell ref="C5:F5"/>
    <mergeCell ref="H5:J5"/>
    <mergeCell ref="L5:N5"/>
    <mergeCell ref="C6:C8"/>
    <mergeCell ref="D6:D8"/>
    <mergeCell ref="E6:E8"/>
    <mergeCell ref="F6:F8"/>
    <mergeCell ref="G6:G8"/>
    <mergeCell ref="H6:H8"/>
    <mergeCell ref="M6:M8"/>
    <mergeCell ref="N6:N8"/>
    <mergeCell ref="I6:I8"/>
    <mergeCell ref="J6:J8"/>
    <mergeCell ref="K6:K8"/>
    <mergeCell ref="L6:L8"/>
    <mergeCell ref="Z6:Z8"/>
    <mergeCell ref="AA6:AA8"/>
    <mergeCell ref="V6:V8"/>
    <mergeCell ref="W6:W8"/>
    <mergeCell ref="X6:X8"/>
    <mergeCell ref="Y6:Y8"/>
    <mergeCell ref="O5:O8"/>
    <mergeCell ref="P5:S5"/>
    <mergeCell ref="U5:W5"/>
    <mergeCell ref="Y5:AA5"/>
    <mergeCell ref="P6:P8"/>
    <mergeCell ref="Q6:Q8"/>
    <mergeCell ref="R6:R8"/>
    <mergeCell ref="S6:S8"/>
    <mergeCell ref="T6:T8"/>
    <mergeCell ref="U6:U8"/>
    <mergeCell ref="AM6:AM8"/>
    <mergeCell ref="AN6:AN8"/>
    <mergeCell ref="AI6:AI8"/>
    <mergeCell ref="AJ6:AJ8"/>
    <mergeCell ref="AK6:AK8"/>
    <mergeCell ref="AL6:AL8"/>
    <mergeCell ref="AB5:AB8"/>
    <mergeCell ref="AC5:AF5"/>
    <mergeCell ref="AH5:AJ5"/>
    <mergeCell ref="AL5:AN5"/>
    <mergeCell ref="AC6:AC8"/>
    <mergeCell ref="AD6:AD8"/>
    <mergeCell ref="AE6:AE8"/>
    <mergeCell ref="AF6:AF8"/>
    <mergeCell ref="AG6:AG8"/>
    <mergeCell ref="AH6:AH8"/>
    <mergeCell ref="AZ6:AZ8"/>
    <mergeCell ref="BA6:BA8"/>
    <mergeCell ref="AV6:AV8"/>
    <mergeCell ref="AW6:AW8"/>
    <mergeCell ref="AX6:AX8"/>
    <mergeCell ref="AY6:AY8"/>
    <mergeCell ref="AO5:AO8"/>
    <mergeCell ref="AP5:AS5"/>
    <mergeCell ref="AU5:AW5"/>
    <mergeCell ref="AY5:BA5"/>
    <mergeCell ref="AP6:AP8"/>
    <mergeCell ref="AQ6:AQ8"/>
    <mergeCell ref="AR6:AR8"/>
    <mergeCell ref="AS6:AS8"/>
    <mergeCell ref="AT6:AT8"/>
    <mergeCell ref="AU6:AU8"/>
    <mergeCell ref="BZ6:BZ8"/>
    <mergeCell ref="CA6:CA8"/>
    <mergeCell ref="BV6:BV8"/>
    <mergeCell ref="BW6:BW8"/>
    <mergeCell ref="BX6:BX8"/>
    <mergeCell ref="BY6:BY8"/>
    <mergeCell ref="BP5:BS5"/>
    <mergeCell ref="BU5:BW5"/>
    <mergeCell ref="BY5:CA5"/>
    <mergeCell ref="BP6:BP8"/>
    <mergeCell ref="BQ6:BQ8"/>
    <mergeCell ref="BR6:BR8"/>
    <mergeCell ref="BS6:BS8"/>
    <mergeCell ref="BT6:BT8"/>
    <mergeCell ref="BU6:BU8"/>
    <mergeCell ref="CM6:CM8"/>
    <mergeCell ref="CN6:CN8"/>
    <mergeCell ref="CI6:CI8"/>
    <mergeCell ref="CJ6:CJ8"/>
    <mergeCell ref="CK6:CK8"/>
    <mergeCell ref="CL6:CL8"/>
    <mergeCell ref="CB5:CB8"/>
    <mergeCell ref="CC5:CF5"/>
    <mergeCell ref="CH5:CJ5"/>
    <mergeCell ref="CL5:CN5"/>
    <mergeCell ref="CC6:CC8"/>
    <mergeCell ref="CD6:CD8"/>
    <mergeCell ref="CE6:CE8"/>
    <mergeCell ref="CF6:CF8"/>
    <mergeCell ref="CG6:CG8"/>
    <mergeCell ref="CH6:CH8"/>
    <mergeCell ref="CZ6:CZ8"/>
    <mergeCell ref="DA6:DA8"/>
    <mergeCell ref="CV6:CV8"/>
    <mergeCell ref="CW6:CW8"/>
    <mergeCell ref="CX6:CX8"/>
    <mergeCell ref="CY6:CY8"/>
    <mergeCell ref="CO5:CO8"/>
    <mergeCell ref="CP5:CS5"/>
    <mergeCell ref="CU5:CW5"/>
    <mergeCell ref="CY5:DA5"/>
    <mergeCell ref="CP6:CP8"/>
    <mergeCell ref="CQ6:CQ8"/>
    <mergeCell ref="CR6:CR8"/>
    <mergeCell ref="CS6:CS8"/>
    <mergeCell ref="CT6:CT8"/>
    <mergeCell ref="CU6:CU8"/>
    <mergeCell ref="DM6:DM8"/>
    <mergeCell ref="DN6:DN8"/>
    <mergeCell ref="DI6:DI8"/>
    <mergeCell ref="DJ6:DJ8"/>
    <mergeCell ref="DK6:DK8"/>
    <mergeCell ref="DL6:DL8"/>
    <mergeCell ref="DB5:DB8"/>
    <mergeCell ref="DC5:DF5"/>
    <mergeCell ref="DH5:DJ5"/>
    <mergeCell ref="DL5:DN5"/>
    <mergeCell ref="DC6:DC8"/>
    <mergeCell ref="DD6:DD8"/>
    <mergeCell ref="DE6:DE8"/>
    <mergeCell ref="DF6:DF8"/>
    <mergeCell ref="DG6:DG8"/>
    <mergeCell ref="DH6:DH8"/>
    <mergeCell ref="DZ6:DZ8"/>
    <mergeCell ref="EA6:EA8"/>
    <mergeCell ref="DV6:DV8"/>
    <mergeCell ref="DW6:DW8"/>
    <mergeCell ref="DX6:DX8"/>
    <mergeCell ref="DY6:DY8"/>
    <mergeCell ref="DO5:DO8"/>
    <mergeCell ref="DP5:DS5"/>
    <mergeCell ref="DU5:DW5"/>
    <mergeCell ref="DY5:EA5"/>
    <mergeCell ref="DP6:DP8"/>
    <mergeCell ref="DQ6:DQ8"/>
    <mergeCell ref="DR6:DR8"/>
    <mergeCell ref="DS6:DS8"/>
    <mergeCell ref="DT6:DT8"/>
    <mergeCell ref="DU6:DU8"/>
    <mergeCell ref="EZ6:EZ8"/>
    <mergeCell ref="FA6:FA8"/>
    <mergeCell ref="EV6:EV8"/>
    <mergeCell ref="EW6:EW8"/>
    <mergeCell ref="EX6:EX8"/>
    <mergeCell ref="EY6:EY8"/>
    <mergeCell ref="EO5:EO8"/>
    <mergeCell ref="EP5:ES5"/>
    <mergeCell ref="EU5:EW5"/>
    <mergeCell ref="EY5:FA5"/>
    <mergeCell ref="EP6:EP8"/>
    <mergeCell ref="EQ6:EQ8"/>
    <mergeCell ref="ER6:ER8"/>
    <mergeCell ref="ES6:ES8"/>
    <mergeCell ref="ET6:ET8"/>
    <mergeCell ref="EU6:EU8"/>
    <mergeCell ref="FB5:FB8"/>
    <mergeCell ref="FC5:FF5"/>
    <mergeCell ref="FH5:FJ5"/>
    <mergeCell ref="FL5:FN5"/>
    <mergeCell ref="FC6:FC8"/>
    <mergeCell ref="FD6:FD8"/>
    <mergeCell ref="FE6:FE8"/>
    <mergeCell ref="FF6:FF8"/>
    <mergeCell ref="FG6:FG8"/>
    <mergeCell ref="FH6:FH8"/>
    <mergeCell ref="FM6:FM8"/>
    <mergeCell ref="FN6:FN8"/>
    <mergeCell ref="FI6:FI8"/>
    <mergeCell ref="FJ6:FJ8"/>
    <mergeCell ref="FK6:FK8"/>
    <mergeCell ref="FL6:FL8"/>
    <mergeCell ref="FO5:FO8"/>
    <mergeCell ref="FP5:FS5"/>
    <mergeCell ref="FU5:FW5"/>
    <mergeCell ref="FY5:GA5"/>
    <mergeCell ref="FP6:FP8"/>
    <mergeCell ref="FQ6:FQ8"/>
    <mergeCell ref="FR6:FR8"/>
    <mergeCell ref="FS6:FS8"/>
    <mergeCell ref="FT6:FT8"/>
    <mergeCell ref="FU6:FU8"/>
    <mergeCell ref="FZ6:FZ8"/>
    <mergeCell ref="GA6:GA8"/>
    <mergeCell ref="FV6:FV8"/>
    <mergeCell ref="FW6:FW8"/>
    <mergeCell ref="FX6:FX8"/>
    <mergeCell ref="FY6:FY8"/>
  </mergeCells>
  <phoneticPr fontId="14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colBreaks count="25" manualBreakCount="25">
    <brk id="7" max="1048575" man="1"/>
    <brk id="14" max="39" man="1"/>
    <brk id="20" max="39" man="1"/>
    <brk id="27" max="39" man="1"/>
    <brk id="33" max="39" man="1"/>
    <brk id="40" max="39" man="1"/>
    <brk id="46" max="39" man="1"/>
    <brk id="59" max="38" man="1"/>
    <brk id="66" max="39" man="1"/>
    <brk id="72" max="39" man="1"/>
    <brk id="79" max="39" man="1"/>
    <brk id="85" max="39" man="1"/>
    <brk id="92" max="39" man="1"/>
    <brk id="98" max="39" man="1"/>
    <brk id="105" max="39" man="1"/>
    <brk id="111" max="39" man="1"/>
    <brk id="118" max="39" man="1"/>
    <brk id="124" max="39" man="1"/>
    <brk id="137" max="38" man="1"/>
    <brk id="144" max="39" man="1"/>
    <brk id="150" max="39" man="1"/>
    <brk id="157" max="39" man="1"/>
    <brk id="163" max="39" man="1"/>
    <brk id="170" max="39" man="1"/>
    <brk id="176" max="3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I41"/>
  <sheetViews>
    <sheetView showGridLines="0" view="pageBreakPreview" zoomScale="90" zoomScaleNormal="100" zoomScaleSheetLayoutView="90" workbookViewId="0">
      <pane xSplit="2" ySplit="8" topLeftCell="C9" activePane="bottomRight" state="frozen"/>
      <selection activeCell="D8" sqref="D8"/>
      <selection pane="topRight" activeCell="D8" sqref="D8"/>
      <selection pane="bottomLeft" activeCell="D8" sqref="D8"/>
      <selection pane="bottomRight" activeCell="JJ11" sqref="JJ11"/>
    </sheetView>
  </sheetViews>
  <sheetFormatPr defaultRowHeight="13.5" x14ac:dyDescent="0.15"/>
  <cols>
    <col min="1" max="1" width="4.125" style="272" customWidth="1"/>
    <col min="2" max="3" width="12.5" style="272" customWidth="1"/>
    <col min="4" max="4" width="10.625" style="278" customWidth="1"/>
    <col min="5" max="5" width="8.625" style="272" customWidth="1"/>
    <col min="6" max="6" width="8.625" style="114" customWidth="1"/>
    <col min="7" max="7" width="2.5" style="272" customWidth="1"/>
    <col min="8" max="8" width="10.625" style="272" customWidth="1"/>
    <col min="9" max="9" width="2.5" style="272" customWidth="1"/>
    <col min="10" max="10" width="10.625" style="272" customWidth="1"/>
    <col min="11" max="11" width="3.125" style="272" customWidth="1"/>
    <col min="12" max="12" width="10.625" style="272" customWidth="1"/>
    <col min="13" max="13" width="3.125" style="272" customWidth="1"/>
    <col min="14" max="14" width="10.625" style="272" customWidth="1"/>
    <col min="15" max="15" width="3.125" style="272" customWidth="1"/>
    <col min="16" max="16" width="10.625" style="272" customWidth="1"/>
    <col min="17" max="17" width="3.125" style="272" customWidth="1"/>
    <col min="18" max="18" width="10.625" style="272" customWidth="1"/>
    <col min="19" max="19" width="2.75" style="272" customWidth="1"/>
    <col min="20" max="20" width="10.625" style="272" customWidth="1"/>
    <col min="21" max="21" width="2.5" style="272" customWidth="1"/>
    <col min="22" max="22" width="10.625" style="272" customWidth="1"/>
    <col min="23" max="23" width="2.5" style="272" customWidth="1"/>
    <col min="24" max="24" width="11.625" style="272" customWidth="1"/>
    <col min="25" max="25" width="2.5" style="272" customWidth="1"/>
    <col min="26" max="26" width="11.625" style="272" customWidth="1"/>
    <col min="27" max="27" width="12.5" style="272" customWidth="1"/>
    <col min="28" max="28" width="1.5" style="272" customWidth="1"/>
    <col min="29" max="29" width="12" style="272" customWidth="1"/>
    <col min="30" max="30" width="3.125" style="272" customWidth="1"/>
    <col min="31" max="31" width="10.625" style="272" customWidth="1"/>
    <col min="32" max="32" width="3.125" style="272" customWidth="1"/>
    <col min="33" max="33" width="10.625" style="272" customWidth="1"/>
    <col min="34" max="34" width="2.75" style="272" customWidth="1"/>
    <col min="35" max="35" width="12.25" style="272" customWidth="1"/>
    <col min="36" max="45" width="11.625" style="272" customWidth="1"/>
    <col min="46" max="46" width="12.5" style="272" customWidth="1"/>
    <col min="47" max="53" width="11.625" style="272" customWidth="1"/>
    <col min="54" max="54" width="3.125" style="272" customWidth="1"/>
    <col min="55" max="55" width="9.125" style="272" customWidth="1"/>
    <col min="56" max="56" width="2.375" style="272" customWidth="1"/>
    <col min="57" max="57" width="11.875" style="272" customWidth="1"/>
    <col min="58" max="58" width="2.375" style="272" customWidth="1"/>
    <col min="59" max="59" width="11.75" style="272" customWidth="1"/>
    <col min="60" max="60" width="3.125" style="272" customWidth="1"/>
    <col min="61" max="61" width="11.625" style="272" customWidth="1"/>
    <col min="62" max="62" width="3.125" style="272" customWidth="1"/>
    <col min="63" max="63" width="10.75" style="272" customWidth="1"/>
    <col min="64" max="64" width="2.5" style="272" customWidth="1"/>
    <col min="65" max="65" width="10" style="272" customWidth="1"/>
    <col min="66" max="66" width="2.5" style="272" customWidth="1"/>
    <col min="67" max="67" width="10.125" style="272" customWidth="1"/>
    <col min="68" max="68" width="12.125" style="272" customWidth="1"/>
    <col min="69" max="69" width="3.125" style="272" customWidth="1"/>
    <col min="70" max="70" width="11.625" style="272" customWidth="1"/>
    <col min="71" max="71" width="3.125" style="272" customWidth="1"/>
    <col min="72" max="72" width="10.125" style="272" customWidth="1"/>
    <col min="73" max="73" width="2.5" style="272" customWidth="1"/>
    <col min="74" max="74" width="10.625" style="272" customWidth="1"/>
    <col min="75" max="75" width="2.5" style="272" customWidth="1"/>
    <col min="76" max="76" width="10.125" style="272" customWidth="1"/>
    <col min="77" max="78" width="12.5" style="272" customWidth="1"/>
    <col min="79" max="79" width="8.75" style="272" customWidth="1"/>
    <col min="80" max="80" width="9.125" style="114" customWidth="1"/>
    <col min="81" max="81" width="2.5" style="272" customWidth="1"/>
    <col min="82" max="82" width="10.625" style="272" customWidth="1"/>
    <col min="83" max="83" width="2.5" style="272" customWidth="1"/>
    <col min="84" max="84" width="10.625" style="272" customWidth="1"/>
    <col min="85" max="85" width="2.5" style="272" customWidth="1"/>
    <col min="86" max="86" width="10.625" style="272" customWidth="1"/>
    <col min="87" max="87" width="2.5" style="272" customWidth="1"/>
    <col min="88" max="88" width="11.5" style="272" customWidth="1"/>
    <col min="89" max="89" width="2.5" style="272" customWidth="1"/>
    <col min="90" max="90" width="10.625" style="272" customWidth="1"/>
    <col min="91" max="91" width="12.5" style="272" customWidth="1"/>
    <col min="92" max="92" width="2.5" style="272" customWidth="1"/>
    <col min="93" max="93" width="10.625" style="272" customWidth="1"/>
    <col min="94" max="94" width="2.5" style="272" customWidth="1"/>
    <col min="95" max="95" width="11.75" style="272" customWidth="1"/>
    <col min="96" max="96" width="2.5" style="272" customWidth="1"/>
    <col min="97" max="97" width="10.625" style="272" customWidth="1"/>
    <col min="98" max="100" width="12.5" style="272" customWidth="1"/>
    <col min="101" max="101" width="9.125" style="114" customWidth="1"/>
    <col min="102" max="102" width="12" style="272" customWidth="1"/>
    <col min="103" max="103" width="12.5" style="272" customWidth="1"/>
    <col min="104" max="104" width="10.25" style="272" customWidth="1"/>
    <col min="105" max="105" width="6.875" style="114" customWidth="1"/>
    <col min="106" max="106" width="11.125" style="272" customWidth="1"/>
    <col min="107" max="107" width="12.5" style="272" customWidth="1"/>
    <col min="108" max="108" width="9.75" style="272" customWidth="1"/>
    <col min="109" max="109" width="9.125" style="114" customWidth="1"/>
    <col min="110" max="110" width="12.5" style="272" customWidth="1"/>
    <col min="111" max="111" width="2.5" style="272" customWidth="1"/>
    <col min="112" max="112" width="12.875" style="272" customWidth="1"/>
    <col min="113" max="113" width="2.5" style="272" customWidth="1"/>
    <col min="114" max="114" width="10.625" style="272" customWidth="1"/>
    <col min="115" max="115" width="2.5" style="272" customWidth="1"/>
    <col min="116" max="116" width="10.625" style="272" customWidth="1"/>
    <col min="117" max="117" width="2.5" style="272" customWidth="1"/>
    <col min="118" max="118" width="10.625" style="272" customWidth="1"/>
    <col min="119" max="119" width="2.5" style="272" customWidth="1"/>
    <col min="120" max="120" width="10.625" style="272" customWidth="1"/>
    <col min="121" max="121" width="2.5" style="272" customWidth="1"/>
    <col min="122" max="122" width="10.625" style="272" customWidth="1"/>
    <col min="123" max="123" width="2.5" style="272" customWidth="1"/>
    <col min="124" max="124" width="10.625" style="272" customWidth="1"/>
    <col min="125" max="125" width="2.5" style="272" customWidth="1"/>
    <col min="126" max="126" width="11.125" style="272" customWidth="1"/>
    <col min="127" max="127" width="2.5" style="272" customWidth="1"/>
    <col min="128" max="128" width="9" style="272"/>
    <col min="129" max="129" width="10.875" style="272" customWidth="1"/>
    <col min="130" max="130" width="12.5" style="272" customWidth="1"/>
    <col min="131" max="131" width="11.375" style="272" customWidth="1"/>
    <col min="132" max="132" width="11.375" style="114" customWidth="1"/>
    <col min="133" max="133" width="12.5" style="272" customWidth="1"/>
    <col min="134" max="134" width="2.5" style="272" customWidth="1"/>
    <col min="135" max="135" width="10.75" style="272" bestFit="1" customWidth="1"/>
    <col min="136" max="136" width="2.5" style="272" customWidth="1"/>
    <col min="137" max="137" width="10.5" style="272" customWidth="1"/>
    <col min="138" max="138" width="2.5" style="272" customWidth="1"/>
    <col min="139" max="139" width="10.5" style="272" customWidth="1"/>
    <col min="140" max="140" width="2.5" style="272" customWidth="1"/>
    <col min="141" max="141" width="10.625" style="272" customWidth="1"/>
    <col min="142" max="142" width="2.5" style="272" customWidth="1"/>
    <col min="143" max="143" width="11.125" style="272" customWidth="1"/>
    <col min="144" max="144" width="2.5" style="272" customWidth="1"/>
    <col min="145" max="145" width="10.625" style="272" customWidth="1"/>
    <col min="146" max="146" width="2.5" style="272" customWidth="1"/>
    <col min="147" max="147" width="10.625" style="272" customWidth="1"/>
    <col min="148" max="148" width="2.5" style="272" customWidth="1"/>
    <col min="149" max="149" width="11.125" style="272" customWidth="1"/>
    <col min="150" max="150" width="2.5" style="272" customWidth="1"/>
    <col min="151" max="151" width="10.625" style="272" customWidth="1"/>
    <col min="152" max="154" width="12.5" style="272" customWidth="1"/>
    <col min="155" max="155" width="8.25" style="114" customWidth="1"/>
    <col min="156" max="156" width="12.5" style="272" customWidth="1"/>
    <col min="157" max="157" width="2.5" style="272" customWidth="1"/>
    <col min="158" max="158" width="10.625" style="272" customWidth="1"/>
    <col min="159" max="159" width="2.5" style="272" customWidth="1"/>
    <col min="160" max="160" width="10.625" style="272" customWidth="1"/>
    <col min="161" max="161" width="2.5" style="272" customWidth="1"/>
    <col min="162" max="162" width="10.25" style="272" customWidth="1"/>
    <col min="163" max="163" width="2.5" style="272" customWidth="1"/>
    <col min="164" max="164" width="10.25" style="272" customWidth="1"/>
    <col min="165" max="165" width="2.5" style="272" customWidth="1"/>
    <col min="166" max="166" width="10.25" style="272" customWidth="1"/>
    <col min="167" max="169" width="12.5" style="272" customWidth="1"/>
    <col min="170" max="170" width="8.25" style="114" customWidth="1"/>
    <col min="171" max="171" width="2.5" style="272" customWidth="1"/>
    <col min="172" max="172" width="11" style="272" customWidth="1"/>
    <col min="173" max="173" width="2.5" style="272" customWidth="1"/>
    <col min="174" max="174" width="11" style="272" customWidth="1"/>
    <col min="175" max="175" width="2.5" style="272" customWidth="1"/>
    <col min="176" max="176" width="11" style="272" customWidth="1"/>
    <col min="177" max="177" width="2.5" style="272" customWidth="1"/>
    <col min="178" max="178" width="11" style="272" customWidth="1"/>
    <col min="179" max="179" width="12.5" style="272" customWidth="1"/>
    <col min="180" max="180" width="2.5" style="272" customWidth="1"/>
    <col min="181" max="181" width="11" style="272" customWidth="1"/>
    <col min="182" max="182" width="2.5" style="272" customWidth="1"/>
    <col min="183" max="183" width="11" style="272" customWidth="1"/>
    <col min="184" max="184" width="3.125" style="272" customWidth="1"/>
    <col min="185" max="185" width="10.625" style="272" customWidth="1"/>
    <col min="186" max="186" width="3.125" style="272" customWidth="1"/>
    <col min="187" max="187" width="10.625" style="272" customWidth="1"/>
    <col min="188" max="190" width="12.5" style="272" customWidth="1"/>
    <col min="191" max="191" width="9.75" style="114" customWidth="1"/>
    <col min="192" max="192" width="2.5" style="272" customWidth="1"/>
    <col min="193" max="193" width="9.625" style="272" customWidth="1"/>
    <col min="194" max="194" width="2.5" style="272" customWidth="1"/>
    <col min="195" max="195" width="9.125" style="272" customWidth="1"/>
    <col min="196" max="196" width="2.5" style="272" customWidth="1"/>
    <col min="197" max="197" width="9.125" style="272" customWidth="1"/>
    <col min="198" max="198" width="2.5" style="272" customWidth="1"/>
    <col min="199" max="199" width="9.125" style="272" customWidth="1"/>
    <col min="200" max="200" width="2.5" style="272" customWidth="1"/>
    <col min="201" max="201" width="9.125" style="272" customWidth="1"/>
    <col min="202" max="202" width="12.5" style="272" customWidth="1"/>
    <col min="203" max="203" width="3.125" style="272" customWidth="1"/>
    <col min="204" max="204" width="9.125" style="272" customWidth="1"/>
    <col min="205" max="205" width="3.125" style="272" customWidth="1"/>
    <col min="206" max="206" width="9.125" style="272" customWidth="1"/>
    <col min="207" max="209" width="12.5" style="272" customWidth="1"/>
    <col min="210" max="210" width="9.75" style="114" customWidth="1"/>
    <col min="211" max="211" width="2.5" style="272" customWidth="1"/>
    <col min="212" max="212" width="10.125" style="272" customWidth="1"/>
    <col min="213" max="213" width="2.5" style="272" customWidth="1"/>
    <col min="214" max="214" width="10.125" style="272" customWidth="1"/>
    <col min="215" max="216" width="12.5" style="272" customWidth="1"/>
    <col min="217" max="217" width="11.875" style="272" customWidth="1"/>
    <col min="218" max="218" width="9.75" style="114" customWidth="1"/>
    <col min="219" max="219" width="2.5" style="272" customWidth="1"/>
    <col min="220" max="220" width="11.625" style="272" bestFit="1" customWidth="1"/>
    <col min="221" max="221" width="12.5" style="272" customWidth="1"/>
    <col min="222" max="222" width="2.5" style="272" customWidth="1"/>
    <col min="223" max="223" width="11.625" style="272" bestFit="1" customWidth="1"/>
    <col min="224" max="224" width="2.5" style="272" customWidth="1"/>
    <col min="225" max="225" width="10.625" style="272" customWidth="1"/>
    <col min="226" max="228" width="12.5" style="272" customWidth="1"/>
    <col min="229" max="229" width="9.75" style="114" customWidth="1"/>
    <col min="230" max="232" width="12.5" style="272" customWidth="1"/>
    <col min="233" max="233" width="9.75" style="114" customWidth="1"/>
    <col min="234" max="236" width="11.125" style="272" customWidth="1"/>
    <col min="237" max="237" width="8.125" style="114" customWidth="1"/>
    <col min="238" max="238" width="12.5" style="272" customWidth="1"/>
    <col min="239" max="241" width="11.125" style="272" customWidth="1"/>
    <col min="242" max="242" width="8.125" style="114" customWidth="1"/>
    <col min="243" max="243" width="2.5" style="272" customWidth="1"/>
    <col min="244" max="244" width="11.625" style="272" customWidth="1"/>
    <col min="245" max="245" width="2.5" style="272" customWidth="1"/>
    <col min="246" max="246" width="11.625" style="272" customWidth="1"/>
    <col min="247" max="247" width="2.5" style="272" customWidth="1"/>
    <col min="248" max="248" width="10.625" style="272" customWidth="1"/>
    <col min="249" max="249" width="12.5" style="272" customWidth="1"/>
    <col min="250" max="250" width="2.5" style="272" customWidth="1"/>
    <col min="251" max="251" width="11.625" style="272" customWidth="1"/>
    <col min="252" max="252" width="2.5" style="272" customWidth="1"/>
    <col min="253" max="253" width="11.625" style="272" customWidth="1"/>
    <col min="254" max="254" width="12.5" style="272" customWidth="1"/>
    <col min="255" max="257" width="10.625" style="272" customWidth="1"/>
    <col min="258" max="258" width="9.75" style="114" customWidth="1"/>
    <col min="259" max="259" width="12.5" style="272" customWidth="1"/>
    <col min="260" max="260" width="13.25" style="272" customWidth="1"/>
    <col min="261" max="262" width="12.5" style="272" customWidth="1"/>
    <col min="263" max="263" width="11.5" style="114" customWidth="1"/>
    <col min="264" max="264" width="2.5" style="272" customWidth="1"/>
    <col min="265" max="265" width="11.625" style="272" customWidth="1"/>
    <col min="266" max="266" width="2.5" style="272" customWidth="1"/>
    <col min="267" max="267" width="11.625" style="272" customWidth="1"/>
    <col min="268" max="268" width="2.5" style="272" customWidth="1"/>
    <col min="269" max="269" width="11.625" style="272" customWidth="1"/>
    <col min="270" max="16384" width="9" style="272"/>
  </cols>
  <sheetData>
    <row r="1" spans="1:269" x14ac:dyDescent="0.15">
      <c r="JB1" s="378"/>
    </row>
    <row r="2" spans="1:269" ht="17.25" x14ac:dyDescent="0.2">
      <c r="B2" s="312" t="s">
        <v>349</v>
      </c>
      <c r="ID2" s="312"/>
      <c r="JB2" s="378"/>
    </row>
    <row r="3" spans="1:269" x14ac:dyDescent="0.15">
      <c r="HK3" s="918"/>
      <c r="HL3" s="918"/>
      <c r="HN3" s="918"/>
      <c r="HO3" s="918"/>
      <c r="HP3" s="918"/>
      <c r="HQ3" s="918"/>
      <c r="JB3" s="378"/>
    </row>
    <row r="4" spans="1:269" x14ac:dyDescent="0.15">
      <c r="HK4" s="918"/>
      <c r="HL4" s="918"/>
      <c r="HN4" s="918"/>
      <c r="HO4" s="918"/>
      <c r="HP4" s="918"/>
      <c r="HQ4" s="918"/>
      <c r="JB4" s="378"/>
      <c r="JE4" s="272" t="s">
        <v>449</v>
      </c>
    </row>
    <row r="5" spans="1:269" s="202" customFormat="1" ht="19.5" customHeight="1" x14ac:dyDescent="0.15">
      <c r="B5" s="1599" t="s">
        <v>0</v>
      </c>
      <c r="C5" s="1450" t="s">
        <v>348</v>
      </c>
      <c r="D5" s="1451"/>
      <c r="E5" s="1451"/>
      <c r="F5" s="1602"/>
      <c r="G5" s="1611" t="s">
        <v>709</v>
      </c>
      <c r="H5" s="1612"/>
      <c r="I5" s="1612"/>
      <c r="J5" s="1612"/>
      <c r="K5" s="1612"/>
      <c r="L5" s="1612"/>
      <c r="M5" s="1612"/>
      <c r="N5" s="1612"/>
      <c r="O5" s="1612"/>
      <c r="P5" s="1612"/>
      <c r="Q5" s="1612"/>
      <c r="R5" s="1612"/>
      <c r="S5" s="1612"/>
      <c r="T5" s="1612"/>
      <c r="U5" s="1612"/>
      <c r="V5" s="1612"/>
      <c r="W5" s="1612"/>
      <c r="X5" s="1612"/>
      <c r="Y5" s="1612"/>
      <c r="Z5" s="1613"/>
      <c r="AA5" s="1641" t="s">
        <v>0</v>
      </c>
      <c r="AB5" s="1611" t="s">
        <v>711</v>
      </c>
      <c r="AC5" s="1612"/>
      <c r="AD5" s="1612"/>
      <c r="AE5" s="1612"/>
      <c r="AF5" s="1612"/>
      <c r="AG5" s="1612"/>
      <c r="AH5" s="1612"/>
      <c r="AI5" s="1612"/>
      <c r="AJ5" s="1612"/>
      <c r="AK5" s="1612"/>
      <c r="AL5" s="1612"/>
      <c r="AM5" s="1612"/>
      <c r="AN5" s="1612"/>
      <c r="AO5" s="1612"/>
      <c r="AP5" s="1612"/>
      <c r="AQ5" s="1612"/>
      <c r="AR5" s="1612"/>
      <c r="AS5" s="1613"/>
      <c r="AT5" s="1599" t="s">
        <v>0</v>
      </c>
      <c r="AU5" s="1611" t="s">
        <v>714</v>
      </c>
      <c r="AV5" s="1612"/>
      <c r="AW5" s="1612"/>
      <c r="AX5" s="1612"/>
      <c r="AY5" s="1612"/>
      <c r="AZ5" s="1612"/>
      <c r="BA5" s="1612"/>
      <c r="BB5" s="1612"/>
      <c r="BC5" s="1612"/>
      <c r="BD5" s="1612"/>
      <c r="BE5" s="1612"/>
      <c r="BF5" s="1612"/>
      <c r="BG5" s="1612"/>
      <c r="BH5" s="1612"/>
      <c r="BI5" s="1612"/>
      <c r="BJ5" s="1612"/>
      <c r="BK5" s="1612"/>
      <c r="BL5" s="1612"/>
      <c r="BM5" s="1612"/>
      <c r="BN5" s="1612"/>
      <c r="BO5" s="1613"/>
      <c r="BP5" s="1599" t="s">
        <v>0</v>
      </c>
      <c r="BQ5" s="1611" t="s">
        <v>677</v>
      </c>
      <c r="BR5" s="1451"/>
      <c r="BS5" s="1451"/>
      <c r="BT5" s="1451"/>
      <c r="BU5" s="1451"/>
      <c r="BV5" s="1451"/>
      <c r="BW5" s="1451"/>
      <c r="BX5" s="1602"/>
      <c r="BY5" s="1611" t="s">
        <v>717</v>
      </c>
      <c r="BZ5" s="1451"/>
      <c r="CA5" s="1451"/>
      <c r="CB5" s="1602"/>
      <c r="CC5" s="1611" t="s">
        <v>678</v>
      </c>
      <c r="CD5" s="1612"/>
      <c r="CE5" s="1612"/>
      <c r="CF5" s="1612"/>
      <c r="CG5" s="1612"/>
      <c r="CH5" s="1612"/>
      <c r="CI5" s="1612"/>
      <c r="CJ5" s="1612"/>
      <c r="CK5" s="1612"/>
      <c r="CL5" s="1613"/>
      <c r="CM5" s="1599" t="s">
        <v>0</v>
      </c>
      <c r="CN5" s="1611" t="s">
        <v>690</v>
      </c>
      <c r="CO5" s="1612"/>
      <c r="CP5" s="1612"/>
      <c r="CQ5" s="1612"/>
      <c r="CR5" s="1612"/>
      <c r="CS5" s="1613"/>
      <c r="CT5" s="1611" t="s">
        <v>388</v>
      </c>
      <c r="CU5" s="1612"/>
      <c r="CV5" s="1612"/>
      <c r="CW5" s="1613"/>
      <c r="CX5" s="1611" t="s">
        <v>679</v>
      </c>
      <c r="CY5" s="1451"/>
      <c r="CZ5" s="1451"/>
      <c r="DA5" s="1602"/>
      <c r="DB5" s="1611" t="s">
        <v>680</v>
      </c>
      <c r="DC5" s="1451"/>
      <c r="DD5" s="1451"/>
      <c r="DE5" s="1602"/>
      <c r="DF5" s="1599" t="s">
        <v>0</v>
      </c>
      <c r="DG5" s="1611" t="s">
        <v>718</v>
      </c>
      <c r="DH5" s="1612"/>
      <c r="DI5" s="1612"/>
      <c r="DJ5" s="1612"/>
      <c r="DK5" s="1612"/>
      <c r="DL5" s="1612"/>
      <c r="DM5" s="1612"/>
      <c r="DN5" s="1612"/>
      <c r="DO5" s="1612"/>
      <c r="DP5" s="1612"/>
      <c r="DQ5" s="1612"/>
      <c r="DR5" s="1612"/>
      <c r="DS5" s="1612"/>
      <c r="DT5" s="1612"/>
      <c r="DU5" s="1612"/>
      <c r="DV5" s="1612"/>
      <c r="DW5" s="1612"/>
      <c r="DX5" s="1612"/>
      <c r="DY5" s="1612"/>
      <c r="DZ5" s="1612"/>
      <c r="EA5" s="1612"/>
      <c r="EB5" s="1613"/>
      <c r="EC5" s="1599" t="s">
        <v>0</v>
      </c>
      <c r="ED5" s="1617" t="s">
        <v>720</v>
      </c>
      <c r="EE5" s="1618"/>
      <c r="EF5" s="1618"/>
      <c r="EG5" s="1618"/>
      <c r="EH5" s="1618"/>
      <c r="EI5" s="1618"/>
      <c r="EJ5" s="1618"/>
      <c r="EK5" s="1618"/>
      <c r="EL5" s="1618"/>
      <c r="EM5" s="1618"/>
      <c r="EN5" s="1618"/>
      <c r="EO5" s="1618"/>
      <c r="EP5" s="1618"/>
      <c r="EQ5" s="1618"/>
      <c r="ER5" s="1618"/>
      <c r="ES5" s="1618"/>
      <c r="ET5" s="1618"/>
      <c r="EU5" s="1619"/>
      <c r="EV5" s="1450" t="s">
        <v>408</v>
      </c>
      <c r="EW5" s="1451"/>
      <c r="EX5" s="1451"/>
      <c r="EY5" s="1602"/>
      <c r="EZ5" s="1599" t="s">
        <v>0</v>
      </c>
      <c r="FA5" s="1611" t="s">
        <v>682</v>
      </c>
      <c r="FB5" s="1451"/>
      <c r="FC5" s="1451"/>
      <c r="FD5" s="1451"/>
      <c r="FE5" s="1451"/>
      <c r="FF5" s="1451"/>
      <c r="FG5" s="1451"/>
      <c r="FH5" s="1451"/>
      <c r="FI5" s="1451"/>
      <c r="FJ5" s="1602"/>
      <c r="FK5" s="1631" t="s">
        <v>722</v>
      </c>
      <c r="FL5" s="1632"/>
      <c r="FM5" s="1632"/>
      <c r="FN5" s="1633"/>
      <c r="FO5" s="1611" t="s">
        <v>693</v>
      </c>
      <c r="FP5" s="1451"/>
      <c r="FQ5" s="1451"/>
      <c r="FR5" s="1451"/>
      <c r="FS5" s="1451"/>
      <c r="FT5" s="1451"/>
      <c r="FU5" s="1451"/>
      <c r="FV5" s="1602"/>
      <c r="FW5" s="1599" t="s">
        <v>0</v>
      </c>
      <c r="FX5" s="1611" t="s">
        <v>694</v>
      </c>
      <c r="FY5" s="1451"/>
      <c r="FZ5" s="1451"/>
      <c r="GA5" s="1451"/>
      <c r="GB5" s="1451"/>
      <c r="GC5" s="1451"/>
      <c r="GD5" s="1451"/>
      <c r="GE5" s="1602"/>
      <c r="GF5" s="1611" t="s">
        <v>723</v>
      </c>
      <c r="GG5" s="1612"/>
      <c r="GH5" s="1612"/>
      <c r="GI5" s="1613"/>
      <c r="GJ5" s="1611" t="s">
        <v>695</v>
      </c>
      <c r="GK5" s="1612"/>
      <c r="GL5" s="1612"/>
      <c r="GM5" s="1612"/>
      <c r="GN5" s="1612"/>
      <c r="GO5" s="1612"/>
      <c r="GP5" s="1612"/>
      <c r="GQ5" s="1612"/>
      <c r="GR5" s="1612"/>
      <c r="GS5" s="1613"/>
      <c r="GT5" s="1599" t="s">
        <v>0</v>
      </c>
      <c r="GU5" s="1611" t="s">
        <v>683</v>
      </c>
      <c r="GV5" s="1451"/>
      <c r="GW5" s="1451"/>
      <c r="GX5" s="1602"/>
      <c r="GY5" s="1451" t="s">
        <v>423</v>
      </c>
      <c r="GZ5" s="1451"/>
      <c r="HA5" s="1451"/>
      <c r="HB5" s="1602"/>
      <c r="HC5" s="1450" t="s">
        <v>422</v>
      </c>
      <c r="HD5" s="1451"/>
      <c r="HE5" s="1451"/>
      <c r="HF5" s="1602"/>
      <c r="HG5" s="1450" t="s">
        <v>428</v>
      </c>
      <c r="HH5" s="1451"/>
      <c r="HI5" s="1451"/>
      <c r="HJ5" s="1602"/>
      <c r="HK5" s="1611" t="s">
        <v>685</v>
      </c>
      <c r="HL5" s="1602"/>
      <c r="HM5" s="1599" t="s">
        <v>0</v>
      </c>
      <c r="HN5" s="1611" t="s">
        <v>686</v>
      </c>
      <c r="HO5" s="1451"/>
      <c r="HP5" s="1451"/>
      <c r="HQ5" s="1602"/>
      <c r="HR5" s="1450" t="s">
        <v>427</v>
      </c>
      <c r="HS5" s="1451"/>
      <c r="HT5" s="1451"/>
      <c r="HU5" s="1602"/>
      <c r="HV5" s="1450" t="s">
        <v>426</v>
      </c>
      <c r="HW5" s="1451"/>
      <c r="HX5" s="1451"/>
      <c r="HY5" s="1602"/>
      <c r="HZ5" s="1450" t="s">
        <v>443</v>
      </c>
      <c r="IA5" s="1451"/>
      <c r="IB5" s="1451"/>
      <c r="IC5" s="1602"/>
      <c r="ID5" s="1599" t="s">
        <v>0</v>
      </c>
      <c r="IE5" s="1451" t="s">
        <v>442</v>
      </c>
      <c r="IF5" s="1451"/>
      <c r="IG5" s="1451"/>
      <c r="IH5" s="1602"/>
      <c r="II5" s="1611" t="s">
        <v>441</v>
      </c>
      <c r="IJ5" s="1612"/>
      <c r="IK5" s="1612"/>
      <c r="IL5" s="1612"/>
      <c r="IM5" s="1612"/>
      <c r="IN5" s="1612"/>
      <c r="IO5" s="1612"/>
      <c r="IP5" s="1612"/>
      <c r="IQ5" s="1612"/>
      <c r="IR5" s="1612"/>
      <c r="IS5" s="1612"/>
      <c r="IT5" s="1613"/>
      <c r="IU5" s="1450" t="s">
        <v>448</v>
      </c>
      <c r="IV5" s="1451"/>
      <c r="IW5" s="1451"/>
      <c r="IX5" s="1602"/>
      <c r="IY5" s="1599" t="s">
        <v>0</v>
      </c>
      <c r="IZ5" s="1451" t="s">
        <v>447</v>
      </c>
      <c r="JA5" s="1451"/>
      <c r="JB5" s="1451"/>
      <c r="JC5" s="1602"/>
      <c r="JD5" s="932">
        <v>1</v>
      </c>
      <c r="JE5" s="425" t="s">
        <v>446</v>
      </c>
      <c r="JF5" s="426">
        <v>2</v>
      </c>
      <c r="JG5" s="488" t="s">
        <v>445</v>
      </c>
      <c r="JH5" s="426">
        <v>3</v>
      </c>
      <c r="JI5" s="425" t="s">
        <v>440</v>
      </c>
    </row>
    <row r="6" spans="1:269" s="202" customFormat="1" ht="19.5" customHeight="1" x14ac:dyDescent="0.15">
      <c r="B6" s="1600"/>
      <c r="C6" s="429" t="s">
        <v>170</v>
      </c>
      <c r="D6" s="440" t="s">
        <v>169</v>
      </c>
      <c r="E6" s="427" t="s">
        <v>638</v>
      </c>
      <c r="F6" s="1495" t="s">
        <v>645</v>
      </c>
      <c r="G6" s="426">
        <v>1</v>
      </c>
      <c r="H6" s="490" t="s">
        <v>347</v>
      </c>
      <c r="I6" s="426">
        <v>2</v>
      </c>
      <c r="J6" s="490" t="s">
        <v>346</v>
      </c>
      <c r="K6" s="1637" t="s">
        <v>710</v>
      </c>
      <c r="L6" s="1639"/>
      <c r="M6" s="1639"/>
      <c r="N6" s="1639"/>
      <c r="O6" s="1639"/>
      <c r="P6" s="1639"/>
      <c r="Q6" s="1639"/>
      <c r="R6" s="1639"/>
      <c r="S6" s="1639"/>
      <c r="T6" s="1638"/>
      <c r="U6" s="426">
        <v>3</v>
      </c>
      <c r="V6" s="493" t="s">
        <v>345</v>
      </c>
      <c r="W6" s="426">
        <v>4</v>
      </c>
      <c r="X6" s="432" t="s">
        <v>344</v>
      </c>
      <c r="Y6" s="1611" t="s">
        <v>676</v>
      </c>
      <c r="Z6" s="1613"/>
      <c r="AA6" s="1600"/>
      <c r="AB6" s="1611" t="s">
        <v>712</v>
      </c>
      <c r="AC6" s="1612"/>
      <c r="AD6" s="1612"/>
      <c r="AE6" s="1612"/>
      <c r="AF6" s="1612"/>
      <c r="AG6" s="1612"/>
      <c r="AH6" s="1612"/>
      <c r="AI6" s="1612"/>
      <c r="AJ6" s="1612"/>
      <c r="AK6" s="1612"/>
      <c r="AL6" s="1612"/>
      <c r="AM6" s="1612"/>
      <c r="AN6" s="1612"/>
      <c r="AO6" s="1612"/>
      <c r="AP6" s="1612"/>
      <c r="AQ6" s="1612"/>
      <c r="AR6" s="1612"/>
      <c r="AS6" s="1613"/>
      <c r="AT6" s="1600"/>
      <c r="AU6" s="1611" t="s">
        <v>715</v>
      </c>
      <c r="AV6" s="1612"/>
      <c r="AW6" s="1612"/>
      <c r="AX6" s="1612"/>
      <c r="AY6" s="1612"/>
      <c r="AZ6" s="1612"/>
      <c r="BA6" s="1612"/>
      <c r="BB6" s="1612"/>
      <c r="BC6" s="1613"/>
      <c r="BD6" s="491">
        <v>5</v>
      </c>
      <c r="BE6" s="492" t="s">
        <v>379</v>
      </c>
      <c r="BF6" s="491">
        <v>6</v>
      </c>
      <c r="BG6" s="425" t="s">
        <v>378</v>
      </c>
      <c r="BH6" s="1450" t="s">
        <v>377</v>
      </c>
      <c r="BI6" s="1451"/>
      <c r="BJ6" s="1451"/>
      <c r="BK6" s="1602"/>
      <c r="BL6" s="426">
        <v>7</v>
      </c>
      <c r="BM6" s="432" t="s">
        <v>376</v>
      </c>
      <c r="BN6" s="426">
        <v>8</v>
      </c>
      <c r="BO6" s="493" t="s">
        <v>375</v>
      </c>
      <c r="BP6" s="1600"/>
      <c r="BQ6" s="1451" t="s">
        <v>374</v>
      </c>
      <c r="BR6" s="1451"/>
      <c r="BS6" s="1451"/>
      <c r="BT6" s="1640"/>
      <c r="BU6" s="426">
        <v>9</v>
      </c>
      <c r="BV6" s="493" t="s">
        <v>373</v>
      </c>
      <c r="BW6" s="494">
        <v>10</v>
      </c>
      <c r="BX6" s="425" t="s">
        <v>185</v>
      </c>
      <c r="BY6" s="429" t="s">
        <v>170</v>
      </c>
      <c r="BZ6" s="427" t="s">
        <v>169</v>
      </c>
      <c r="CA6" s="895" t="s">
        <v>168</v>
      </c>
      <c r="CB6" s="1495" t="s">
        <v>645</v>
      </c>
      <c r="CC6" s="426">
        <v>1</v>
      </c>
      <c r="CD6" s="433" t="s">
        <v>387</v>
      </c>
      <c r="CE6" s="431">
        <v>2</v>
      </c>
      <c r="CF6" s="903" t="s">
        <v>386</v>
      </c>
      <c r="CG6" s="431">
        <v>3</v>
      </c>
      <c r="CH6" s="433" t="s">
        <v>385</v>
      </c>
      <c r="CI6" s="426">
        <v>4</v>
      </c>
      <c r="CJ6" s="433" t="s">
        <v>384</v>
      </c>
      <c r="CK6" s="431">
        <v>5</v>
      </c>
      <c r="CL6" s="433" t="s">
        <v>383</v>
      </c>
      <c r="CM6" s="1600"/>
      <c r="CN6" s="426">
        <v>6</v>
      </c>
      <c r="CO6" s="433" t="s">
        <v>382</v>
      </c>
      <c r="CP6" s="431">
        <v>7</v>
      </c>
      <c r="CQ6" s="495" t="s">
        <v>381</v>
      </c>
      <c r="CR6" s="426">
        <v>8</v>
      </c>
      <c r="CS6" s="495" t="s">
        <v>185</v>
      </c>
      <c r="CT6" s="426" t="s">
        <v>170</v>
      </c>
      <c r="CU6" s="427" t="s">
        <v>169</v>
      </c>
      <c r="CV6" s="430" t="s">
        <v>168</v>
      </c>
      <c r="CW6" s="1495" t="s">
        <v>645</v>
      </c>
      <c r="CX6" s="434" t="s">
        <v>170</v>
      </c>
      <c r="CY6" s="427" t="s">
        <v>169</v>
      </c>
      <c r="CZ6" s="428" t="s">
        <v>168</v>
      </c>
      <c r="DA6" s="1495" t="s">
        <v>645</v>
      </c>
      <c r="DB6" s="1611" t="s">
        <v>681</v>
      </c>
      <c r="DC6" s="1612"/>
      <c r="DD6" s="1612"/>
      <c r="DE6" s="1613"/>
      <c r="DF6" s="1600"/>
      <c r="DG6" s="1611" t="s">
        <v>719</v>
      </c>
      <c r="DH6" s="1612"/>
      <c r="DI6" s="1612"/>
      <c r="DJ6" s="1612"/>
      <c r="DK6" s="1612"/>
      <c r="DL6" s="1612"/>
      <c r="DM6" s="1612"/>
      <c r="DN6" s="1612"/>
      <c r="DO6" s="1612"/>
      <c r="DP6" s="1612"/>
      <c r="DQ6" s="1612"/>
      <c r="DR6" s="1612"/>
      <c r="DS6" s="1612"/>
      <c r="DT6" s="1612"/>
      <c r="DU6" s="1612"/>
      <c r="DV6" s="1612"/>
      <c r="DW6" s="1612"/>
      <c r="DX6" s="1613"/>
      <c r="DY6" s="1614" t="s">
        <v>691</v>
      </c>
      <c r="DZ6" s="1615"/>
      <c r="EA6" s="1615"/>
      <c r="EB6" s="1616"/>
      <c r="EC6" s="1600"/>
      <c r="ED6" s="1617" t="s">
        <v>721</v>
      </c>
      <c r="EE6" s="1618"/>
      <c r="EF6" s="1618"/>
      <c r="EG6" s="1618"/>
      <c r="EH6" s="1618"/>
      <c r="EI6" s="1618"/>
      <c r="EJ6" s="1618"/>
      <c r="EK6" s="1618"/>
      <c r="EL6" s="1618"/>
      <c r="EM6" s="1618"/>
      <c r="EN6" s="1618"/>
      <c r="EO6" s="1618"/>
      <c r="EP6" s="1618"/>
      <c r="EQ6" s="1618"/>
      <c r="ER6" s="1618"/>
      <c r="ES6" s="1618"/>
      <c r="ET6" s="1618"/>
      <c r="EU6" s="1619"/>
      <c r="EV6" s="434" t="s">
        <v>170</v>
      </c>
      <c r="EW6" s="427" t="s">
        <v>169</v>
      </c>
      <c r="EX6" s="428" t="s">
        <v>168</v>
      </c>
      <c r="EY6" s="1495" t="s">
        <v>645</v>
      </c>
      <c r="EZ6" s="1600"/>
      <c r="FA6" s="426">
        <v>1</v>
      </c>
      <c r="FB6" s="425" t="s">
        <v>407</v>
      </c>
      <c r="FC6" s="426">
        <v>2</v>
      </c>
      <c r="FD6" s="493" t="s">
        <v>406</v>
      </c>
      <c r="FE6" s="426">
        <v>3</v>
      </c>
      <c r="FF6" s="425" t="s">
        <v>405</v>
      </c>
      <c r="FG6" s="426">
        <v>4</v>
      </c>
      <c r="FH6" s="432" t="s">
        <v>404</v>
      </c>
      <c r="FI6" s="444">
        <v>5</v>
      </c>
      <c r="FJ6" s="425" t="s">
        <v>403</v>
      </c>
      <c r="FK6" s="426" t="s">
        <v>170</v>
      </c>
      <c r="FL6" s="427" t="s">
        <v>169</v>
      </c>
      <c r="FM6" s="430" t="s">
        <v>168</v>
      </c>
      <c r="FN6" s="1495" t="s">
        <v>645</v>
      </c>
      <c r="FO6" s="426">
        <v>1</v>
      </c>
      <c r="FP6" s="725" t="s">
        <v>419</v>
      </c>
      <c r="FQ6" s="431">
        <v>2</v>
      </c>
      <c r="FR6" s="726" t="s">
        <v>418</v>
      </c>
      <c r="FS6" s="426">
        <v>3</v>
      </c>
      <c r="FT6" s="425" t="s">
        <v>417</v>
      </c>
      <c r="FU6" s="426">
        <v>4</v>
      </c>
      <c r="FV6" s="425" t="s">
        <v>416</v>
      </c>
      <c r="FW6" s="1600"/>
      <c r="FX6" s="431">
        <v>5</v>
      </c>
      <c r="FY6" s="726" t="s">
        <v>415</v>
      </c>
      <c r="FZ6" s="426">
        <v>6</v>
      </c>
      <c r="GA6" s="492" t="s">
        <v>414</v>
      </c>
      <c r="GB6" s="1604" t="s">
        <v>413</v>
      </c>
      <c r="GC6" s="1635"/>
      <c r="GD6" s="1635"/>
      <c r="GE6" s="1636"/>
      <c r="GF6" s="426" t="s">
        <v>170</v>
      </c>
      <c r="GG6" s="427" t="s">
        <v>169</v>
      </c>
      <c r="GH6" s="934" t="s">
        <v>168</v>
      </c>
      <c r="GI6" s="1495" t="s">
        <v>645</v>
      </c>
      <c r="GJ6" s="426">
        <v>1</v>
      </c>
      <c r="GK6" s="725" t="s">
        <v>419</v>
      </c>
      <c r="GL6" s="431">
        <v>2</v>
      </c>
      <c r="GM6" s="726" t="s">
        <v>418</v>
      </c>
      <c r="GN6" s="426">
        <v>3</v>
      </c>
      <c r="GO6" s="425" t="s">
        <v>416</v>
      </c>
      <c r="GP6" s="426">
        <v>4</v>
      </c>
      <c r="GQ6" s="725" t="s">
        <v>415</v>
      </c>
      <c r="GR6" s="431">
        <v>5</v>
      </c>
      <c r="GS6" s="493" t="s">
        <v>414</v>
      </c>
      <c r="GT6" s="1600"/>
      <c r="GU6" s="1634" t="s">
        <v>684</v>
      </c>
      <c r="GV6" s="1635"/>
      <c r="GW6" s="1635"/>
      <c r="GX6" s="1636"/>
      <c r="GY6" s="431" t="s">
        <v>170</v>
      </c>
      <c r="GZ6" s="427" t="s">
        <v>169</v>
      </c>
      <c r="HA6" s="430" t="s">
        <v>168</v>
      </c>
      <c r="HB6" s="1495" t="s">
        <v>645</v>
      </c>
      <c r="HC6" s="426">
        <v>1</v>
      </c>
      <c r="HD6" s="931" t="s">
        <v>421</v>
      </c>
      <c r="HE6" s="431">
        <v>2</v>
      </c>
      <c r="HF6" s="931" t="s">
        <v>420</v>
      </c>
      <c r="HG6" s="434" t="s">
        <v>170</v>
      </c>
      <c r="HH6" s="427" t="s">
        <v>169</v>
      </c>
      <c r="HI6" s="428" t="s">
        <v>168</v>
      </c>
      <c r="HJ6" s="1495" t="s">
        <v>645</v>
      </c>
      <c r="HK6" s="919">
        <v>1</v>
      </c>
      <c r="HL6" s="929" t="s">
        <v>703</v>
      </c>
      <c r="HM6" s="1600"/>
      <c r="HN6" s="1637" t="s">
        <v>703</v>
      </c>
      <c r="HO6" s="1638"/>
      <c r="HP6" s="900">
        <v>2</v>
      </c>
      <c r="HQ6" s="725" t="s">
        <v>425</v>
      </c>
      <c r="HR6" s="429" t="s">
        <v>170</v>
      </c>
      <c r="HS6" s="427" t="s">
        <v>169</v>
      </c>
      <c r="HT6" s="428" t="s">
        <v>168</v>
      </c>
      <c r="HU6" s="1495" t="s">
        <v>645</v>
      </c>
      <c r="HV6" s="933" t="s">
        <v>170</v>
      </c>
      <c r="HW6" s="427" t="s">
        <v>169</v>
      </c>
      <c r="HX6" s="430" t="s">
        <v>168</v>
      </c>
      <c r="HY6" s="1495" t="s">
        <v>645</v>
      </c>
      <c r="HZ6" s="431" t="s">
        <v>170</v>
      </c>
      <c r="IA6" s="427" t="s">
        <v>169</v>
      </c>
      <c r="IB6" s="428" t="s">
        <v>168</v>
      </c>
      <c r="IC6" s="1495" t="s">
        <v>645</v>
      </c>
      <c r="ID6" s="1600"/>
      <c r="IE6" s="434" t="s">
        <v>170</v>
      </c>
      <c r="IF6" s="435" t="s">
        <v>169</v>
      </c>
      <c r="IG6" s="430" t="s">
        <v>168</v>
      </c>
      <c r="IH6" s="1495" t="s">
        <v>645</v>
      </c>
      <c r="II6" s="426">
        <v>1</v>
      </c>
      <c r="IJ6" s="488" t="s">
        <v>440</v>
      </c>
      <c r="IK6" s="914">
        <v>2</v>
      </c>
      <c r="IL6" s="1045" t="s">
        <v>759</v>
      </c>
      <c r="IM6" s="914">
        <v>3</v>
      </c>
      <c r="IN6" s="1624" t="s">
        <v>439</v>
      </c>
      <c r="IO6" s="1625"/>
      <c r="IP6" s="914">
        <v>4</v>
      </c>
      <c r="IQ6" s="425" t="s">
        <v>438</v>
      </c>
      <c r="IR6" s="919">
        <v>5</v>
      </c>
      <c r="IS6" s="1624" t="s">
        <v>437</v>
      </c>
      <c r="IT6" s="1625"/>
      <c r="IU6" s="434" t="s">
        <v>170</v>
      </c>
      <c r="IV6" s="427" t="s">
        <v>169</v>
      </c>
      <c r="IW6" s="496" t="s">
        <v>168</v>
      </c>
      <c r="IX6" s="1495" t="s">
        <v>645</v>
      </c>
      <c r="IY6" s="1600"/>
      <c r="IZ6" s="434" t="s">
        <v>170</v>
      </c>
      <c r="JA6" s="435" t="s">
        <v>169</v>
      </c>
      <c r="JB6" s="497" t="s">
        <v>168</v>
      </c>
      <c r="JC6" s="1495" t="s">
        <v>645</v>
      </c>
      <c r="JD6" s="444"/>
      <c r="JE6" s="454"/>
      <c r="JF6" s="444"/>
      <c r="JG6" s="454"/>
      <c r="JH6" s="444"/>
      <c r="JI6" s="454" t="s">
        <v>444</v>
      </c>
    </row>
    <row r="7" spans="1:269" s="202" customFormat="1" ht="19.5" customHeight="1" x14ac:dyDescent="0.15">
      <c r="B7" s="1600"/>
      <c r="C7" s="455"/>
      <c r="D7" s="464"/>
      <c r="E7" s="451"/>
      <c r="F7" s="1496"/>
      <c r="G7" s="444"/>
      <c r="H7" s="1080" t="s">
        <v>776</v>
      </c>
      <c r="I7" s="444"/>
      <c r="J7" s="498" t="s">
        <v>343</v>
      </c>
      <c r="K7" s="920" t="s">
        <v>341</v>
      </c>
      <c r="L7" s="915" t="s">
        <v>662</v>
      </c>
      <c r="M7" s="920" t="s">
        <v>249</v>
      </c>
      <c r="N7" s="915" t="s">
        <v>664</v>
      </c>
      <c r="O7" s="920" t="s">
        <v>372</v>
      </c>
      <c r="P7" s="915" t="s">
        <v>665</v>
      </c>
      <c r="Q7" s="920" t="s">
        <v>265</v>
      </c>
      <c r="R7" s="915" t="s">
        <v>667</v>
      </c>
      <c r="S7" s="920" t="s">
        <v>263</v>
      </c>
      <c r="T7" s="915" t="s">
        <v>670</v>
      </c>
      <c r="U7" s="444"/>
      <c r="V7" s="454" t="s">
        <v>342</v>
      </c>
      <c r="W7" s="444"/>
      <c r="X7" s="499"/>
      <c r="Y7" s="906" t="s">
        <v>341</v>
      </c>
      <c r="Z7" s="425" t="s">
        <v>340</v>
      </c>
      <c r="AA7" s="1600"/>
      <c r="AB7" s="1450" t="s">
        <v>339</v>
      </c>
      <c r="AC7" s="1451"/>
      <c r="AD7" s="1451"/>
      <c r="AE7" s="1451"/>
      <c r="AF7" s="1451"/>
      <c r="AG7" s="1602"/>
      <c r="AH7" s="897" t="s">
        <v>652</v>
      </c>
      <c r="AI7" s="425" t="s">
        <v>338</v>
      </c>
      <c r="AJ7" s="1611" t="s">
        <v>713</v>
      </c>
      <c r="AK7" s="1612"/>
      <c r="AL7" s="1612"/>
      <c r="AM7" s="1612"/>
      <c r="AN7" s="1612"/>
      <c r="AO7" s="1612"/>
      <c r="AP7" s="1612"/>
      <c r="AQ7" s="1612"/>
      <c r="AR7" s="1612"/>
      <c r="AS7" s="1613"/>
      <c r="AT7" s="1600"/>
      <c r="AU7" s="1611" t="s">
        <v>716</v>
      </c>
      <c r="AV7" s="1451"/>
      <c r="AW7" s="1451"/>
      <c r="AX7" s="1451"/>
      <c r="AY7" s="1451"/>
      <c r="AZ7" s="1451"/>
      <c r="BA7" s="1602"/>
      <c r="BB7" s="768" t="s">
        <v>372</v>
      </c>
      <c r="BC7" s="770" t="s">
        <v>371</v>
      </c>
      <c r="BD7" s="500"/>
      <c r="BE7" s="447" t="s">
        <v>370</v>
      </c>
      <c r="BF7" s="500"/>
      <c r="BG7" s="454"/>
      <c r="BH7" s="491" t="s">
        <v>341</v>
      </c>
      <c r="BI7" s="432" t="s">
        <v>369</v>
      </c>
      <c r="BJ7" s="491" t="s">
        <v>249</v>
      </c>
      <c r="BK7" s="432" t="s">
        <v>368</v>
      </c>
      <c r="BL7" s="444"/>
      <c r="BM7" s="499" t="s">
        <v>367</v>
      </c>
      <c r="BN7" s="444"/>
      <c r="BO7" s="501"/>
      <c r="BP7" s="1600"/>
      <c r="BQ7" s="909" t="s">
        <v>341</v>
      </c>
      <c r="BR7" s="502" t="s">
        <v>366</v>
      </c>
      <c r="BS7" s="491" t="s">
        <v>249</v>
      </c>
      <c r="BT7" s="425" t="s">
        <v>365</v>
      </c>
      <c r="BU7" s="444"/>
      <c r="BV7" s="499" t="s">
        <v>364</v>
      </c>
      <c r="BW7" s="503"/>
      <c r="BX7" s="454"/>
      <c r="BY7" s="450"/>
      <c r="BZ7" s="448"/>
      <c r="CA7" s="504"/>
      <c r="CB7" s="1496"/>
      <c r="CC7" s="444"/>
      <c r="CD7" s="505"/>
      <c r="CE7" s="453"/>
      <c r="CF7" s="904"/>
      <c r="CG7" s="453"/>
      <c r="CH7" s="505"/>
      <c r="CI7" s="444"/>
      <c r="CJ7" s="505"/>
      <c r="CK7" s="453"/>
      <c r="CL7" s="505"/>
      <c r="CM7" s="1600"/>
      <c r="CN7" s="444"/>
      <c r="CO7" s="505"/>
      <c r="CP7" s="453"/>
      <c r="CQ7" s="506"/>
      <c r="CR7" s="444"/>
      <c r="CS7" s="506"/>
      <c r="CT7" s="444"/>
      <c r="CU7" s="448"/>
      <c r="CV7" s="451"/>
      <c r="CW7" s="1496"/>
      <c r="CX7" s="455"/>
      <c r="CY7" s="448"/>
      <c r="CZ7" s="449"/>
      <c r="DA7" s="1496"/>
      <c r="DB7" s="455" t="s">
        <v>170</v>
      </c>
      <c r="DC7" s="448" t="s">
        <v>169</v>
      </c>
      <c r="DD7" s="449" t="s">
        <v>168</v>
      </c>
      <c r="DE7" s="881" t="s">
        <v>650</v>
      </c>
      <c r="DF7" s="1600"/>
      <c r="DG7" s="500" t="s">
        <v>341</v>
      </c>
      <c r="DH7" s="454" t="s">
        <v>133</v>
      </c>
      <c r="DI7" s="1604" t="s">
        <v>397</v>
      </c>
      <c r="DJ7" s="1605"/>
      <c r="DK7" s="1605"/>
      <c r="DL7" s="1605"/>
      <c r="DM7" s="1605"/>
      <c r="DN7" s="1605"/>
      <c r="DO7" s="1605"/>
      <c r="DP7" s="1605"/>
      <c r="DQ7" s="1605"/>
      <c r="DR7" s="1606"/>
      <c r="DS7" s="939" t="s">
        <v>396</v>
      </c>
      <c r="DT7" s="425" t="s">
        <v>132</v>
      </c>
      <c r="DU7" s="507" t="s">
        <v>395</v>
      </c>
      <c r="DV7" s="454" t="s">
        <v>126</v>
      </c>
      <c r="DW7" s="507" t="s">
        <v>394</v>
      </c>
      <c r="DX7" s="454" t="s">
        <v>179</v>
      </c>
      <c r="DY7" s="887" t="s">
        <v>170</v>
      </c>
      <c r="DZ7" s="427" t="s">
        <v>169</v>
      </c>
      <c r="EA7" s="428" t="s">
        <v>168</v>
      </c>
      <c r="EB7" s="881" t="s">
        <v>650</v>
      </c>
      <c r="EC7" s="1600"/>
      <c r="ED7" s="500" t="s">
        <v>341</v>
      </c>
      <c r="EE7" s="454" t="s">
        <v>133</v>
      </c>
      <c r="EF7" s="1620" t="s">
        <v>692</v>
      </c>
      <c r="EG7" s="1621"/>
      <c r="EH7" s="1621"/>
      <c r="EI7" s="1621"/>
      <c r="EJ7" s="1621"/>
      <c r="EK7" s="1621"/>
      <c r="EL7" s="1621"/>
      <c r="EM7" s="1621"/>
      <c r="EN7" s="1621"/>
      <c r="EO7" s="1622"/>
      <c r="EP7" s="939" t="s">
        <v>396</v>
      </c>
      <c r="EQ7" s="425" t="s">
        <v>132</v>
      </c>
      <c r="ER7" s="507" t="s">
        <v>395</v>
      </c>
      <c r="ES7" s="454" t="s">
        <v>126</v>
      </c>
      <c r="ET7" s="507" t="s">
        <v>394</v>
      </c>
      <c r="EU7" s="454" t="s">
        <v>179</v>
      </c>
      <c r="EV7" s="455"/>
      <c r="EW7" s="448"/>
      <c r="EX7" s="449"/>
      <c r="EY7" s="1496"/>
      <c r="EZ7" s="1600"/>
      <c r="FA7" s="444"/>
      <c r="FB7" s="454" t="s">
        <v>400</v>
      </c>
      <c r="FC7" s="444"/>
      <c r="FD7" s="454" t="s">
        <v>400</v>
      </c>
      <c r="FE7" s="444"/>
      <c r="FF7" s="454" t="s">
        <v>402</v>
      </c>
      <c r="FG7" s="444"/>
      <c r="FH7" s="501" t="s">
        <v>401</v>
      </c>
      <c r="FI7" s="444"/>
      <c r="FJ7" s="454" t="s">
        <v>400</v>
      </c>
      <c r="FK7" s="444"/>
      <c r="FL7" s="448"/>
      <c r="FM7" s="451"/>
      <c r="FN7" s="1496"/>
      <c r="FO7" s="444"/>
      <c r="FP7" s="447"/>
      <c r="FQ7" s="453"/>
      <c r="FR7" s="508"/>
      <c r="FS7" s="444"/>
      <c r="FT7" s="454" t="s">
        <v>412</v>
      </c>
      <c r="FU7" s="444"/>
      <c r="FV7" s="454" t="s">
        <v>412</v>
      </c>
      <c r="FW7" s="1600"/>
      <c r="FX7" s="453"/>
      <c r="FY7" s="498" t="s">
        <v>411</v>
      </c>
      <c r="FZ7" s="444"/>
      <c r="GA7" s="501"/>
      <c r="GB7" s="426" t="s">
        <v>341</v>
      </c>
      <c r="GC7" s="434" t="s">
        <v>410</v>
      </c>
      <c r="GD7" s="426" t="s">
        <v>249</v>
      </c>
      <c r="GE7" s="434" t="s">
        <v>409</v>
      </c>
      <c r="GF7" s="444"/>
      <c r="GG7" s="448"/>
      <c r="GH7" s="935"/>
      <c r="GI7" s="1496"/>
      <c r="GJ7" s="444"/>
      <c r="GK7" s="454"/>
      <c r="GL7" s="453"/>
      <c r="GM7" s="508"/>
      <c r="GN7" s="444"/>
      <c r="GO7" s="454" t="s">
        <v>412</v>
      </c>
      <c r="GP7" s="444"/>
      <c r="GQ7" s="499" t="s">
        <v>411</v>
      </c>
      <c r="GR7" s="453"/>
      <c r="GS7" s="505"/>
      <c r="GT7" s="1600"/>
      <c r="GU7" s="453" t="s">
        <v>341</v>
      </c>
      <c r="GV7" s="434" t="s">
        <v>410</v>
      </c>
      <c r="GW7" s="426" t="s">
        <v>249</v>
      </c>
      <c r="GX7" s="434" t="s">
        <v>409</v>
      </c>
      <c r="GY7" s="453"/>
      <c r="GZ7" s="448"/>
      <c r="HA7" s="451"/>
      <c r="HB7" s="1496"/>
      <c r="HC7" s="444"/>
      <c r="HD7" s="940"/>
      <c r="HE7" s="453"/>
      <c r="HF7" s="940"/>
      <c r="HG7" s="455"/>
      <c r="HH7" s="448"/>
      <c r="HI7" s="449"/>
      <c r="HJ7" s="1496"/>
      <c r="HK7" s="916"/>
      <c r="HL7" s="917" t="s">
        <v>655</v>
      </c>
      <c r="HM7" s="1600"/>
      <c r="HN7" s="916"/>
      <c r="HO7" s="917" t="s">
        <v>661</v>
      </c>
      <c r="HP7" s="453"/>
      <c r="HQ7" s="454" t="s">
        <v>424</v>
      </c>
      <c r="HR7" s="450"/>
      <c r="HS7" s="448"/>
      <c r="HT7" s="449"/>
      <c r="HU7" s="1496"/>
      <c r="HV7" s="450"/>
      <c r="HW7" s="448"/>
      <c r="HX7" s="451"/>
      <c r="HY7" s="1496"/>
      <c r="HZ7" s="453"/>
      <c r="IA7" s="448"/>
      <c r="IB7" s="449"/>
      <c r="IC7" s="1496"/>
      <c r="ID7" s="1600"/>
      <c r="IE7" s="455"/>
      <c r="IF7" s="456"/>
      <c r="IG7" s="451"/>
      <c r="IH7" s="1496"/>
      <c r="II7" s="444"/>
      <c r="IJ7" s="454" t="s">
        <v>436</v>
      </c>
      <c r="IK7" s="916"/>
      <c r="IL7" s="917" t="s">
        <v>436</v>
      </c>
      <c r="IM7" s="1629" t="s">
        <v>435</v>
      </c>
      <c r="IN7" s="1630"/>
      <c r="IO7" s="425" t="s">
        <v>434</v>
      </c>
      <c r="IP7" s="444"/>
      <c r="IQ7" s="454" t="s">
        <v>433</v>
      </c>
      <c r="IR7" s="1626" t="s">
        <v>432</v>
      </c>
      <c r="IS7" s="1627"/>
      <c r="IT7" s="509" t="s">
        <v>431</v>
      </c>
      <c r="IU7" s="455"/>
      <c r="IV7" s="448"/>
      <c r="IW7" s="510"/>
      <c r="IX7" s="1496"/>
      <c r="IY7" s="1600"/>
      <c r="IZ7" s="455"/>
      <c r="JA7" s="456"/>
      <c r="JB7" s="511"/>
      <c r="JC7" s="1496"/>
      <c r="JD7" s="444"/>
      <c r="JE7" s="454"/>
      <c r="JF7" s="444"/>
      <c r="JG7" s="454"/>
      <c r="JH7" s="444"/>
      <c r="JI7" s="454"/>
    </row>
    <row r="8" spans="1:269" s="202" customFormat="1" ht="19.5" customHeight="1" x14ac:dyDescent="0.15">
      <c r="B8" s="1601"/>
      <c r="C8" s="470" t="s">
        <v>28</v>
      </c>
      <c r="D8" s="512" t="s">
        <v>162</v>
      </c>
      <c r="E8" s="468" t="s">
        <v>337</v>
      </c>
      <c r="F8" s="256" t="s">
        <v>161</v>
      </c>
      <c r="G8" s="467"/>
      <c r="H8" s="485"/>
      <c r="I8" s="467"/>
      <c r="J8" s="485"/>
      <c r="K8" s="921"/>
      <c r="L8" s="922" t="s">
        <v>663</v>
      </c>
      <c r="M8" s="923"/>
      <c r="N8" s="922" t="s">
        <v>733</v>
      </c>
      <c r="O8" s="924"/>
      <c r="P8" s="922" t="s">
        <v>666</v>
      </c>
      <c r="Q8" s="923"/>
      <c r="R8" s="922" t="s">
        <v>668</v>
      </c>
      <c r="S8" s="923"/>
      <c r="T8" s="943" t="s">
        <v>669</v>
      </c>
      <c r="U8" s="466"/>
      <c r="V8" s="485" t="s">
        <v>336</v>
      </c>
      <c r="W8" s="467"/>
      <c r="X8" s="513"/>
      <c r="Y8" s="907"/>
      <c r="Z8" s="485"/>
      <c r="AA8" s="1601"/>
      <c r="AB8" s="1450" t="s">
        <v>335</v>
      </c>
      <c r="AC8" s="1602"/>
      <c r="AD8" s="1450" t="s">
        <v>334</v>
      </c>
      <c r="AE8" s="1602"/>
      <c r="AF8" s="1450" t="s">
        <v>641</v>
      </c>
      <c r="AG8" s="1602"/>
      <c r="AH8" s="907"/>
      <c r="AI8" s="515" t="s">
        <v>333</v>
      </c>
      <c r="AJ8" s="633" t="s">
        <v>360</v>
      </c>
      <c r="AK8" s="516" t="s">
        <v>359</v>
      </c>
      <c r="AL8" s="516" t="s">
        <v>358</v>
      </c>
      <c r="AM8" s="516" t="s">
        <v>357</v>
      </c>
      <c r="AN8" s="517" t="s">
        <v>356</v>
      </c>
      <c r="AO8" s="516" t="s">
        <v>355</v>
      </c>
      <c r="AP8" s="518" t="s">
        <v>354</v>
      </c>
      <c r="AQ8" s="516" t="s">
        <v>353</v>
      </c>
      <c r="AR8" s="516" t="s">
        <v>352</v>
      </c>
      <c r="AS8" s="516" t="s">
        <v>351</v>
      </c>
      <c r="AT8" s="1601"/>
      <c r="AU8" s="516" t="s">
        <v>350</v>
      </c>
      <c r="AV8" s="516" t="s">
        <v>671</v>
      </c>
      <c r="AW8" s="516" t="s">
        <v>672</v>
      </c>
      <c r="AX8" s="1082" t="s">
        <v>673</v>
      </c>
      <c r="AY8" s="516" t="s">
        <v>674</v>
      </c>
      <c r="AZ8" s="516" t="s">
        <v>675</v>
      </c>
      <c r="BA8" s="772" t="s">
        <v>179</v>
      </c>
      <c r="BB8" s="769"/>
      <c r="BC8" s="771" t="s">
        <v>336</v>
      </c>
      <c r="BD8" s="487"/>
      <c r="BE8" s="515" t="s">
        <v>363</v>
      </c>
      <c r="BF8" s="487"/>
      <c r="BG8" s="485"/>
      <c r="BH8" s="519"/>
      <c r="BI8" s="513"/>
      <c r="BJ8" s="514"/>
      <c r="BK8" s="513" t="s">
        <v>362</v>
      </c>
      <c r="BL8" s="467"/>
      <c r="BM8" s="513"/>
      <c r="BN8" s="473"/>
      <c r="BO8" s="520"/>
      <c r="BP8" s="1601"/>
      <c r="BQ8" s="908"/>
      <c r="BR8" s="521" t="s">
        <v>361</v>
      </c>
      <c r="BS8" s="514"/>
      <c r="BT8" s="522"/>
      <c r="BU8" s="467"/>
      <c r="BV8" s="513"/>
      <c r="BW8" s="472"/>
      <c r="BX8" s="485"/>
      <c r="BY8" s="470" t="s">
        <v>28</v>
      </c>
      <c r="BZ8" s="523" t="s">
        <v>162</v>
      </c>
      <c r="CA8" s="468" t="s">
        <v>380</v>
      </c>
      <c r="CB8" s="255" t="s">
        <v>161</v>
      </c>
      <c r="CC8" s="467"/>
      <c r="CD8" s="524"/>
      <c r="CE8" s="472"/>
      <c r="CF8" s="905"/>
      <c r="CG8" s="632"/>
      <c r="CH8" s="524"/>
      <c r="CI8" s="467"/>
      <c r="CJ8" s="524"/>
      <c r="CK8" s="472"/>
      <c r="CL8" s="524"/>
      <c r="CM8" s="1601"/>
      <c r="CN8" s="473"/>
      <c r="CO8" s="524"/>
      <c r="CP8" s="472"/>
      <c r="CQ8" s="525"/>
      <c r="CR8" s="473"/>
      <c r="CS8" s="525"/>
      <c r="CT8" s="467" t="s">
        <v>28</v>
      </c>
      <c r="CU8" s="468" t="s">
        <v>162</v>
      </c>
      <c r="CV8" s="468" t="s">
        <v>380</v>
      </c>
      <c r="CW8" s="255" t="s">
        <v>161</v>
      </c>
      <c r="CX8" s="474" t="s">
        <v>28</v>
      </c>
      <c r="CY8" s="468" t="s">
        <v>162</v>
      </c>
      <c r="CZ8" s="469" t="s">
        <v>380</v>
      </c>
      <c r="DA8" s="255" t="s">
        <v>161</v>
      </c>
      <c r="DB8" s="474" t="s">
        <v>28</v>
      </c>
      <c r="DC8" s="468" t="s">
        <v>162</v>
      </c>
      <c r="DD8" s="469" t="s">
        <v>380</v>
      </c>
      <c r="DE8" s="255" t="s">
        <v>161</v>
      </c>
      <c r="DF8" s="1601"/>
      <c r="DG8" s="473"/>
      <c r="DH8" s="485"/>
      <c r="DI8" s="1607" t="s">
        <v>393</v>
      </c>
      <c r="DJ8" s="1608"/>
      <c r="DK8" s="1609" t="s">
        <v>392</v>
      </c>
      <c r="DL8" s="1610"/>
      <c r="DM8" s="1607" t="s">
        <v>391</v>
      </c>
      <c r="DN8" s="1608"/>
      <c r="DO8" s="1609" t="s">
        <v>390</v>
      </c>
      <c r="DP8" s="1610"/>
      <c r="DQ8" s="1609" t="s">
        <v>389</v>
      </c>
      <c r="DR8" s="1610"/>
      <c r="DS8" s="473"/>
      <c r="DT8" s="485"/>
      <c r="DU8" s="473"/>
      <c r="DV8" s="485"/>
      <c r="DW8" s="473"/>
      <c r="DX8" s="485"/>
      <c r="DY8" s="474" t="s">
        <v>28</v>
      </c>
      <c r="DZ8" s="468" t="s">
        <v>162</v>
      </c>
      <c r="EA8" s="469" t="s">
        <v>380</v>
      </c>
      <c r="EB8" s="255" t="s">
        <v>161</v>
      </c>
      <c r="EC8" s="1601"/>
      <c r="ED8" s="473"/>
      <c r="EE8" s="485"/>
      <c r="EF8" s="1607" t="s">
        <v>393</v>
      </c>
      <c r="EG8" s="1608"/>
      <c r="EH8" s="1607" t="s">
        <v>392</v>
      </c>
      <c r="EI8" s="1608"/>
      <c r="EJ8" s="1607" t="s">
        <v>391</v>
      </c>
      <c r="EK8" s="1608"/>
      <c r="EL8" s="1607" t="s">
        <v>390</v>
      </c>
      <c r="EM8" s="1608"/>
      <c r="EN8" s="1607" t="s">
        <v>389</v>
      </c>
      <c r="EO8" s="1608"/>
      <c r="EP8" s="473"/>
      <c r="EQ8" s="485"/>
      <c r="ER8" s="473"/>
      <c r="ES8" s="485"/>
      <c r="ET8" s="473"/>
      <c r="EU8" s="485"/>
      <c r="EV8" s="474" t="s">
        <v>28</v>
      </c>
      <c r="EW8" s="468" t="s">
        <v>162</v>
      </c>
      <c r="EX8" s="469" t="s">
        <v>380</v>
      </c>
      <c r="EY8" s="255" t="s">
        <v>161</v>
      </c>
      <c r="EZ8" s="1601"/>
      <c r="FA8" s="467"/>
      <c r="FB8" s="484"/>
      <c r="FC8" s="473"/>
      <c r="FD8" s="484"/>
      <c r="FE8" s="473"/>
      <c r="FF8" s="485" t="s">
        <v>399</v>
      </c>
      <c r="FG8" s="473"/>
      <c r="FH8" s="513" t="s">
        <v>398</v>
      </c>
      <c r="FI8" s="473"/>
      <c r="FJ8" s="484"/>
      <c r="FK8" s="467" t="s">
        <v>28</v>
      </c>
      <c r="FL8" s="468" t="s">
        <v>162</v>
      </c>
      <c r="FM8" s="468" t="s">
        <v>380</v>
      </c>
      <c r="FN8" s="255" t="s">
        <v>161</v>
      </c>
      <c r="FO8" s="467"/>
      <c r="FP8" s="515"/>
      <c r="FQ8" s="472"/>
      <c r="FR8" s="526"/>
      <c r="FS8" s="467"/>
      <c r="FT8" s="485"/>
      <c r="FU8" s="467"/>
      <c r="FV8" s="485"/>
      <c r="FW8" s="1601"/>
      <c r="FX8" s="472"/>
      <c r="FY8" s="527" t="s">
        <v>363</v>
      </c>
      <c r="FZ8" s="473"/>
      <c r="GA8" s="528"/>
      <c r="GB8" s="514"/>
      <c r="GC8" s="524"/>
      <c r="GD8" s="514"/>
      <c r="GE8" s="524"/>
      <c r="GF8" s="467" t="s">
        <v>28</v>
      </c>
      <c r="GG8" s="468" t="s">
        <v>162</v>
      </c>
      <c r="GH8" s="468" t="s">
        <v>380</v>
      </c>
      <c r="GI8" s="255" t="s">
        <v>161</v>
      </c>
      <c r="GJ8" s="467"/>
      <c r="GK8" s="485"/>
      <c r="GL8" s="472"/>
      <c r="GM8" s="526"/>
      <c r="GN8" s="467"/>
      <c r="GO8" s="485"/>
      <c r="GP8" s="467"/>
      <c r="GQ8" s="513" t="s">
        <v>363</v>
      </c>
      <c r="GR8" s="472"/>
      <c r="GS8" s="524"/>
      <c r="GT8" s="1601"/>
      <c r="GU8" s="514"/>
      <c r="GV8" s="524"/>
      <c r="GW8" s="514"/>
      <c r="GX8" s="524"/>
      <c r="GY8" s="632" t="s">
        <v>28</v>
      </c>
      <c r="GZ8" s="468" t="s">
        <v>162</v>
      </c>
      <c r="HA8" s="468" t="s">
        <v>380</v>
      </c>
      <c r="HB8" s="255" t="s">
        <v>161</v>
      </c>
      <c r="HC8" s="467"/>
      <c r="HD8" s="941"/>
      <c r="HE8" s="472"/>
      <c r="HF8" s="941"/>
      <c r="HG8" s="474" t="s">
        <v>28</v>
      </c>
      <c r="HH8" s="468" t="s">
        <v>162</v>
      </c>
      <c r="HI8" s="469" t="s">
        <v>380</v>
      </c>
      <c r="HJ8" s="255" t="s">
        <v>161</v>
      </c>
      <c r="HK8" s="467"/>
      <c r="HL8" s="485"/>
      <c r="HM8" s="1601"/>
      <c r="HN8" s="467"/>
      <c r="HO8" s="485"/>
      <c r="HP8" s="472"/>
      <c r="HQ8" s="485"/>
      <c r="HR8" s="470" t="s">
        <v>28</v>
      </c>
      <c r="HS8" s="468" t="s">
        <v>162</v>
      </c>
      <c r="HT8" s="469" t="s">
        <v>380</v>
      </c>
      <c r="HU8" s="255" t="s">
        <v>161</v>
      </c>
      <c r="HV8" s="470" t="s">
        <v>28</v>
      </c>
      <c r="HW8" s="468" t="s">
        <v>162</v>
      </c>
      <c r="HX8" s="468" t="s">
        <v>380</v>
      </c>
      <c r="HY8" s="255" t="s">
        <v>161</v>
      </c>
      <c r="HZ8" s="632" t="s">
        <v>28</v>
      </c>
      <c r="IA8" s="468" t="s">
        <v>162</v>
      </c>
      <c r="IB8" s="469" t="s">
        <v>380</v>
      </c>
      <c r="IC8" s="255" t="s">
        <v>161</v>
      </c>
      <c r="ID8" s="1601"/>
      <c r="IE8" s="474" t="s">
        <v>28</v>
      </c>
      <c r="IF8" s="469" t="s">
        <v>162</v>
      </c>
      <c r="IG8" s="468" t="s">
        <v>380</v>
      </c>
      <c r="IH8" s="255" t="s">
        <v>161</v>
      </c>
      <c r="II8" s="467"/>
      <c r="IJ8" s="485"/>
      <c r="IK8" s="467"/>
      <c r="IL8" s="485"/>
      <c r="IM8" s="1623"/>
      <c r="IN8" s="1610"/>
      <c r="IO8" s="485"/>
      <c r="IP8" s="467"/>
      <c r="IQ8" s="484" t="s">
        <v>430</v>
      </c>
      <c r="IR8" s="1623"/>
      <c r="IS8" s="1628"/>
      <c r="IT8" s="485" t="s">
        <v>429</v>
      </c>
      <c r="IU8" s="474" t="s">
        <v>28</v>
      </c>
      <c r="IV8" s="468" t="s">
        <v>162</v>
      </c>
      <c r="IW8" s="529" t="s">
        <v>380</v>
      </c>
      <c r="IX8" s="255" t="s">
        <v>161</v>
      </c>
      <c r="IY8" s="1601"/>
      <c r="IZ8" s="474" t="s">
        <v>28</v>
      </c>
      <c r="JA8" s="469" t="s">
        <v>162</v>
      </c>
      <c r="JB8" s="530" t="s">
        <v>380</v>
      </c>
      <c r="JC8" s="255" t="s">
        <v>161</v>
      </c>
      <c r="JD8" s="467"/>
      <c r="JE8" s="474" t="s">
        <v>28</v>
      </c>
      <c r="JF8" s="467"/>
      <c r="JG8" s="474" t="s">
        <v>28</v>
      </c>
      <c r="JH8" s="467"/>
      <c r="JI8" s="474" t="s">
        <v>28</v>
      </c>
    </row>
    <row r="9" spans="1:269" s="202" customFormat="1" ht="19.5" customHeight="1" thickBot="1" x14ac:dyDescent="0.2">
      <c r="A9" s="558"/>
      <c r="B9" s="623" t="s">
        <v>3</v>
      </c>
      <c r="C9" s="573">
        <v>168554867</v>
      </c>
      <c r="D9" s="182">
        <v>119325</v>
      </c>
      <c r="E9" s="311">
        <v>22.007133959754267</v>
      </c>
      <c r="F9" s="157">
        <v>-0.2</v>
      </c>
      <c r="G9" s="310"/>
      <c r="H9" s="579">
        <v>1004537</v>
      </c>
      <c r="I9" s="309"/>
      <c r="J9" s="579">
        <v>9217207</v>
      </c>
      <c r="K9" s="308"/>
      <c r="L9" s="579">
        <v>52406</v>
      </c>
      <c r="M9" s="309"/>
      <c r="N9" s="579">
        <v>71666</v>
      </c>
      <c r="O9" s="308"/>
      <c r="P9" s="579">
        <v>164892</v>
      </c>
      <c r="Q9" s="309"/>
      <c r="R9" s="579">
        <v>486806</v>
      </c>
      <c r="S9" s="308"/>
      <c r="T9" s="579">
        <v>8441437</v>
      </c>
      <c r="U9" s="308"/>
      <c r="V9" s="579">
        <v>113905</v>
      </c>
      <c r="W9" s="309"/>
      <c r="X9" s="579">
        <v>118521712</v>
      </c>
      <c r="Y9" s="308"/>
      <c r="Z9" s="579">
        <v>77852647</v>
      </c>
      <c r="AA9" s="585" t="s">
        <v>3</v>
      </c>
      <c r="AB9" s="309"/>
      <c r="AC9" s="579">
        <v>68941472</v>
      </c>
      <c r="AD9" s="308"/>
      <c r="AE9" s="579">
        <v>1740568</v>
      </c>
      <c r="AF9" s="309"/>
      <c r="AG9" s="579">
        <v>7170607</v>
      </c>
      <c r="AH9" s="308"/>
      <c r="AI9" s="579">
        <v>40669065</v>
      </c>
      <c r="AJ9" s="579">
        <v>1509537</v>
      </c>
      <c r="AK9" s="579">
        <v>1890531</v>
      </c>
      <c r="AL9" s="573">
        <v>11146</v>
      </c>
      <c r="AM9" s="579">
        <v>922077</v>
      </c>
      <c r="AN9" s="579">
        <v>3739860</v>
      </c>
      <c r="AO9" s="579">
        <v>13259</v>
      </c>
      <c r="AP9" s="579">
        <v>32223</v>
      </c>
      <c r="AQ9" s="579">
        <v>678588</v>
      </c>
      <c r="AR9" s="579">
        <v>1273399</v>
      </c>
      <c r="AS9" s="579">
        <v>29887389</v>
      </c>
      <c r="AT9" s="585" t="s">
        <v>3</v>
      </c>
      <c r="AU9" s="1359">
        <v>0</v>
      </c>
      <c r="AV9" s="1359">
        <v>170507</v>
      </c>
      <c r="AW9" s="1359">
        <v>0</v>
      </c>
      <c r="AX9" s="1359">
        <v>426001</v>
      </c>
      <c r="AY9" s="1359">
        <v>82448</v>
      </c>
      <c r="AZ9" s="1359">
        <v>0</v>
      </c>
      <c r="BA9" s="1359">
        <v>32100</v>
      </c>
      <c r="BB9" s="336"/>
      <c r="BC9" s="579">
        <v>0</v>
      </c>
      <c r="BD9" s="336"/>
      <c r="BE9" s="579">
        <v>24419619</v>
      </c>
      <c r="BF9" s="308"/>
      <c r="BG9" s="579">
        <v>14710047</v>
      </c>
      <c r="BH9" s="336"/>
      <c r="BI9" s="579">
        <v>14710047</v>
      </c>
      <c r="BJ9" s="336"/>
      <c r="BK9" s="579">
        <v>0</v>
      </c>
      <c r="BL9" s="309"/>
      <c r="BM9" s="579">
        <v>46056</v>
      </c>
      <c r="BN9" s="309"/>
      <c r="BO9" s="579">
        <v>201042</v>
      </c>
      <c r="BP9" s="585" t="s">
        <v>3</v>
      </c>
      <c r="BQ9" s="308"/>
      <c r="BR9" s="579">
        <v>191543</v>
      </c>
      <c r="BS9" s="309"/>
      <c r="BT9" s="579">
        <v>9499</v>
      </c>
      <c r="BU9" s="308"/>
      <c r="BV9" s="579">
        <v>18587</v>
      </c>
      <c r="BW9" s="309"/>
      <c r="BX9" s="1359">
        <v>302155</v>
      </c>
      <c r="BY9" s="579">
        <v>52546591</v>
      </c>
      <c r="BZ9" s="89">
        <v>37199</v>
      </c>
      <c r="CA9" s="347">
        <v>6.8606732504818027</v>
      </c>
      <c r="CB9" s="157">
        <v>0.8</v>
      </c>
      <c r="CC9" s="310"/>
      <c r="CD9" s="579">
        <v>1384796</v>
      </c>
      <c r="CE9" s="348"/>
      <c r="CF9" s="579">
        <v>497278</v>
      </c>
      <c r="CG9" s="349"/>
      <c r="CH9" s="579">
        <v>2297</v>
      </c>
      <c r="CI9" s="348"/>
      <c r="CJ9" s="579">
        <v>8331703</v>
      </c>
      <c r="CK9" s="348"/>
      <c r="CL9" s="579">
        <v>2198434</v>
      </c>
      <c r="CM9" s="585" t="s">
        <v>3</v>
      </c>
      <c r="CN9" s="348"/>
      <c r="CO9" s="579">
        <v>414612</v>
      </c>
      <c r="CP9" s="349"/>
      <c r="CQ9" s="579">
        <v>32896898</v>
      </c>
      <c r="CR9" s="348"/>
      <c r="CS9" s="1359">
        <v>6820573</v>
      </c>
      <c r="CT9" s="579">
        <v>9054442</v>
      </c>
      <c r="CU9" s="89">
        <v>6410</v>
      </c>
      <c r="CV9" s="347">
        <v>1.1821807437030301</v>
      </c>
      <c r="CW9" s="157">
        <v>3.8</v>
      </c>
      <c r="CX9" s="579">
        <v>208835461</v>
      </c>
      <c r="CY9" s="361">
        <v>147841</v>
      </c>
      <c r="CZ9" s="347">
        <v>27.266314213128222</v>
      </c>
      <c r="DA9" s="157">
        <v>0.4</v>
      </c>
      <c r="DB9" s="1359">
        <v>181163423</v>
      </c>
      <c r="DC9" s="361">
        <v>128251</v>
      </c>
      <c r="DD9" s="347">
        <v>23.653352700688416</v>
      </c>
      <c r="DE9" s="157">
        <v>0.7</v>
      </c>
      <c r="DF9" s="585" t="s">
        <v>3</v>
      </c>
      <c r="DG9" s="348"/>
      <c r="DH9" s="579">
        <v>177722540</v>
      </c>
      <c r="DI9" s="348"/>
      <c r="DJ9" s="579">
        <v>42384601</v>
      </c>
      <c r="DK9" s="348"/>
      <c r="DL9" s="579">
        <v>0</v>
      </c>
      <c r="DM9" s="348"/>
      <c r="DN9" s="579">
        <v>63240560</v>
      </c>
      <c r="DO9" s="349"/>
      <c r="DP9" s="579">
        <v>72097379</v>
      </c>
      <c r="DQ9" s="348"/>
      <c r="DR9" s="579">
        <v>0</v>
      </c>
      <c r="DS9" s="348"/>
      <c r="DT9" s="579">
        <v>3384443</v>
      </c>
      <c r="DU9" s="348"/>
      <c r="DV9" s="579">
        <v>56440</v>
      </c>
      <c r="DW9" s="348"/>
      <c r="DX9" s="579">
        <v>0</v>
      </c>
      <c r="DY9" s="815">
        <v>27672038</v>
      </c>
      <c r="DZ9" s="361">
        <v>19590</v>
      </c>
      <c r="EA9" s="347">
        <v>3.6129615124398065</v>
      </c>
      <c r="EB9" s="157">
        <v>-1.8</v>
      </c>
      <c r="EC9" s="585" t="s">
        <v>3</v>
      </c>
      <c r="ED9" s="348"/>
      <c r="EE9" s="579">
        <v>25715368</v>
      </c>
      <c r="EF9" s="348"/>
      <c r="EG9" s="579">
        <v>5962101</v>
      </c>
      <c r="EH9" s="349"/>
      <c r="EI9" s="579">
        <v>2712513</v>
      </c>
      <c r="EJ9" s="349"/>
      <c r="EK9" s="579">
        <v>15618814</v>
      </c>
      <c r="EL9" s="348"/>
      <c r="EM9" s="579">
        <v>1420488</v>
      </c>
      <c r="EN9" s="349"/>
      <c r="EO9" s="579">
        <v>1452</v>
      </c>
      <c r="EP9" s="348"/>
      <c r="EQ9" s="579">
        <v>92428</v>
      </c>
      <c r="ER9" s="348"/>
      <c r="ES9" s="579">
        <v>1864242</v>
      </c>
      <c r="ET9" s="348"/>
      <c r="EU9" s="579">
        <v>0</v>
      </c>
      <c r="EV9" s="1359">
        <v>57825488</v>
      </c>
      <c r="EW9" s="89">
        <v>40936</v>
      </c>
      <c r="EX9" s="347">
        <v>7.5499051635463168</v>
      </c>
      <c r="EY9" s="157">
        <v>6.4</v>
      </c>
      <c r="EZ9" s="585" t="s">
        <v>3</v>
      </c>
      <c r="FA9" s="310"/>
      <c r="FB9" s="579">
        <v>5144827</v>
      </c>
      <c r="FC9" s="348"/>
      <c r="FD9" s="579">
        <v>100259</v>
      </c>
      <c r="FE9" s="348"/>
      <c r="FF9" s="579">
        <v>0</v>
      </c>
      <c r="FG9" s="348"/>
      <c r="FH9" s="579">
        <v>363449</v>
      </c>
      <c r="FI9" s="348"/>
      <c r="FJ9" s="579">
        <v>52216953</v>
      </c>
      <c r="FK9" s="579">
        <v>81292048</v>
      </c>
      <c r="FL9" s="89">
        <v>57549</v>
      </c>
      <c r="FM9" s="347">
        <v>10.613784235603079</v>
      </c>
      <c r="FN9" s="157">
        <v>32.5</v>
      </c>
      <c r="FO9" s="370"/>
      <c r="FP9" s="579">
        <v>38866614</v>
      </c>
      <c r="FQ9" s="348"/>
      <c r="FR9" s="579">
        <v>41320663</v>
      </c>
      <c r="FS9" s="349"/>
      <c r="FT9" s="579">
        <v>1029642</v>
      </c>
      <c r="FU9" s="348"/>
      <c r="FV9" s="1359">
        <v>0</v>
      </c>
      <c r="FW9" s="585" t="s">
        <v>3</v>
      </c>
      <c r="FX9" s="349"/>
      <c r="FY9" s="579">
        <v>0</v>
      </c>
      <c r="FZ9" s="348"/>
      <c r="GA9" s="579">
        <v>75129</v>
      </c>
      <c r="GB9" s="348"/>
      <c r="GC9" s="579">
        <v>0</v>
      </c>
      <c r="GD9" s="348"/>
      <c r="GE9" s="579">
        <v>75129</v>
      </c>
      <c r="GF9" s="579">
        <v>1751498</v>
      </c>
      <c r="GG9" s="89">
        <v>1240</v>
      </c>
      <c r="GH9" s="347">
        <v>0.22868192299805662</v>
      </c>
      <c r="GI9" s="157">
        <v>686.4</v>
      </c>
      <c r="GJ9" s="310"/>
      <c r="GK9" s="579">
        <v>565347</v>
      </c>
      <c r="GL9" s="348"/>
      <c r="GM9" s="950">
        <v>1186151</v>
      </c>
      <c r="GN9" s="349"/>
      <c r="GO9" s="579">
        <v>0</v>
      </c>
      <c r="GP9" s="348"/>
      <c r="GQ9" s="579">
        <v>0</v>
      </c>
      <c r="GR9" s="349"/>
      <c r="GS9" s="579">
        <v>0</v>
      </c>
      <c r="GT9" s="585" t="s">
        <v>3</v>
      </c>
      <c r="GU9" s="349"/>
      <c r="GV9" s="579">
        <v>0</v>
      </c>
      <c r="GW9" s="348"/>
      <c r="GX9" s="579">
        <v>0</v>
      </c>
      <c r="GY9" s="579">
        <v>0</v>
      </c>
      <c r="GZ9" s="88">
        <v>0</v>
      </c>
      <c r="HA9" s="214">
        <v>0</v>
      </c>
      <c r="HB9" s="157" t="s">
        <v>818</v>
      </c>
      <c r="HC9" s="310"/>
      <c r="HD9" s="579">
        <v>0</v>
      </c>
      <c r="HE9" s="349"/>
      <c r="HF9" s="579">
        <v>0</v>
      </c>
      <c r="HG9" s="1359">
        <v>82579850</v>
      </c>
      <c r="HH9" s="377">
        <v>58461</v>
      </c>
      <c r="HI9" s="347">
        <v>10.781924329283314</v>
      </c>
      <c r="HJ9" s="157">
        <v>-10.3</v>
      </c>
      <c r="HK9" s="310"/>
      <c r="HL9" s="579">
        <v>70521350</v>
      </c>
      <c r="HM9" s="585" t="s">
        <v>3</v>
      </c>
      <c r="HN9" s="310"/>
      <c r="HO9" s="579">
        <v>12057540</v>
      </c>
      <c r="HP9" s="308"/>
      <c r="HQ9" s="579">
        <v>960</v>
      </c>
      <c r="HR9" s="579">
        <v>6097591</v>
      </c>
      <c r="HS9" s="89">
        <v>4317</v>
      </c>
      <c r="HT9" s="347">
        <v>0.79612356710406917</v>
      </c>
      <c r="HU9" s="157">
        <v>-23.7</v>
      </c>
      <c r="HV9" s="573">
        <v>5600259</v>
      </c>
      <c r="HW9" s="89">
        <v>3965</v>
      </c>
      <c r="HX9" s="347">
        <v>0.73119009979296212</v>
      </c>
      <c r="HY9" s="157">
        <v>-47.5</v>
      </c>
      <c r="HZ9" s="1359">
        <v>35962935</v>
      </c>
      <c r="IA9" s="377">
        <v>25459</v>
      </c>
      <c r="IB9" s="347">
        <v>4.6954510552990154</v>
      </c>
      <c r="IC9" s="157">
        <v>-11</v>
      </c>
      <c r="ID9" s="585" t="s">
        <v>3</v>
      </c>
      <c r="IE9" s="579">
        <v>55809094</v>
      </c>
      <c r="IF9" s="89">
        <v>39509</v>
      </c>
      <c r="IG9" s="347">
        <v>7.2866374593058651</v>
      </c>
      <c r="IH9" s="157">
        <v>-2.1</v>
      </c>
      <c r="II9" s="310"/>
      <c r="IJ9" s="579">
        <v>33500</v>
      </c>
      <c r="IK9" s="310"/>
      <c r="IL9" s="579">
        <v>0</v>
      </c>
      <c r="IM9" s="348"/>
      <c r="IN9" s="579">
        <v>15612737</v>
      </c>
      <c r="IO9" s="579">
        <v>0</v>
      </c>
      <c r="IP9" s="348"/>
      <c r="IQ9" s="950">
        <v>19587378</v>
      </c>
      <c r="IR9" s="1031"/>
      <c r="IS9" s="950">
        <v>2696212</v>
      </c>
      <c r="IT9" s="1351">
        <v>146009</v>
      </c>
      <c r="IU9" s="579">
        <v>0</v>
      </c>
      <c r="IV9" s="88">
        <v>0</v>
      </c>
      <c r="IW9" s="214">
        <v>0</v>
      </c>
      <c r="IX9" s="157" t="s">
        <v>818</v>
      </c>
      <c r="IY9" s="585" t="s">
        <v>3</v>
      </c>
      <c r="IZ9" s="579">
        <v>765910124</v>
      </c>
      <c r="JA9" s="89">
        <v>542210</v>
      </c>
      <c r="JB9" s="347">
        <v>100</v>
      </c>
      <c r="JC9" s="157">
        <v>0.5</v>
      </c>
      <c r="JD9" s="310"/>
      <c r="JE9" s="579">
        <v>0</v>
      </c>
      <c r="JF9" s="348"/>
      <c r="JG9" s="579">
        <v>2213830</v>
      </c>
      <c r="JH9" s="348"/>
      <c r="JI9" s="579">
        <v>21590254</v>
      </c>
    </row>
    <row r="10" spans="1:269" s="202" customFormat="1" ht="19.5" customHeight="1" thickTop="1" x14ac:dyDescent="0.15">
      <c r="A10" s="558"/>
      <c r="B10" s="624" t="s">
        <v>4</v>
      </c>
      <c r="C10" s="574">
        <v>6911712</v>
      </c>
      <c r="D10" s="292">
        <v>88183</v>
      </c>
      <c r="E10" s="291">
        <v>16.624757479372008</v>
      </c>
      <c r="F10" s="159">
        <v>3.5</v>
      </c>
      <c r="G10" s="290"/>
      <c r="H10" s="580">
        <v>164007</v>
      </c>
      <c r="I10" s="289"/>
      <c r="J10" s="580">
        <v>787157</v>
      </c>
      <c r="K10" s="198"/>
      <c r="L10" s="580">
        <v>19478</v>
      </c>
      <c r="M10" s="289"/>
      <c r="N10" s="580">
        <v>10013</v>
      </c>
      <c r="O10" s="198"/>
      <c r="P10" s="580">
        <v>49079</v>
      </c>
      <c r="Q10" s="289"/>
      <c r="R10" s="580">
        <v>32315</v>
      </c>
      <c r="S10" s="198"/>
      <c r="T10" s="580">
        <v>676272</v>
      </c>
      <c r="U10" s="198"/>
      <c r="V10" s="580">
        <v>36588</v>
      </c>
      <c r="W10" s="289"/>
      <c r="X10" s="580">
        <v>4142218</v>
      </c>
      <c r="Y10" s="198"/>
      <c r="Z10" s="580">
        <v>2605722</v>
      </c>
      <c r="AA10" s="586" t="s">
        <v>4</v>
      </c>
      <c r="AB10" s="289"/>
      <c r="AC10" s="580">
        <v>2526449</v>
      </c>
      <c r="AD10" s="198"/>
      <c r="AE10" s="580">
        <v>79273</v>
      </c>
      <c r="AF10" s="289"/>
      <c r="AG10" s="580">
        <v>0</v>
      </c>
      <c r="AH10" s="198"/>
      <c r="AI10" s="580">
        <v>1536496</v>
      </c>
      <c r="AJ10" s="580">
        <v>37985</v>
      </c>
      <c r="AK10" s="580">
        <v>45653</v>
      </c>
      <c r="AL10" s="574">
        <v>720</v>
      </c>
      <c r="AM10" s="580">
        <v>13661</v>
      </c>
      <c r="AN10" s="580">
        <v>261728</v>
      </c>
      <c r="AO10" s="580">
        <v>0</v>
      </c>
      <c r="AP10" s="580">
        <v>8858</v>
      </c>
      <c r="AQ10" s="580">
        <v>24058</v>
      </c>
      <c r="AR10" s="580">
        <v>105365</v>
      </c>
      <c r="AS10" s="580">
        <v>1031179</v>
      </c>
      <c r="AT10" s="586" t="s">
        <v>4</v>
      </c>
      <c r="AU10" s="1174">
        <v>0</v>
      </c>
      <c r="AV10" s="1174">
        <v>7289</v>
      </c>
      <c r="AW10" s="1174">
        <v>0</v>
      </c>
      <c r="AX10" s="1174">
        <v>0</v>
      </c>
      <c r="AY10" s="1174">
        <v>0</v>
      </c>
      <c r="AZ10" s="1174">
        <v>0</v>
      </c>
      <c r="BA10" s="1174">
        <v>0</v>
      </c>
      <c r="BB10" s="335"/>
      <c r="BC10" s="580">
        <v>0</v>
      </c>
      <c r="BD10" s="325"/>
      <c r="BE10" s="580">
        <v>957924</v>
      </c>
      <c r="BF10" s="198"/>
      <c r="BG10" s="580">
        <v>716999</v>
      </c>
      <c r="BH10" s="325"/>
      <c r="BI10" s="580">
        <v>716999</v>
      </c>
      <c r="BJ10" s="325"/>
      <c r="BK10" s="580">
        <v>0</v>
      </c>
      <c r="BL10" s="289"/>
      <c r="BM10" s="580">
        <v>945</v>
      </c>
      <c r="BN10" s="289"/>
      <c r="BO10" s="580">
        <v>8621</v>
      </c>
      <c r="BP10" s="586" t="s">
        <v>4</v>
      </c>
      <c r="BQ10" s="198"/>
      <c r="BR10" s="580">
        <v>6452</v>
      </c>
      <c r="BS10" s="289"/>
      <c r="BT10" s="580">
        <v>2169</v>
      </c>
      <c r="BU10" s="198"/>
      <c r="BV10" s="580">
        <v>7309</v>
      </c>
      <c r="BW10" s="289"/>
      <c r="BX10" s="1174">
        <v>89944</v>
      </c>
      <c r="BY10" s="580">
        <v>5231622</v>
      </c>
      <c r="BZ10" s="87">
        <v>66748</v>
      </c>
      <c r="CA10" s="291">
        <v>12.583632965862456</v>
      </c>
      <c r="CB10" s="159">
        <v>-0.3</v>
      </c>
      <c r="CC10" s="290"/>
      <c r="CD10" s="580">
        <v>462056</v>
      </c>
      <c r="CE10" s="75"/>
      <c r="CF10" s="580">
        <v>68669</v>
      </c>
      <c r="CG10" s="338"/>
      <c r="CH10" s="580">
        <v>1442</v>
      </c>
      <c r="CI10" s="75"/>
      <c r="CJ10" s="580">
        <v>850489</v>
      </c>
      <c r="CK10" s="75"/>
      <c r="CL10" s="580">
        <v>189535</v>
      </c>
      <c r="CM10" s="586" t="s">
        <v>4</v>
      </c>
      <c r="CN10" s="75"/>
      <c r="CO10" s="580">
        <v>140723</v>
      </c>
      <c r="CP10" s="338"/>
      <c r="CQ10" s="580">
        <v>3031942</v>
      </c>
      <c r="CR10" s="75"/>
      <c r="CS10" s="1174">
        <v>486766</v>
      </c>
      <c r="CT10" s="580">
        <v>317905</v>
      </c>
      <c r="CU10" s="87">
        <v>4056</v>
      </c>
      <c r="CV10" s="291">
        <v>0.76465766028442128</v>
      </c>
      <c r="CW10" s="159">
        <v>-18.5</v>
      </c>
      <c r="CX10" s="580">
        <v>8328547</v>
      </c>
      <c r="CY10" s="360">
        <v>106260</v>
      </c>
      <c r="CZ10" s="291">
        <v>20.032674108896796</v>
      </c>
      <c r="DA10" s="159">
        <v>-3.5</v>
      </c>
      <c r="DB10" s="1174">
        <v>6469442</v>
      </c>
      <c r="DC10" s="360">
        <v>82541</v>
      </c>
      <c r="DD10" s="291">
        <v>15.560964385793765</v>
      </c>
      <c r="DE10" s="159">
        <v>-2</v>
      </c>
      <c r="DF10" s="586" t="s">
        <v>4</v>
      </c>
      <c r="DG10" s="75"/>
      <c r="DH10" s="580">
        <v>6462507</v>
      </c>
      <c r="DI10" s="75"/>
      <c r="DJ10" s="580">
        <v>1774280</v>
      </c>
      <c r="DK10" s="75"/>
      <c r="DL10" s="580">
        <v>0</v>
      </c>
      <c r="DM10" s="75"/>
      <c r="DN10" s="580">
        <v>3033639</v>
      </c>
      <c r="DO10" s="338"/>
      <c r="DP10" s="580">
        <v>1654572</v>
      </c>
      <c r="DQ10" s="75"/>
      <c r="DR10" s="580">
        <v>16</v>
      </c>
      <c r="DS10" s="75"/>
      <c r="DT10" s="580">
        <v>3928</v>
      </c>
      <c r="DU10" s="75"/>
      <c r="DV10" s="580">
        <v>3007</v>
      </c>
      <c r="DW10" s="75"/>
      <c r="DX10" s="580">
        <v>0</v>
      </c>
      <c r="DY10" s="599">
        <v>1859105</v>
      </c>
      <c r="DZ10" s="360">
        <v>23719</v>
      </c>
      <c r="EA10" s="291">
        <v>4.4717097231030305</v>
      </c>
      <c r="EB10" s="159">
        <v>-8.4</v>
      </c>
      <c r="EC10" s="586" t="s">
        <v>4</v>
      </c>
      <c r="ED10" s="75"/>
      <c r="EE10" s="580">
        <v>1758692</v>
      </c>
      <c r="EF10" s="75"/>
      <c r="EG10" s="580">
        <v>447443</v>
      </c>
      <c r="EH10" s="362"/>
      <c r="EI10" s="580">
        <v>318715</v>
      </c>
      <c r="EJ10" s="338"/>
      <c r="EK10" s="580">
        <v>986914</v>
      </c>
      <c r="EL10" s="75"/>
      <c r="EM10" s="580">
        <v>0</v>
      </c>
      <c r="EN10" s="338"/>
      <c r="EO10" s="580">
        <v>5620</v>
      </c>
      <c r="EP10" s="75"/>
      <c r="EQ10" s="580">
        <v>11105</v>
      </c>
      <c r="ER10" s="75"/>
      <c r="ES10" s="580">
        <v>89308</v>
      </c>
      <c r="ET10" s="75"/>
      <c r="EU10" s="580">
        <v>0</v>
      </c>
      <c r="EV10" s="1174">
        <v>4666937</v>
      </c>
      <c r="EW10" s="87">
        <v>59543</v>
      </c>
      <c r="EX10" s="291">
        <v>11.225394778675378</v>
      </c>
      <c r="EY10" s="159">
        <v>4.8</v>
      </c>
      <c r="EZ10" s="586" t="s">
        <v>4</v>
      </c>
      <c r="FA10" s="290"/>
      <c r="FB10" s="580">
        <v>79783</v>
      </c>
      <c r="FC10" s="75"/>
      <c r="FD10" s="580">
        <v>2167</v>
      </c>
      <c r="FE10" s="75"/>
      <c r="FF10" s="580">
        <v>0</v>
      </c>
      <c r="FG10" s="75"/>
      <c r="FH10" s="580">
        <v>64266</v>
      </c>
      <c r="FI10" s="75"/>
      <c r="FJ10" s="580">
        <v>4520721</v>
      </c>
      <c r="FK10" s="580">
        <v>4160934</v>
      </c>
      <c r="FL10" s="87">
        <v>53087</v>
      </c>
      <c r="FM10" s="291">
        <v>10.008304547075063</v>
      </c>
      <c r="FN10" s="159">
        <v>3.8</v>
      </c>
      <c r="FO10" s="366"/>
      <c r="FP10" s="580">
        <v>1322655</v>
      </c>
      <c r="FQ10" s="75"/>
      <c r="FR10" s="580">
        <v>2781157</v>
      </c>
      <c r="FS10" s="338"/>
      <c r="FT10" s="580">
        <v>0</v>
      </c>
      <c r="FU10" s="75"/>
      <c r="FV10" s="1174">
        <v>52037</v>
      </c>
      <c r="FW10" s="586" t="s">
        <v>4</v>
      </c>
      <c r="FX10" s="362"/>
      <c r="FY10" s="580">
        <v>0</v>
      </c>
      <c r="FZ10" s="75"/>
      <c r="GA10" s="580">
        <v>5085</v>
      </c>
      <c r="GB10" s="75"/>
      <c r="GC10" s="580">
        <v>5085</v>
      </c>
      <c r="GD10" s="75"/>
      <c r="GE10" s="580">
        <v>0</v>
      </c>
      <c r="GF10" s="580">
        <v>1667220</v>
      </c>
      <c r="GG10" s="87">
        <v>21271</v>
      </c>
      <c r="GH10" s="291">
        <v>4.0101682715886593</v>
      </c>
      <c r="GI10" s="159">
        <v>416.2</v>
      </c>
      <c r="GJ10" s="290"/>
      <c r="GK10" s="580">
        <v>440842</v>
      </c>
      <c r="GL10" s="75"/>
      <c r="GM10" s="580">
        <v>1226378</v>
      </c>
      <c r="GN10" s="338"/>
      <c r="GO10" s="580">
        <v>0</v>
      </c>
      <c r="GP10" s="75"/>
      <c r="GQ10" s="580">
        <v>0</v>
      </c>
      <c r="GR10" s="362"/>
      <c r="GS10" s="580">
        <v>0</v>
      </c>
      <c r="GT10" s="586" t="s">
        <v>4</v>
      </c>
      <c r="GU10" s="362"/>
      <c r="GV10" s="580">
        <v>0</v>
      </c>
      <c r="GW10" s="75"/>
      <c r="GX10" s="580">
        <v>0</v>
      </c>
      <c r="GY10" s="580">
        <v>0</v>
      </c>
      <c r="GZ10" s="76">
        <v>0</v>
      </c>
      <c r="HA10" s="211">
        <v>0</v>
      </c>
      <c r="HB10" s="159" t="s">
        <v>818</v>
      </c>
      <c r="HC10" s="290"/>
      <c r="HD10" s="580">
        <v>0</v>
      </c>
      <c r="HE10" s="338"/>
      <c r="HF10" s="580">
        <v>0</v>
      </c>
      <c r="HG10" s="1174">
        <v>5961602</v>
      </c>
      <c r="HH10" s="357">
        <v>76061</v>
      </c>
      <c r="HI10" s="291">
        <v>14.339455613679956</v>
      </c>
      <c r="HJ10" s="159">
        <v>0.6</v>
      </c>
      <c r="HK10" s="290"/>
      <c r="HL10" s="580">
        <v>5580219</v>
      </c>
      <c r="HM10" s="586" t="s">
        <v>4</v>
      </c>
      <c r="HN10" s="290"/>
      <c r="HO10" s="580">
        <v>381383</v>
      </c>
      <c r="HP10" s="375"/>
      <c r="HQ10" s="580">
        <v>0</v>
      </c>
      <c r="HR10" s="580">
        <v>794508</v>
      </c>
      <c r="HS10" s="87">
        <v>10137</v>
      </c>
      <c r="HT10" s="291">
        <v>1.9110320012496029</v>
      </c>
      <c r="HU10" s="159">
        <v>-6.5</v>
      </c>
      <c r="HV10" s="574">
        <v>0</v>
      </c>
      <c r="HW10" s="87">
        <v>0</v>
      </c>
      <c r="HX10" s="291">
        <v>0</v>
      </c>
      <c r="HY10" s="159" t="s">
        <v>818</v>
      </c>
      <c r="HZ10" s="1174">
        <v>1400</v>
      </c>
      <c r="IA10" s="357">
        <v>18</v>
      </c>
      <c r="IB10" s="291">
        <v>3.367423363577766E-3</v>
      </c>
      <c r="IC10" s="159">
        <v>-49.2</v>
      </c>
      <c r="ID10" s="586" t="s">
        <v>4</v>
      </c>
      <c r="IE10" s="580">
        <v>3532427</v>
      </c>
      <c r="IF10" s="87">
        <v>45069</v>
      </c>
      <c r="IG10" s="291">
        <v>8.4965551499520835</v>
      </c>
      <c r="IH10" s="159">
        <v>-1.7</v>
      </c>
      <c r="II10" s="290"/>
      <c r="IJ10" s="580">
        <v>549587</v>
      </c>
      <c r="IK10" s="290"/>
      <c r="IL10" s="580">
        <v>0</v>
      </c>
      <c r="IM10" s="75"/>
      <c r="IN10" s="580">
        <v>657615</v>
      </c>
      <c r="IO10" s="580">
        <v>5966</v>
      </c>
      <c r="IP10" s="75"/>
      <c r="IQ10" s="945">
        <v>1143132</v>
      </c>
      <c r="IR10" s="1032"/>
      <c r="IS10" s="945">
        <v>1172387</v>
      </c>
      <c r="IT10" s="1352">
        <v>0</v>
      </c>
      <c r="IU10" s="580">
        <v>0</v>
      </c>
      <c r="IV10" s="76">
        <v>0</v>
      </c>
      <c r="IW10" s="211">
        <v>0</v>
      </c>
      <c r="IX10" s="159" t="s">
        <v>818</v>
      </c>
      <c r="IY10" s="586" t="s">
        <v>4</v>
      </c>
      <c r="IZ10" s="580">
        <v>41574814</v>
      </c>
      <c r="JA10" s="87">
        <v>530433</v>
      </c>
      <c r="JB10" s="291">
        <v>100</v>
      </c>
      <c r="JC10" s="159">
        <v>3.7</v>
      </c>
      <c r="JD10" s="290"/>
      <c r="JE10" s="580">
        <v>1246798</v>
      </c>
      <c r="JF10" s="75"/>
      <c r="JG10" s="580">
        <v>377315</v>
      </c>
      <c r="JH10" s="75"/>
      <c r="JI10" s="580">
        <v>807016</v>
      </c>
    </row>
    <row r="11" spans="1:269" s="202" customFormat="1" ht="19.5" customHeight="1" x14ac:dyDescent="0.15">
      <c r="A11" s="558"/>
      <c r="B11" s="624" t="s">
        <v>23</v>
      </c>
      <c r="C11" s="574">
        <v>6766333</v>
      </c>
      <c r="D11" s="292">
        <v>81692</v>
      </c>
      <c r="E11" s="291">
        <v>19.251668206117348</v>
      </c>
      <c r="F11" s="159">
        <v>-2.9</v>
      </c>
      <c r="G11" s="290"/>
      <c r="H11" s="580">
        <v>194592</v>
      </c>
      <c r="I11" s="289"/>
      <c r="J11" s="580">
        <v>644836</v>
      </c>
      <c r="K11" s="198"/>
      <c r="L11" s="580">
        <v>20350</v>
      </c>
      <c r="M11" s="289"/>
      <c r="N11" s="580">
        <v>15612</v>
      </c>
      <c r="O11" s="198"/>
      <c r="P11" s="580">
        <v>20530</v>
      </c>
      <c r="Q11" s="289"/>
      <c r="R11" s="580">
        <v>32468</v>
      </c>
      <c r="S11" s="198"/>
      <c r="T11" s="580">
        <v>555876</v>
      </c>
      <c r="U11" s="198"/>
      <c r="V11" s="580">
        <v>49685</v>
      </c>
      <c r="W11" s="289"/>
      <c r="X11" s="580">
        <v>4246993</v>
      </c>
      <c r="Y11" s="198"/>
      <c r="Z11" s="580">
        <v>2720162</v>
      </c>
      <c r="AA11" s="586" t="s">
        <v>23</v>
      </c>
      <c r="AB11" s="289"/>
      <c r="AC11" s="580">
        <v>2634658</v>
      </c>
      <c r="AD11" s="198"/>
      <c r="AE11" s="580">
        <v>85504</v>
      </c>
      <c r="AF11" s="289"/>
      <c r="AG11" s="580">
        <v>0</v>
      </c>
      <c r="AH11" s="198"/>
      <c r="AI11" s="580">
        <v>1526831</v>
      </c>
      <c r="AJ11" s="580">
        <v>30096</v>
      </c>
      <c r="AK11" s="580">
        <v>48012</v>
      </c>
      <c r="AL11" s="574">
        <v>2952</v>
      </c>
      <c r="AM11" s="580">
        <v>17573</v>
      </c>
      <c r="AN11" s="580">
        <v>241791</v>
      </c>
      <c r="AO11" s="580">
        <v>0</v>
      </c>
      <c r="AP11" s="580">
        <v>3651</v>
      </c>
      <c r="AQ11" s="580">
        <v>0</v>
      </c>
      <c r="AR11" s="580">
        <v>87854</v>
      </c>
      <c r="AS11" s="580">
        <v>1094851</v>
      </c>
      <c r="AT11" s="586" t="s">
        <v>23</v>
      </c>
      <c r="AU11" s="1174">
        <v>51</v>
      </c>
      <c r="AV11" s="1174">
        <v>0</v>
      </c>
      <c r="AW11" s="1174">
        <v>0</v>
      </c>
      <c r="AX11" s="1174">
        <v>0</v>
      </c>
      <c r="AY11" s="1174">
        <v>0</v>
      </c>
      <c r="AZ11" s="1174">
        <v>0</v>
      </c>
      <c r="BA11" s="1174">
        <v>0</v>
      </c>
      <c r="BB11" s="325"/>
      <c r="BC11" s="580">
        <v>0</v>
      </c>
      <c r="BD11" s="325"/>
      <c r="BE11" s="580">
        <v>960885</v>
      </c>
      <c r="BF11" s="198"/>
      <c r="BG11" s="580">
        <v>534257</v>
      </c>
      <c r="BH11" s="325"/>
      <c r="BI11" s="580">
        <v>534257</v>
      </c>
      <c r="BJ11" s="325"/>
      <c r="BK11" s="580">
        <v>0</v>
      </c>
      <c r="BL11" s="289"/>
      <c r="BM11" s="580">
        <v>1807</v>
      </c>
      <c r="BN11" s="289"/>
      <c r="BO11" s="580">
        <v>8283</v>
      </c>
      <c r="BP11" s="586" t="s">
        <v>23</v>
      </c>
      <c r="BQ11" s="198"/>
      <c r="BR11" s="580">
        <v>6330</v>
      </c>
      <c r="BS11" s="289"/>
      <c r="BT11" s="580">
        <v>1953</v>
      </c>
      <c r="BU11" s="198"/>
      <c r="BV11" s="580">
        <v>8210</v>
      </c>
      <c r="BW11" s="289"/>
      <c r="BX11" s="1174">
        <v>116785</v>
      </c>
      <c r="BY11" s="580">
        <v>4138478</v>
      </c>
      <c r="BZ11" s="87">
        <v>49965</v>
      </c>
      <c r="CA11" s="291">
        <v>11.774857272663954</v>
      </c>
      <c r="CB11" s="159">
        <v>-5.2</v>
      </c>
      <c r="CC11" s="290"/>
      <c r="CD11" s="580">
        <v>117235</v>
      </c>
      <c r="CE11" s="75"/>
      <c r="CF11" s="580">
        <v>51635</v>
      </c>
      <c r="CG11" s="338"/>
      <c r="CH11" s="580">
        <v>1265</v>
      </c>
      <c r="CI11" s="75"/>
      <c r="CJ11" s="580">
        <v>621506</v>
      </c>
      <c r="CK11" s="75"/>
      <c r="CL11" s="580">
        <v>178047</v>
      </c>
      <c r="CM11" s="586" t="s">
        <v>23</v>
      </c>
      <c r="CN11" s="75"/>
      <c r="CO11" s="580">
        <v>21621</v>
      </c>
      <c r="CP11" s="338"/>
      <c r="CQ11" s="580">
        <v>2642884</v>
      </c>
      <c r="CR11" s="75"/>
      <c r="CS11" s="1174">
        <v>504285</v>
      </c>
      <c r="CT11" s="580">
        <v>180415</v>
      </c>
      <c r="CU11" s="87">
        <v>2178</v>
      </c>
      <c r="CV11" s="291">
        <v>0.51331935915756155</v>
      </c>
      <c r="CW11" s="159">
        <v>-3.2</v>
      </c>
      <c r="CX11" s="580">
        <v>7670503</v>
      </c>
      <c r="CY11" s="357">
        <v>92609</v>
      </c>
      <c r="CZ11" s="291">
        <v>21.8242257261101</v>
      </c>
      <c r="DA11" s="159">
        <v>-4.7</v>
      </c>
      <c r="DB11" s="1174">
        <v>6737621</v>
      </c>
      <c r="DC11" s="357">
        <v>81346</v>
      </c>
      <c r="DD11" s="291">
        <v>19.16997640975822</v>
      </c>
      <c r="DE11" s="159">
        <v>-5</v>
      </c>
      <c r="DF11" s="586" t="s">
        <v>23</v>
      </c>
      <c r="DG11" s="75"/>
      <c r="DH11" s="580">
        <v>6576280</v>
      </c>
      <c r="DI11" s="75"/>
      <c r="DJ11" s="580">
        <v>1996185</v>
      </c>
      <c r="DK11" s="75"/>
      <c r="DL11" s="580">
        <v>0</v>
      </c>
      <c r="DM11" s="75"/>
      <c r="DN11" s="580">
        <v>3018533</v>
      </c>
      <c r="DO11" s="338"/>
      <c r="DP11" s="580">
        <v>1556562</v>
      </c>
      <c r="DQ11" s="75"/>
      <c r="DR11" s="580">
        <v>5000</v>
      </c>
      <c r="DS11" s="75"/>
      <c r="DT11" s="580">
        <v>1845</v>
      </c>
      <c r="DU11" s="75"/>
      <c r="DV11" s="580">
        <v>159496</v>
      </c>
      <c r="DW11" s="75"/>
      <c r="DX11" s="580">
        <v>0</v>
      </c>
      <c r="DY11" s="599">
        <v>932882</v>
      </c>
      <c r="DZ11" s="357">
        <v>11263</v>
      </c>
      <c r="EA11" s="291">
        <v>2.6542493163518794</v>
      </c>
      <c r="EB11" s="159">
        <v>-3.1</v>
      </c>
      <c r="EC11" s="586" t="s">
        <v>23</v>
      </c>
      <c r="ED11" s="75"/>
      <c r="EE11" s="580">
        <v>807543</v>
      </c>
      <c r="EF11" s="75"/>
      <c r="EG11" s="580">
        <v>273996</v>
      </c>
      <c r="EH11" s="362"/>
      <c r="EI11" s="580">
        <v>198509</v>
      </c>
      <c r="EJ11" s="338"/>
      <c r="EK11" s="580">
        <v>325198</v>
      </c>
      <c r="EL11" s="75"/>
      <c r="EM11" s="580">
        <v>0</v>
      </c>
      <c r="EN11" s="338"/>
      <c r="EO11" s="580">
        <v>9840</v>
      </c>
      <c r="EP11" s="75"/>
      <c r="EQ11" s="580">
        <v>2622</v>
      </c>
      <c r="ER11" s="75"/>
      <c r="ES11" s="580">
        <v>122717</v>
      </c>
      <c r="ET11" s="75"/>
      <c r="EU11" s="580">
        <v>0</v>
      </c>
      <c r="EV11" s="1174">
        <v>3651120</v>
      </c>
      <c r="EW11" s="87">
        <v>44081</v>
      </c>
      <c r="EX11" s="291">
        <v>10.388219264514349</v>
      </c>
      <c r="EY11" s="159">
        <v>69.900000000000006</v>
      </c>
      <c r="EZ11" s="586" t="s">
        <v>23</v>
      </c>
      <c r="FA11" s="290"/>
      <c r="FB11" s="580">
        <v>131240</v>
      </c>
      <c r="FC11" s="75"/>
      <c r="FD11" s="580">
        <v>1532</v>
      </c>
      <c r="FE11" s="75"/>
      <c r="FF11" s="580">
        <v>15979</v>
      </c>
      <c r="FG11" s="75"/>
      <c r="FH11" s="580">
        <v>88909</v>
      </c>
      <c r="FI11" s="75"/>
      <c r="FJ11" s="580">
        <v>3413460</v>
      </c>
      <c r="FK11" s="580">
        <v>4073413</v>
      </c>
      <c r="FL11" s="87">
        <v>49180</v>
      </c>
      <c r="FM11" s="291">
        <v>11.589733396580552</v>
      </c>
      <c r="FN11" s="159">
        <v>0.3</v>
      </c>
      <c r="FO11" s="366"/>
      <c r="FP11" s="580">
        <v>1505752</v>
      </c>
      <c r="FQ11" s="75"/>
      <c r="FR11" s="580">
        <v>2425528</v>
      </c>
      <c r="FS11" s="338"/>
      <c r="FT11" s="580">
        <v>0</v>
      </c>
      <c r="FU11" s="75"/>
      <c r="FV11" s="1174">
        <v>142133</v>
      </c>
      <c r="FW11" s="586" t="s">
        <v>23</v>
      </c>
      <c r="FX11" s="362"/>
      <c r="FY11" s="580">
        <v>0</v>
      </c>
      <c r="FZ11" s="75"/>
      <c r="GA11" s="580">
        <v>0</v>
      </c>
      <c r="GB11" s="75"/>
      <c r="GC11" s="580">
        <v>0</v>
      </c>
      <c r="GD11" s="75"/>
      <c r="GE11" s="580">
        <v>0</v>
      </c>
      <c r="GF11" s="580">
        <v>1037290</v>
      </c>
      <c r="GG11" s="87">
        <v>12524</v>
      </c>
      <c r="GH11" s="291">
        <v>2.9513124632682817</v>
      </c>
      <c r="GI11" s="159">
        <v>212.4</v>
      </c>
      <c r="GJ11" s="290"/>
      <c r="GK11" s="580">
        <v>727630</v>
      </c>
      <c r="GL11" s="75"/>
      <c r="GM11" s="580">
        <v>309660</v>
      </c>
      <c r="GN11" s="338"/>
      <c r="GO11" s="580">
        <v>0</v>
      </c>
      <c r="GP11" s="75"/>
      <c r="GQ11" s="580">
        <v>0</v>
      </c>
      <c r="GR11" s="362"/>
      <c r="GS11" s="580">
        <v>0</v>
      </c>
      <c r="GT11" s="586" t="s">
        <v>23</v>
      </c>
      <c r="GU11" s="362"/>
      <c r="GV11" s="580">
        <v>0</v>
      </c>
      <c r="GW11" s="75"/>
      <c r="GX11" s="580">
        <v>0</v>
      </c>
      <c r="GY11" s="580">
        <v>0</v>
      </c>
      <c r="GZ11" s="76">
        <v>0</v>
      </c>
      <c r="HA11" s="211">
        <v>0</v>
      </c>
      <c r="HB11" s="159" t="s">
        <v>818</v>
      </c>
      <c r="HC11" s="290"/>
      <c r="HD11" s="580">
        <v>0</v>
      </c>
      <c r="HE11" s="338"/>
      <c r="HF11" s="580">
        <v>0</v>
      </c>
      <c r="HG11" s="1174">
        <v>3476165</v>
      </c>
      <c r="HH11" s="357">
        <v>41969</v>
      </c>
      <c r="HI11" s="291">
        <v>9.8904347760770719</v>
      </c>
      <c r="HJ11" s="159">
        <v>1.2</v>
      </c>
      <c r="HK11" s="290"/>
      <c r="HL11" s="580">
        <v>3235329</v>
      </c>
      <c r="HM11" s="586" t="s">
        <v>23</v>
      </c>
      <c r="HN11" s="290"/>
      <c r="HO11" s="580">
        <v>240763</v>
      </c>
      <c r="HP11" s="375"/>
      <c r="HQ11" s="580">
        <v>73</v>
      </c>
      <c r="HR11" s="580">
        <v>191286</v>
      </c>
      <c r="HS11" s="87">
        <v>2309</v>
      </c>
      <c r="HT11" s="291">
        <v>0.54424968509166827</v>
      </c>
      <c r="HU11" s="159">
        <v>80.5</v>
      </c>
      <c r="HV11" s="574">
        <v>227667</v>
      </c>
      <c r="HW11" s="87">
        <v>2749</v>
      </c>
      <c r="HX11" s="291">
        <v>0.64776143081963566</v>
      </c>
      <c r="HY11" s="159" t="s">
        <v>834</v>
      </c>
      <c r="HZ11" s="1174">
        <v>638408</v>
      </c>
      <c r="IA11" s="357">
        <v>7708</v>
      </c>
      <c r="IB11" s="291">
        <v>1.8164076459333236</v>
      </c>
      <c r="IC11" s="159">
        <v>-12</v>
      </c>
      <c r="ID11" s="586" t="s">
        <v>23</v>
      </c>
      <c r="IE11" s="580">
        <v>3095658</v>
      </c>
      <c r="IF11" s="87">
        <v>37375</v>
      </c>
      <c r="IG11" s="291">
        <v>8.8078107736661533</v>
      </c>
      <c r="IH11" s="159">
        <v>-34.6</v>
      </c>
      <c r="II11" s="290"/>
      <c r="IJ11" s="580">
        <v>0</v>
      </c>
      <c r="IK11" s="290"/>
      <c r="IL11" s="580">
        <v>0</v>
      </c>
      <c r="IM11" s="75"/>
      <c r="IN11" s="580">
        <v>669234</v>
      </c>
      <c r="IO11" s="580">
        <v>0</v>
      </c>
      <c r="IP11" s="75"/>
      <c r="IQ11" s="945">
        <v>1198842</v>
      </c>
      <c r="IR11" s="1032"/>
      <c r="IS11" s="945">
        <v>1223277</v>
      </c>
      <c r="IT11" s="1352">
        <v>0</v>
      </c>
      <c r="IU11" s="580">
        <v>0</v>
      </c>
      <c r="IV11" s="76">
        <v>0</v>
      </c>
      <c r="IW11" s="211">
        <v>0</v>
      </c>
      <c r="IX11" s="159" t="s">
        <v>818</v>
      </c>
      <c r="IY11" s="586" t="s">
        <v>23</v>
      </c>
      <c r="IZ11" s="580">
        <v>35146736</v>
      </c>
      <c r="JA11" s="87">
        <v>424339</v>
      </c>
      <c r="JB11" s="291">
        <v>100</v>
      </c>
      <c r="JC11" s="159">
        <v>0.1</v>
      </c>
      <c r="JD11" s="290"/>
      <c r="JE11" s="580">
        <v>176815</v>
      </c>
      <c r="JF11" s="75"/>
      <c r="JG11" s="580">
        <v>123843</v>
      </c>
      <c r="JH11" s="75"/>
      <c r="JI11" s="580">
        <v>1680973</v>
      </c>
    </row>
    <row r="12" spans="1:269" s="202" customFormat="1" ht="19.5" customHeight="1" x14ac:dyDescent="0.15">
      <c r="A12" s="558"/>
      <c r="B12" s="624" t="s">
        <v>5</v>
      </c>
      <c r="C12" s="574">
        <v>3307995</v>
      </c>
      <c r="D12" s="292">
        <v>98099</v>
      </c>
      <c r="E12" s="291">
        <v>19.722296763898889</v>
      </c>
      <c r="F12" s="159">
        <v>-1.1000000000000001</v>
      </c>
      <c r="G12" s="290"/>
      <c r="H12" s="580">
        <v>101089</v>
      </c>
      <c r="I12" s="289"/>
      <c r="J12" s="580">
        <v>364531</v>
      </c>
      <c r="K12" s="198"/>
      <c r="L12" s="580">
        <v>14332</v>
      </c>
      <c r="M12" s="289"/>
      <c r="N12" s="580">
        <v>3669</v>
      </c>
      <c r="O12" s="198"/>
      <c r="P12" s="580">
        <v>16486</v>
      </c>
      <c r="Q12" s="289"/>
      <c r="R12" s="580">
        <v>21088</v>
      </c>
      <c r="S12" s="198"/>
      <c r="T12" s="580">
        <v>308956</v>
      </c>
      <c r="U12" s="198"/>
      <c r="V12" s="580">
        <v>35410</v>
      </c>
      <c r="W12" s="289"/>
      <c r="X12" s="580">
        <v>2008380</v>
      </c>
      <c r="Y12" s="198"/>
      <c r="Z12" s="580">
        <v>1270129</v>
      </c>
      <c r="AA12" s="586" t="s">
        <v>5</v>
      </c>
      <c r="AB12" s="289"/>
      <c r="AC12" s="580">
        <v>1227295</v>
      </c>
      <c r="AD12" s="198"/>
      <c r="AE12" s="580">
        <v>42834</v>
      </c>
      <c r="AF12" s="289"/>
      <c r="AG12" s="580">
        <v>0</v>
      </c>
      <c r="AH12" s="198"/>
      <c r="AI12" s="580">
        <v>738251</v>
      </c>
      <c r="AJ12" s="580">
        <v>14283</v>
      </c>
      <c r="AK12" s="580">
        <v>19878</v>
      </c>
      <c r="AL12" s="574">
        <v>0</v>
      </c>
      <c r="AM12" s="580">
        <v>4483</v>
      </c>
      <c r="AN12" s="580">
        <v>150372</v>
      </c>
      <c r="AO12" s="580">
        <v>0</v>
      </c>
      <c r="AP12" s="580">
        <v>895</v>
      </c>
      <c r="AQ12" s="580">
        <v>18309</v>
      </c>
      <c r="AR12" s="580">
        <v>25805</v>
      </c>
      <c r="AS12" s="580">
        <v>494412</v>
      </c>
      <c r="AT12" s="586" t="s">
        <v>5</v>
      </c>
      <c r="AU12" s="1174">
        <v>0</v>
      </c>
      <c r="AV12" s="1174">
        <v>9814</v>
      </c>
      <c r="AW12" s="1174">
        <v>0</v>
      </c>
      <c r="AX12" s="1174">
        <v>0</v>
      </c>
      <c r="AY12" s="1174">
        <v>0</v>
      </c>
      <c r="AZ12" s="1174">
        <v>0</v>
      </c>
      <c r="BA12" s="1174">
        <v>0</v>
      </c>
      <c r="BB12" s="325"/>
      <c r="BC12" s="580">
        <v>0</v>
      </c>
      <c r="BD12" s="325"/>
      <c r="BE12" s="580">
        <v>452851</v>
      </c>
      <c r="BF12" s="198"/>
      <c r="BG12" s="580">
        <v>273078</v>
      </c>
      <c r="BH12" s="325"/>
      <c r="BI12" s="580">
        <v>0</v>
      </c>
      <c r="BJ12" s="325"/>
      <c r="BK12" s="580">
        <v>273078</v>
      </c>
      <c r="BL12" s="289"/>
      <c r="BM12" s="580">
        <v>945</v>
      </c>
      <c r="BN12" s="289"/>
      <c r="BO12" s="580">
        <v>5569</v>
      </c>
      <c r="BP12" s="586" t="s">
        <v>5</v>
      </c>
      <c r="BQ12" s="198"/>
      <c r="BR12" s="580">
        <v>3308</v>
      </c>
      <c r="BS12" s="289"/>
      <c r="BT12" s="580">
        <v>2261</v>
      </c>
      <c r="BU12" s="198"/>
      <c r="BV12" s="580">
        <v>4143</v>
      </c>
      <c r="BW12" s="289"/>
      <c r="BX12" s="1174">
        <v>61999</v>
      </c>
      <c r="BY12" s="580">
        <v>2612869</v>
      </c>
      <c r="BZ12" s="87">
        <v>77485</v>
      </c>
      <c r="CA12" s="291">
        <v>15.577949127248298</v>
      </c>
      <c r="CB12" s="159">
        <v>8.9</v>
      </c>
      <c r="CC12" s="290"/>
      <c r="CD12" s="580">
        <v>54763</v>
      </c>
      <c r="CE12" s="75"/>
      <c r="CF12" s="580">
        <v>27912</v>
      </c>
      <c r="CG12" s="338"/>
      <c r="CH12" s="580">
        <v>1097</v>
      </c>
      <c r="CI12" s="75"/>
      <c r="CJ12" s="580">
        <v>393335</v>
      </c>
      <c r="CK12" s="75"/>
      <c r="CL12" s="580">
        <v>106194</v>
      </c>
      <c r="CM12" s="586" t="s">
        <v>5</v>
      </c>
      <c r="CN12" s="75"/>
      <c r="CO12" s="580">
        <v>62103</v>
      </c>
      <c r="CP12" s="338"/>
      <c r="CQ12" s="580">
        <v>1681340</v>
      </c>
      <c r="CR12" s="75"/>
      <c r="CS12" s="1174">
        <v>286125</v>
      </c>
      <c r="CT12" s="580">
        <v>79050</v>
      </c>
      <c r="CU12" s="87">
        <v>2344</v>
      </c>
      <c r="CV12" s="291">
        <v>0.47129683061377275</v>
      </c>
      <c r="CW12" s="159">
        <v>-17.100000000000001</v>
      </c>
      <c r="CX12" s="580">
        <v>3073739</v>
      </c>
      <c r="CY12" s="357">
        <v>91152</v>
      </c>
      <c r="CZ12" s="291">
        <v>18.325660326805153</v>
      </c>
      <c r="DA12" s="159">
        <v>-1.2</v>
      </c>
      <c r="DB12" s="1174">
        <v>2530019</v>
      </c>
      <c r="DC12" s="357">
        <v>75028</v>
      </c>
      <c r="DD12" s="291">
        <v>15.083996661513305</v>
      </c>
      <c r="DE12" s="159">
        <v>-2.5</v>
      </c>
      <c r="DF12" s="586" t="s">
        <v>5</v>
      </c>
      <c r="DG12" s="75"/>
      <c r="DH12" s="580">
        <v>2525261</v>
      </c>
      <c r="DI12" s="75"/>
      <c r="DJ12" s="580">
        <v>842197</v>
      </c>
      <c r="DK12" s="75"/>
      <c r="DL12" s="580">
        <v>355</v>
      </c>
      <c r="DM12" s="75"/>
      <c r="DN12" s="580">
        <v>1311001</v>
      </c>
      <c r="DO12" s="338"/>
      <c r="DP12" s="580">
        <v>364208</v>
      </c>
      <c r="DQ12" s="75"/>
      <c r="DR12" s="580">
        <v>7500</v>
      </c>
      <c r="DS12" s="75"/>
      <c r="DT12" s="580">
        <v>3208</v>
      </c>
      <c r="DU12" s="75"/>
      <c r="DV12" s="580">
        <v>1550</v>
      </c>
      <c r="DW12" s="75"/>
      <c r="DX12" s="580">
        <v>0</v>
      </c>
      <c r="DY12" s="599">
        <v>543720</v>
      </c>
      <c r="DZ12" s="357">
        <v>16124</v>
      </c>
      <c r="EA12" s="291">
        <v>3.2416636652918474</v>
      </c>
      <c r="EB12" s="159">
        <v>5.4</v>
      </c>
      <c r="EC12" s="586" t="s">
        <v>5</v>
      </c>
      <c r="ED12" s="75"/>
      <c r="EE12" s="580">
        <v>492531</v>
      </c>
      <c r="EF12" s="75"/>
      <c r="EG12" s="580">
        <v>105062</v>
      </c>
      <c r="EH12" s="362"/>
      <c r="EI12" s="580">
        <v>124795</v>
      </c>
      <c r="EJ12" s="338"/>
      <c r="EK12" s="580">
        <v>244347</v>
      </c>
      <c r="EL12" s="75"/>
      <c r="EM12" s="580">
        <v>4808</v>
      </c>
      <c r="EN12" s="338"/>
      <c r="EO12" s="580">
        <v>13519</v>
      </c>
      <c r="EP12" s="75"/>
      <c r="EQ12" s="580">
        <v>16</v>
      </c>
      <c r="ER12" s="75"/>
      <c r="ES12" s="580">
        <v>51173</v>
      </c>
      <c r="ET12" s="75"/>
      <c r="EU12" s="580">
        <v>0</v>
      </c>
      <c r="EV12" s="1174">
        <v>1014455</v>
      </c>
      <c r="EW12" s="87">
        <v>30084</v>
      </c>
      <c r="EX12" s="291">
        <v>6.0481900860252358</v>
      </c>
      <c r="EY12" s="159">
        <v>-10</v>
      </c>
      <c r="EZ12" s="586" t="s">
        <v>5</v>
      </c>
      <c r="FA12" s="290"/>
      <c r="FB12" s="580">
        <v>19571</v>
      </c>
      <c r="FC12" s="75"/>
      <c r="FD12" s="580">
        <v>4291</v>
      </c>
      <c r="FE12" s="75"/>
      <c r="FF12" s="580">
        <v>8190</v>
      </c>
      <c r="FG12" s="75"/>
      <c r="FH12" s="580">
        <v>29917</v>
      </c>
      <c r="FI12" s="75"/>
      <c r="FJ12" s="580">
        <v>952486</v>
      </c>
      <c r="FK12" s="580">
        <v>1535364</v>
      </c>
      <c r="FL12" s="87">
        <v>45531</v>
      </c>
      <c r="FM12" s="291">
        <v>9.153854358488104</v>
      </c>
      <c r="FN12" s="159">
        <v>-38.4</v>
      </c>
      <c r="FO12" s="366"/>
      <c r="FP12" s="580">
        <v>529223</v>
      </c>
      <c r="FQ12" s="75"/>
      <c r="FR12" s="580">
        <v>999048</v>
      </c>
      <c r="FS12" s="338"/>
      <c r="FT12" s="580">
        <v>0</v>
      </c>
      <c r="FU12" s="75"/>
      <c r="FV12" s="1174">
        <v>7093</v>
      </c>
      <c r="FW12" s="586" t="s">
        <v>5</v>
      </c>
      <c r="FX12" s="362"/>
      <c r="FY12" s="580">
        <v>0</v>
      </c>
      <c r="FZ12" s="75"/>
      <c r="GA12" s="580">
        <v>0</v>
      </c>
      <c r="GB12" s="75"/>
      <c r="GC12" s="580">
        <v>0</v>
      </c>
      <c r="GD12" s="75"/>
      <c r="GE12" s="580">
        <v>0</v>
      </c>
      <c r="GF12" s="580">
        <v>857247</v>
      </c>
      <c r="GG12" s="87">
        <v>25422</v>
      </c>
      <c r="GH12" s="291">
        <v>5.1109145370419338</v>
      </c>
      <c r="GI12" s="159">
        <v>481.2</v>
      </c>
      <c r="GJ12" s="290"/>
      <c r="GK12" s="580">
        <v>626722</v>
      </c>
      <c r="GL12" s="75"/>
      <c r="GM12" s="580">
        <v>230525</v>
      </c>
      <c r="GN12" s="338"/>
      <c r="GO12" s="580">
        <v>0</v>
      </c>
      <c r="GP12" s="75"/>
      <c r="GQ12" s="580">
        <v>0</v>
      </c>
      <c r="GR12" s="362"/>
      <c r="GS12" s="580">
        <v>0</v>
      </c>
      <c r="GT12" s="586" t="s">
        <v>5</v>
      </c>
      <c r="GU12" s="362"/>
      <c r="GV12" s="580">
        <v>0</v>
      </c>
      <c r="GW12" s="75"/>
      <c r="GX12" s="580">
        <v>0</v>
      </c>
      <c r="GY12" s="580">
        <v>0</v>
      </c>
      <c r="GZ12" s="76">
        <v>0</v>
      </c>
      <c r="HA12" s="211">
        <v>0</v>
      </c>
      <c r="HB12" s="159" t="s">
        <v>818</v>
      </c>
      <c r="HC12" s="290"/>
      <c r="HD12" s="580">
        <v>0</v>
      </c>
      <c r="HE12" s="338"/>
      <c r="HF12" s="580">
        <v>0</v>
      </c>
      <c r="HG12" s="1174">
        <v>1287087</v>
      </c>
      <c r="HH12" s="357">
        <v>38169</v>
      </c>
      <c r="HI12" s="291">
        <v>7.6736245898063116</v>
      </c>
      <c r="HJ12" s="159">
        <v>-7.4</v>
      </c>
      <c r="HK12" s="290"/>
      <c r="HL12" s="580">
        <v>1195552</v>
      </c>
      <c r="HM12" s="586" t="s">
        <v>5</v>
      </c>
      <c r="HN12" s="290"/>
      <c r="HO12" s="580">
        <v>91498</v>
      </c>
      <c r="HP12" s="375"/>
      <c r="HQ12" s="580">
        <v>37</v>
      </c>
      <c r="HR12" s="580">
        <v>327808</v>
      </c>
      <c r="HS12" s="87">
        <v>9721</v>
      </c>
      <c r="HT12" s="291">
        <v>1.9543943257411718</v>
      </c>
      <c r="HU12" s="159">
        <v>12.6</v>
      </c>
      <c r="HV12" s="574">
        <v>45673</v>
      </c>
      <c r="HW12" s="87">
        <v>1354</v>
      </c>
      <c r="HX12" s="291">
        <v>0.27230284812932126</v>
      </c>
      <c r="HY12" s="159">
        <v>-4.9000000000000004</v>
      </c>
      <c r="HZ12" s="1174">
        <v>37810</v>
      </c>
      <c r="IA12" s="357">
        <v>1121</v>
      </c>
      <c r="IB12" s="291">
        <v>0.22542356945612585</v>
      </c>
      <c r="IC12" s="159">
        <v>-2.4</v>
      </c>
      <c r="ID12" s="586" t="s">
        <v>5</v>
      </c>
      <c r="IE12" s="580">
        <v>2593772</v>
      </c>
      <c r="IF12" s="87">
        <v>76919</v>
      </c>
      <c r="IG12" s="291">
        <v>15.464092636745688</v>
      </c>
      <c r="IH12" s="159">
        <v>-0.8</v>
      </c>
      <c r="II12" s="290"/>
      <c r="IJ12" s="580">
        <v>939600</v>
      </c>
      <c r="IK12" s="290"/>
      <c r="IL12" s="580">
        <v>132561</v>
      </c>
      <c r="IM12" s="75"/>
      <c r="IN12" s="580">
        <v>288927</v>
      </c>
      <c r="IO12" s="580">
        <v>0</v>
      </c>
      <c r="IP12" s="75"/>
      <c r="IQ12" s="945">
        <v>575892</v>
      </c>
      <c r="IR12" s="1032"/>
      <c r="IS12" s="945">
        <v>656778</v>
      </c>
      <c r="IT12" s="1352">
        <v>0</v>
      </c>
      <c r="IU12" s="580">
        <v>0</v>
      </c>
      <c r="IV12" s="76">
        <v>0</v>
      </c>
      <c r="IW12" s="211">
        <v>0</v>
      </c>
      <c r="IX12" s="159" t="s">
        <v>818</v>
      </c>
      <c r="IY12" s="586" t="s">
        <v>5</v>
      </c>
      <c r="IZ12" s="580">
        <v>16772869</v>
      </c>
      <c r="JA12" s="87">
        <v>497401</v>
      </c>
      <c r="JB12" s="291">
        <v>100</v>
      </c>
      <c r="JC12" s="159">
        <v>-1.9</v>
      </c>
      <c r="JD12" s="290"/>
      <c r="JE12" s="580">
        <v>181296</v>
      </c>
      <c r="JF12" s="75"/>
      <c r="JG12" s="580">
        <v>2929</v>
      </c>
      <c r="JH12" s="75"/>
      <c r="JI12" s="580">
        <v>0</v>
      </c>
    </row>
    <row r="13" spans="1:269" s="202" customFormat="1" ht="19.5" customHeight="1" x14ac:dyDescent="0.15">
      <c r="A13" s="558"/>
      <c r="B13" s="624" t="s">
        <v>6</v>
      </c>
      <c r="C13" s="574">
        <v>11667007</v>
      </c>
      <c r="D13" s="292">
        <v>62344</v>
      </c>
      <c r="E13" s="291">
        <v>18.940224075037985</v>
      </c>
      <c r="F13" s="159">
        <v>1</v>
      </c>
      <c r="G13" s="290"/>
      <c r="H13" s="580">
        <v>247451</v>
      </c>
      <c r="I13" s="289"/>
      <c r="J13" s="580">
        <v>600837</v>
      </c>
      <c r="K13" s="198"/>
      <c r="L13" s="580">
        <v>18877</v>
      </c>
      <c r="M13" s="289"/>
      <c r="N13" s="580">
        <v>7517</v>
      </c>
      <c r="O13" s="198"/>
      <c r="P13" s="580">
        <v>12658</v>
      </c>
      <c r="Q13" s="289"/>
      <c r="R13" s="580">
        <v>93362</v>
      </c>
      <c r="S13" s="198"/>
      <c r="T13" s="580">
        <v>468423</v>
      </c>
      <c r="U13" s="198"/>
      <c r="V13" s="580">
        <v>56380</v>
      </c>
      <c r="W13" s="289"/>
      <c r="X13" s="580">
        <v>8334496</v>
      </c>
      <c r="Y13" s="198"/>
      <c r="Z13" s="580">
        <v>5335991</v>
      </c>
      <c r="AA13" s="586" t="s">
        <v>6</v>
      </c>
      <c r="AB13" s="289"/>
      <c r="AC13" s="580">
        <v>4877590</v>
      </c>
      <c r="AD13" s="198"/>
      <c r="AE13" s="580">
        <v>146510</v>
      </c>
      <c r="AF13" s="289"/>
      <c r="AG13" s="580">
        <v>311891</v>
      </c>
      <c r="AH13" s="198"/>
      <c r="AI13" s="580">
        <v>2998505</v>
      </c>
      <c r="AJ13" s="580">
        <v>101394</v>
      </c>
      <c r="AK13" s="580">
        <v>99401</v>
      </c>
      <c r="AL13" s="574">
        <v>648</v>
      </c>
      <c r="AM13" s="580">
        <v>28950</v>
      </c>
      <c r="AN13" s="580">
        <v>309600</v>
      </c>
      <c r="AO13" s="580">
        <v>0</v>
      </c>
      <c r="AP13" s="580">
        <v>1858</v>
      </c>
      <c r="AQ13" s="580">
        <v>98414</v>
      </c>
      <c r="AR13" s="580">
        <v>144363</v>
      </c>
      <c r="AS13" s="580">
        <v>2195524</v>
      </c>
      <c r="AT13" s="586" t="s">
        <v>6</v>
      </c>
      <c r="AU13" s="1174">
        <v>0</v>
      </c>
      <c r="AV13" s="1174">
        <v>18353</v>
      </c>
      <c r="AW13" s="1174">
        <v>0</v>
      </c>
      <c r="AX13" s="1174">
        <v>0</v>
      </c>
      <c r="AY13" s="1174">
        <v>0</v>
      </c>
      <c r="AZ13" s="1174">
        <v>0</v>
      </c>
      <c r="BA13" s="1174">
        <v>0</v>
      </c>
      <c r="BB13" s="325"/>
      <c r="BC13" s="580">
        <v>0</v>
      </c>
      <c r="BD13" s="325"/>
      <c r="BE13" s="580">
        <v>1802903</v>
      </c>
      <c r="BF13" s="198"/>
      <c r="BG13" s="580">
        <v>536311</v>
      </c>
      <c r="BH13" s="325"/>
      <c r="BI13" s="580">
        <v>536311</v>
      </c>
      <c r="BJ13" s="325"/>
      <c r="BK13" s="580">
        <v>0</v>
      </c>
      <c r="BL13" s="289"/>
      <c r="BM13" s="580">
        <v>0</v>
      </c>
      <c r="BN13" s="289"/>
      <c r="BO13" s="580">
        <v>17548</v>
      </c>
      <c r="BP13" s="586" t="s">
        <v>6</v>
      </c>
      <c r="BQ13" s="198"/>
      <c r="BR13" s="580">
        <v>17418</v>
      </c>
      <c r="BS13" s="289"/>
      <c r="BT13" s="580">
        <v>130</v>
      </c>
      <c r="BU13" s="198"/>
      <c r="BV13" s="580">
        <v>0</v>
      </c>
      <c r="BW13" s="289"/>
      <c r="BX13" s="1174">
        <v>71081</v>
      </c>
      <c r="BY13" s="580">
        <v>6139492</v>
      </c>
      <c r="BZ13" s="87">
        <v>32807</v>
      </c>
      <c r="CA13" s="291">
        <v>9.9668538972251497</v>
      </c>
      <c r="CB13" s="159">
        <v>5.2</v>
      </c>
      <c r="CC13" s="290"/>
      <c r="CD13" s="580">
        <v>1072899</v>
      </c>
      <c r="CE13" s="75"/>
      <c r="CF13" s="580">
        <v>69589</v>
      </c>
      <c r="CG13" s="338"/>
      <c r="CH13" s="580">
        <v>720</v>
      </c>
      <c r="CI13" s="75"/>
      <c r="CJ13" s="580">
        <v>985799</v>
      </c>
      <c r="CK13" s="75"/>
      <c r="CL13" s="580">
        <v>233257</v>
      </c>
      <c r="CM13" s="586" t="s">
        <v>6</v>
      </c>
      <c r="CN13" s="75"/>
      <c r="CO13" s="580">
        <v>87627</v>
      </c>
      <c r="CP13" s="338"/>
      <c r="CQ13" s="580">
        <v>3196286</v>
      </c>
      <c r="CR13" s="75"/>
      <c r="CS13" s="1174">
        <v>493315</v>
      </c>
      <c r="CT13" s="580">
        <v>706457</v>
      </c>
      <c r="CU13" s="87">
        <v>3775</v>
      </c>
      <c r="CV13" s="291">
        <v>1.1468625911837635</v>
      </c>
      <c r="CW13" s="159">
        <v>-7.3</v>
      </c>
      <c r="CX13" s="580">
        <v>18495550</v>
      </c>
      <c r="CY13" s="357">
        <v>98834</v>
      </c>
      <c r="CZ13" s="291">
        <v>30.025683655719824</v>
      </c>
      <c r="DA13" s="159">
        <v>-1.3</v>
      </c>
      <c r="DB13" s="1174">
        <v>15661678</v>
      </c>
      <c r="DC13" s="357">
        <v>83691</v>
      </c>
      <c r="DD13" s="291">
        <v>25.425174657998639</v>
      </c>
      <c r="DE13" s="159">
        <v>-1.7</v>
      </c>
      <c r="DF13" s="586" t="s">
        <v>6</v>
      </c>
      <c r="DG13" s="75"/>
      <c r="DH13" s="580">
        <v>15534305</v>
      </c>
      <c r="DI13" s="75"/>
      <c r="DJ13" s="580">
        <v>4016795</v>
      </c>
      <c r="DK13" s="75"/>
      <c r="DL13" s="580">
        <v>300</v>
      </c>
      <c r="DM13" s="75"/>
      <c r="DN13" s="580">
        <v>6486684</v>
      </c>
      <c r="DO13" s="338"/>
      <c r="DP13" s="580">
        <v>5030420</v>
      </c>
      <c r="DQ13" s="75"/>
      <c r="DR13" s="580">
        <v>106</v>
      </c>
      <c r="DS13" s="75"/>
      <c r="DT13" s="580">
        <v>11880</v>
      </c>
      <c r="DU13" s="75"/>
      <c r="DV13" s="580">
        <v>115493</v>
      </c>
      <c r="DW13" s="75"/>
      <c r="DX13" s="580">
        <v>0</v>
      </c>
      <c r="DY13" s="599">
        <v>2833872</v>
      </c>
      <c r="DZ13" s="357">
        <v>15143</v>
      </c>
      <c r="EA13" s="291">
        <v>4.6005089977211835</v>
      </c>
      <c r="EB13" s="159">
        <v>0.8</v>
      </c>
      <c r="EC13" s="586" t="s">
        <v>6</v>
      </c>
      <c r="ED13" s="75"/>
      <c r="EE13" s="580">
        <v>2621440</v>
      </c>
      <c r="EF13" s="75"/>
      <c r="EG13" s="580">
        <v>694537</v>
      </c>
      <c r="EH13" s="362"/>
      <c r="EI13" s="580">
        <v>434365</v>
      </c>
      <c r="EJ13" s="338"/>
      <c r="EK13" s="580">
        <v>1492178</v>
      </c>
      <c r="EL13" s="75"/>
      <c r="EM13" s="580">
        <v>0</v>
      </c>
      <c r="EN13" s="338"/>
      <c r="EO13" s="580">
        <v>360</v>
      </c>
      <c r="EP13" s="75"/>
      <c r="EQ13" s="580">
        <v>2168</v>
      </c>
      <c r="ER13" s="75"/>
      <c r="ES13" s="580">
        <v>210264</v>
      </c>
      <c r="ET13" s="75"/>
      <c r="EU13" s="580">
        <v>0</v>
      </c>
      <c r="EV13" s="1174">
        <v>5423120</v>
      </c>
      <c r="EW13" s="87">
        <v>28979</v>
      </c>
      <c r="EX13" s="291">
        <v>8.803895290867656</v>
      </c>
      <c r="EY13" s="159">
        <v>-7.6</v>
      </c>
      <c r="EZ13" s="586" t="s">
        <v>6</v>
      </c>
      <c r="FA13" s="290"/>
      <c r="FB13" s="580">
        <v>267513</v>
      </c>
      <c r="FC13" s="75"/>
      <c r="FD13" s="580">
        <v>32113</v>
      </c>
      <c r="FE13" s="75"/>
      <c r="FF13" s="580">
        <v>253</v>
      </c>
      <c r="FG13" s="75"/>
      <c r="FH13" s="580">
        <v>1703871</v>
      </c>
      <c r="FI13" s="75"/>
      <c r="FJ13" s="580">
        <v>3419370</v>
      </c>
      <c r="FK13" s="580">
        <v>4294408</v>
      </c>
      <c r="FL13" s="87">
        <v>22948</v>
      </c>
      <c r="FM13" s="291">
        <v>6.9715437549352384</v>
      </c>
      <c r="FN13" s="159">
        <v>-23.2</v>
      </c>
      <c r="FO13" s="366"/>
      <c r="FP13" s="580">
        <v>1389563</v>
      </c>
      <c r="FQ13" s="75"/>
      <c r="FR13" s="580">
        <v>2897116</v>
      </c>
      <c r="FS13" s="338"/>
      <c r="FT13" s="580">
        <v>0</v>
      </c>
      <c r="FU13" s="75"/>
      <c r="FV13" s="1174">
        <v>7729</v>
      </c>
      <c r="FW13" s="586" t="s">
        <v>6</v>
      </c>
      <c r="FX13" s="362"/>
      <c r="FY13" s="580">
        <v>0</v>
      </c>
      <c r="FZ13" s="75"/>
      <c r="GA13" s="580">
        <v>0</v>
      </c>
      <c r="GB13" s="75"/>
      <c r="GC13" s="580">
        <v>0</v>
      </c>
      <c r="GD13" s="75"/>
      <c r="GE13" s="580">
        <v>0</v>
      </c>
      <c r="GF13" s="580">
        <v>50998</v>
      </c>
      <c r="GG13" s="87">
        <v>273</v>
      </c>
      <c r="GH13" s="291">
        <v>8.2790174667657868E-2</v>
      </c>
      <c r="GI13" s="159">
        <v>-71.8</v>
      </c>
      <c r="GJ13" s="290"/>
      <c r="GK13" s="580">
        <v>22398</v>
      </c>
      <c r="GL13" s="75"/>
      <c r="GM13" s="945">
        <v>28600</v>
      </c>
      <c r="GN13" s="338"/>
      <c r="GO13" s="580">
        <v>0</v>
      </c>
      <c r="GP13" s="75"/>
      <c r="GQ13" s="580">
        <v>0</v>
      </c>
      <c r="GR13" s="362"/>
      <c r="GS13" s="580">
        <v>0</v>
      </c>
      <c r="GT13" s="586" t="s">
        <v>6</v>
      </c>
      <c r="GU13" s="362"/>
      <c r="GV13" s="580">
        <v>0</v>
      </c>
      <c r="GW13" s="75"/>
      <c r="GX13" s="580">
        <v>0</v>
      </c>
      <c r="GY13" s="580">
        <v>0</v>
      </c>
      <c r="GZ13" s="76">
        <v>0</v>
      </c>
      <c r="HA13" s="211">
        <v>0</v>
      </c>
      <c r="HB13" s="159" t="s">
        <v>818</v>
      </c>
      <c r="HC13" s="290"/>
      <c r="HD13" s="580">
        <v>0</v>
      </c>
      <c r="HE13" s="338"/>
      <c r="HF13" s="580">
        <v>0</v>
      </c>
      <c r="HG13" s="1174">
        <v>5474861</v>
      </c>
      <c r="HH13" s="357">
        <v>29256</v>
      </c>
      <c r="HI13" s="291">
        <v>8.8878916520480811</v>
      </c>
      <c r="HJ13" s="159">
        <v>-5.3</v>
      </c>
      <c r="HK13" s="290"/>
      <c r="HL13" s="580">
        <v>5187037</v>
      </c>
      <c r="HM13" s="586" t="s">
        <v>6</v>
      </c>
      <c r="HN13" s="290"/>
      <c r="HO13" s="580">
        <v>270575</v>
      </c>
      <c r="HP13" s="375"/>
      <c r="HQ13" s="580">
        <v>17249</v>
      </c>
      <c r="HR13" s="580">
        <v>623469</v>
      </c>
      <c r="HS13" s="87">
        <v>3332</v>
      </c>
      <c r="HT13" s="291">
        <v>1.012139837049884</v>
      </c>
      <c r="HU13" s="159">
        <v>123.5</v>
      </c>
      <c r="HV13" s="574">
        <v>622807</v>
      </c>
      <c r="HW13" s="87">
        <v>3328</v>
      </c>
      <c r="HX13" s="291">
        <v>1.0110651459712146</v>
      </c>
      <c r="HY13" s="159">
        <v>-2.1</v>
      </c>
      <c r="HZ13" s="1174">
        <v>2430537</v>
      </c>
      <c r="IA13" s="357">
        <v>12988</v>
      </c>
      <c r="IB13" s="291">
        <v>3.9457347889369219</v>
      </c>
      <c r="IC13" s="159">
        <v>0.8</v>
      </c>
      <c r="ID13" s="586" t="s">
        <v>6</v>
      </c>
      <c r="IE13" s="580">
        <v>5670391</v>
      </c>
      <c r="IF13" s="87">
        <v>30301</v>
      </c>
      <c r="IG13" s="291">
        <v>9.2053151363566261</v>
      </c>
      <c r="IH13" s="159">
        <v>0.2</v>
      </c>
      <c r="II13" s="290"/>
      <c r="IJ13" s="580">
        <v>0</v>
      </c>
      <c r="IK13" s="290"/>
      <c r="IL13" s="580">
        <v>0</v>
      </c>
      <c r="IM13" s="75"/>
      <c r="IN13" s="580">
        <v>1392864</v>
      </c>
      <c r="IO13" s="580">
        <v>0</v>
      </c>
      <c r="IP13" s="75"/>
      <c r="IQ13" s="945">
        <v>2244551</v>
      </c>
      <c r="IR13" s="1032"/>
      <c r="IS13" s="945">
        <v>2031657</v>
      </c>
      <c r="IT13" s="1352">
        <v>0</v>
      </c>
      <c r="IU13" s="580">
        <v>0</v>
      </c>
      <c r="IV13" s="76">
        <v>0</v>
      </c>
      <c r="IW13" s="211">
        <v>0</v>
      </c>
      <c r="IX13" s="159" t="s">
        <v>818</v>
      </c>
      <c r="IY13" s="586" t="s">
        <v>6</v>
      </c>
      <c r="IZ13" s="580">
        <v>61599097</v>
      </c>
      <c r="JA13" s="87">
        <v>329164</v>
      </c>
      <c r="JB13" s="291">
        <v>100</v>
      </c>
      <c r="JC13" s="159">
        <v>-2.7</v>
      </c>
      <c r="JD13" s="290"/>
      <c r="JE13" s="580">
        <v>0</v>
      </c>
      <c r="JF13" s="75"/>
      <c r="JG13" s="580">
        <v>258050</v>
      </c>
      <c r="JH13" s="75"/>
      <c r="JI13" s="580">
        <v>1562536</v>
      </c>
    </row>
    <row r="14" spans="1:269" s="202" customFormat="1" ht="19.5" customHeight="1" x14ac:dyDescent="0.15">
      <c r="A14" s="558"/>
      <c r="B14" s="624" t="s">
        <v>7</v>
      </c>
      <c r="C14" s="574">
        <v>2055581</v>
      </c>
      <c r="D14" s="292">
        <v>114009</v>
      </c>
      <c r="E14" s="291">
        <v>15.605824922678103</v>
      </c>
      <c r="F14" s="159">
        <v>-1</v>
      </c>
      <c r="G14" s="290"/>
      <c r="H14" s="580">
        <v>77235</v>
      </c>
      <c r="I14" s="289"/>
      <c r="J14" s="580">
        <v>247451</v>
      </c>
      <c r="K14" s="198"/>
      <c r="L14" s="580">
        <v>8283</v>
      </c>
      <c r="M14" s="289"/>
      <c r="N14" s="580">
        <v>4762</v>
      </c>
      <c r="O14" s="198"/>
      <c r="P14" s="580">
        <v>8778</v>
      </c>
      <c r="Q14" s="289"/>
      <c r="R14" s="580">
        <v>9540</v>
      </c>
      <c r="S14" s="198"/>
      <c r="T14" s="580">
        <v>216088</v>
      </c>
      <c r="U14" s="198"/>
      <c r="V14" s="580">
        <v>36135</v>
      </c>
      <c r="W14" s="289"/>
      <c r="X14" s="580">
        <v>1186427</v>
      </c>
      <c r="Y14" s="198"/>
      <c r="Z14" s="580">
        <v>764332</v>
      </c>
      <c r="AA14" s="586" t="s">
        <v>7</v>
      </c>
      <c r="AB14" s="289"/>
      <c r="AC14" s="580">
        <v>736087</v>
      </c>
      <c r="AD14" s="198"/>
      <c r="AE14" s="580">
        <v>28245</v>
      </c>
      <c r="AF14" s="289"/>
      <c r="AG14" s="580">
        <v>0</v>
      </c>
      <c r="AH14" s="198"/>
      <c r="AI14" s="580">
        <v>422095</v>
      </c>
      <c r="AJ14" s="580">
        <v>12206</v>
      </c>
      <c r="AK14" s="580">
        <v>16507</v>
      </c>
      <c r="AL14" s="574">
        <v>456</v>
      </c>
      <c r="AM14" s="580">
        <v>0</v>
      </c>
      <c r="AN14" s="580">
        <v>82689</v>
      </c>
      <c r="AO14" s="580">
        <v>1104</v>
      </c>
      <c r="AP14" s="580">
        <v>316</v>
      </c>
      <c r="AQ14" s="580">
        <v>0</v>
      </c>
      <c r="AR14" s="580">
        <v>18419</v>
      </c>
      <c r="AS14" s="580">
        <v>290398</v>
      </c>
      <c r="AT14" s="586" t="s">
        <v>7</v>
      </c>
      <c r="AU14" s="1174">
        <v>0</v>
      </c>
      <c r="AV14" s="1174">
        <v>0</v>
      </c>
      <c r="AW14" s="1174">
        <v>0</v>
      </c>
      <c r="AX14" s="1174">
        <v>0</v>
      </c>
      <c r="AY14" s="1174">
        <v>0</v>
      </c>
      <c r="AZ14" s="1174">
        <v>0</v>
      </c>
      <c r="BA14" s="1174">
        <v>0</v>
      </c>
      <c r="BB14" s="325"/>
      <c r="BC14" s="580">
        <v>0</v>
      </c>
      <c r="BD14" s="325"/>
      <c r="BE14" s="580">
        <v>279851</v>
      </c>
      <c r="BF14" s="198"/>
      <c r="BG14" s="580">
        <v>178351</v>
      </c>
      <c r="BH14" s="325"/>
      <c r="BI14" s="580">
        <v>0</v>
      </c>
      <c r="BJ14" s="325"/>
      <c r="BK14" s="580">
        <v>178351</v>
      </c>
      <c r="BL14" s="289"/>
      <c r="BM14" s="580">
        <v>0</v>
      </c>
      <c r="BN14" s="289"/>
      <c r="BO14" s="580">
        <v>1641</v>
      </c>
      <c r="BP14" s="586" t="s">
        <v>7</v>
      </c>
      <c r="BQ14" s="198"/>
      <c r="BR14" s="580">
        <v>1641</v>
      </c>
      <c r="BS14" s="289"/>
      <c r="BT14" s="580">
        <v>0</v>
      </c>
      <c r="BU14" s="198"/>
      <c r="BV14" s="580">
        <v>3937</v>
      </c>
      <c r="BW14" s="289"/>
      <c r="BX14" s="1174">
        <v>44553</v>
      </c>
      <c r="BY14" s="580">
        <v>1766192</v>
      </c>
      <c r="BZ14" s="87">
        <v>97959</v>
      </c>
      <c r="CA14" s="291">
        <v>13.408804192991997</v>
      </c>
      <c r="CB14" s="159">
        <v>-1.7</v>
      </c>
      <c r="CC14" s="290"/>
      <c r="CD14" s="580">
        <v>39899</v>
      </c>
      <c r="CE14" s="75"/>
      <c r="CF14" s="580">
        <v>32733</v>
      </c>
      <c r="CG14" s="338"/>
      <c r="CH14" s="580">
        <v>686</v>
      </c>
      <c r="CI14" s="75"/>
      <c r="CJ14" s="580">
        <v>325762</v>
      </c>
      <c r="CK14" s="75"/>
      <c r="CL14" s="580">
        <v>45398</v>
      </c>
      <c r="CM14" s="586" t="s">
        <v>7</v>
      </c>
      <c r="CN14" s="75"/>
      <c r="CO14" s="580">
        <v>44966</v>
      </c>
      <c r="CP14" s="338"/>
      <c r="CQ14" s="580">
        <v>1111999</v>
      </c>
      <c r="CR14" s="75"/>
      <c r="CS14" s="1174">
        <v>164749</v>
      </c>
      <c r="CT14" s="580">
        <v>17778</v>
      </c>
      <c r="CU14" s="87">
        <v>986</v>
      </c>
      <c r="CV14" s="291">
        <v>0.13496931304354889</v>
      </c>
      <c r="CW14" s="159">
        <v>-32.200000000000003</v>
      </c>
      <c r="CX14" s="580">
        <v>1826715</v>
      </c>
      <c r="CY14" s="357">
        <v>101315</v>
      </c>
      <c r="CZ14" s="291">
        <v>13.86829050941312</v>
      </c>
      <c r="DA14" s="159">
        <v>0</v>
      </c>
      <c r="DB14" s="1174">
        <v>1517473</v>
      </c>
      <c r="DC14" s="357">
        <v>84164</v>
      </c>
      <c r="DD14" s="291">
        <v>11.520547214092321</v>
      </c>
      <c r="DE14" s="159">
        <v>-0.9</v>
      </c>
      <c r="DF14" s="586" t="s">
        <v>7</v>
      </c>
      <c r="DG14" s="75"/>
      <c r="DH14" s="580">
        <v>1516717</v>
      </c>
      <c r="DI14" s="75"/>
      <c r="DJ14" s="580">
        <v>601824</v>
      </c>
      <c r="DK14" s="75"/>
      <c r="DL14" s="580">
        <v>0</v>
      </c>
      <c r="DM14" s="75"/>
      <c r="DN14" s="580">
        <v>691874</v>
      </c>
      <c r="DO14" s="338"/>
      <c r="DP14" s="580">
        <v>223019</v>
      </c>
      <c r="DQ14" s="75"/>
      <c r="DR14" s="580">
        <v>0</v>
      </c>
      <c r="DS14" s="75"/>
      <c r="DT14" s="580">
        <v>497</v>
      </c>
      <c r="DU14" s="75"/>
      <c r="DV14" s="580">
        <v>259</v>
      </c>
      <c r="DW14" s="75"/>
      <c r="DX14" s="580">
        <v>0</v>
      </c>
      <c r="DY14" s="599">
        <v>309242</v>
      </c>
      <c r="DZ14" s="357">
        <v>17152</v>
      </c>
      <c r="EA14" s="291">
        <v>2.347743295320798</v>
      </c>
      <c r="EB14" s="159">
        <v>4.5</v>
      </c>
      <c r="EC14" s="586" t="s">
        <v>7</v>
      </c>
      <c r="ED14" s="75"/>
      <c r="EE14" s="580">
        <v>238061</v>
      </c>
      <c r="EF14" s="75"/>
      <c r="EG14" s="580">
        <v>55084</v>
      </c>
      <c r="EH14" s="362"/>
      <c r="EI14" s="580">
        <v>106079</v>
      </c>
      <c r="EJ14" s="338"/>
      <c r="EK14" s="580">
        <v>76033</v>
      </c>
      <c r="EL14" s="75"/>
      <c r="EM14" s="580">
        <v>0</v>
      </c>
      <c r="EN14" s="338"/>
      <c r="EO14" s="580">
        <v>865</v>
      </c>
      <c r="EP14" s="75"/>
      <c r="EQ14" s="580">
        <v>39902</v>
      </c>
      <c r="ER14" s="75"/>
      <c r="ES14" s="580">
        <v>31279</v>
      </c>
      <c r="ET14" s="75"/>
      <c r="EU14" s="580">
        <v>0</v>
      </c>
      <c r="EV14" s="1174">
        <v>1550014</v>
      </c>
      <c r="EW14" s="87">
        <v>85969</v>
      </c>
      <c r="EX14" s="291">
        <v>11.767596174366261</v>
      </c>
      <c r="EY14" s="159">
        <v>5.7</v>
      </c>
      <c r="EZ14" s="586" t="s">
        <v>7</v>
      </c>
      <c r="FA14" s="290"/>
      <c r="FB14" s="580">
        <v>28246</v>
      </c>
      <c r="FC14" s="75"/>
      <c r="FD14" s="580">
        <v>248</v>
      </c>
      <c r="FE14" s="75"/>
      <c r="FF14" s="580">
        <v>0</v>
      </c>
      <c r="FG14" s="75"/>
      <c r="FH14" s="580">
        <v>803975</v>
      </c>
      <c r="FI14" s="75"/>
      <c r="FJ14" s="580">
        <v>717545</v>
      </c>
      <c r="FK14" s="580">
        <v>1648900</v>
      </c>
      <c r="FL14" s="87">
        <v>91453</v>
      </c>
      <c r="FM14" s="291">
        <v>12.518331661464044</v>
      </c>
      <c r="FN14" s="159">
        <v>-52.1</v>
      </c>
      <c r="FO14" s="366"/>
      <c r="FP14" s="580">
        <v>794206</v>
      </c>
      <c r="FQ14" s="75"/>
      <c r="FR14" s="580">
        <v>817284</v>
      </c>
      <c r="FS14" s="338"/>
      <c r="FT14" s="580">
        <v>0</v>
      </c>
      <c r="FU14" s="75"/>
      <c r="FV14" s="1174">
        <v>16171</v>
      </c>
      <c r="FW14" s="586" t="s">
        <v>7</v>
      </c>
      <c r="FX14" s="362"/>
      <c r="FY14" s="580">
        <v>0</v>
      </c>
      <c r="FZ14" s="75"/>
      <c r="GA14" s="580">
        <v>21239</v>
      </c>
      <c r="GB14" s="75"/>
      <c r="GC14" s="580">
        <v>0</v>
      </c>
      <c r="GD14" s="75"/>
      <c r="GE14" s="580">
        <v>21239</v>
      </c>
      <c r="GF14" s="580">
        <v>1146577</v>
      </c>
      <c r="GG14" s="87">
        <v>63593</v>
      </c>
      <c r="GH14" s="291">
        <v>8.7047311306971054</v>
      </c>
      <c r="GI14" s="159">
        <v>370.8</v>
      </c>
      <c r="GJ14" s="290"/>
      <c r="GK14" s="580">
        <v>719916</v>
      </c>
      <c r="GL14" s="75"/>
      <c r="GM14" s="580">
        <v>426661</v>
      </c>
      <c r="GN14" s="338"/>
      <c r="GO14" s="580">
        <v>0</v>
      </c>
      <c r="GP14" s="75"/>
      <c r="GQ14" s="580">
        <v>0</v>
      </c>
      <c r="GR14" s="362"/>
      <c r="GS14" s="580">
        <v>0</v>
      </c>
      <c r="GT14" s="586" t="s">
        <v>7</v>
      </c>
      <c r="GU14" s="362"/>
      <c r="GV14" s="580">
        <v>0</v>
      </c>
      <c r="GW14" s="75"/>
      <c r="GX14" s="580">
        <v>0</v>
      </c>
      <c r="GY14" s="580">
        <v>0</v>
      </c>
      <c r="GZ14" s="76">
        <v>0</v>
      </c>
      <c r="HA14" s="211">
        <v>0</v>
      </c>
      <c r="HB14" s="159" t="s">
        <v>818</v>
      </c>
      <c r="HC14" s="290"/>
      <c r="HD14" s="580">
        <v>0</v>
      </c>
      <c r="HE14" s="338"/>
      <c r="HF14" s="580">
        <v>0</v>
      </c>
      <c r="HG14" s="1174">
        <v>1510014</v>
      </c>
      <c r="HH14" s="357">
        <v>83750</v>
      </c>
      <c r="HI14" s="291">
        <v>11.463919015982757</v>
      </c>
      <c r="HJ14" s="159">
        <v>-1.8</v>
      </c>
      <c r="HK14" s="290"/>
      <c r="HL14" s="580">
        <v>1400383</v>
      </c>
      <c r="HM14" s="586" t="s">
        <v>7</v>
      </c>
      <c r="HN14" s="290"/>
      <c r="HO14" s="580">
        <v>108649</v>
      </c>
      <c r="HP14" s="375"/>
      <c r="HQ14" s="580">
        <v>982</v>
      </c>
      <c r="HR14" s="580">
        <v>98276</v>
      </c>
      <c r="HS14" s="87">
        <v>5451</v>
      </c>
      <c r="HT14" s="291">
        <v>0.74610441043243403</v>
      </c>
      <c r="HU14" s="159">
        <v>-24.8</v>
      </c>
      <c r="HV14" s="574">
        <v>0</v>
      </c>
      <c r="HW14" s="87">
        <v>0</v>
      </c>
      <c r="HX14" s="291">
        <v>0</v>
      </c>
      <c r="HY14" s="159" t="s">
        <v>818</v>
      </c>
      <c r="HZ14" s="1174">
        <v>14583</v>
      </c>
      <c r="IA14" s="357">
        <v>809</v>
      </c>
      <c r="IB14" s="291">
        <v>0.11071310001766642</v>
      </c>
      <c r="IC14" s="159">
        <v>-18.899999999999999</v>
      </c>
      <c r="ID14" s="586" t="s">
        <v>7</v>
      </c>
      <c r="IE14" s="580">
        <v>1537253</v>
      </c>
      <c r="IF14" s="87">
        <v>85261</v>
      </c>
      <c r="IG14" s="291">
        <v>11.670715568912964</v>
      </c>
      <c r="IH14" s="159">
        <v>-5.6</v>
      </c>
      <c r="II14" s="290"/>
      <c r="IJ14" s="580">
        <v>536110</v>
      </c>
      <c r="IK14" s="290"/>
      <c r="IL14" s="580">
        <v>0</v>
      </c>
      <c r="IM14" s="75"/>
      <c r="IN14" s="580">
        <v>170766</v>
      </c>
      <c r="IO14" s="580">
        <v>0</v>
      </c>
      <c r="IP14" s="75"/>
      <c r="IQ14" s="945">
        <v>406365</v>
      </c>
      <c r="IR14" s="1032"/>
      <c r="IS14" s="945">
        <v>423795</v>
      </c>
      <c r="IT14" s="1352">
        <v>0</v>
      </c>
      <c r="IU14" s="580">
        <v>0</v>
      </c>
      <c r="IV14" s="76">
        <v>0</v>
      </c>
      <c r="IW14" s="211">
        <v>0</v>
      </c>
      <c r="IX14" s="159" t="s">
        <v>818</v>
      </c>
      <c r="IY14" s="586" t="s">
        <v>7</v>
      </c>
      <c r="IZ14" s="580">
        <v>13171883</v>
      </c>
      <c r="JA14" s="87">
        <v>730554</v>
      </c>
      <c r="JB14" s="291">
        <v>100</v>
      </c>
      <c r="JC14" s="159">
        <v>-7.2</v>
      </c>
      <c r="JD14" s="290"/>
      <c r="JE14" s="580">
        <v>0</v>
      </c>
      <c r="JF14" s="75"/>
      <c r="JG14" s="580">
        <v>72853</v>
      </c>
      <c r="JH14" s="75"/>
      <c r="JI14" s="580">
        <v>0</v>
      </c>
    </row>
    <row r="15" spans="1:269" s="202" customFormat="1" ht="19.5" customHeight="1" x14ac:dyDescent="0.15">
      <c r="A15" s="558"/>
      <c r="B15" s="624" t="s">
        <v>8</v>
      </c>
      <c r="C15" s="574">
        <v>5434698</v>
      </c>
      <c r="D15" s="292">
        <v>61000</v>
      </c>
      <c r="E15" s="291">
        <v>16.557507984300358</v>
      </c>
      <c r="F15" s="159">
        <v>0.9</v>
      </c>
      <c r="G15" s="290"/>
      <c r="H15" s="580">
        <v>163891</v>
      </c>
      <c r="I15" s="289"/>
      <c r="J15" s="580">
        <v>725587</v>
      </c>
      <c r="K15" s="198"/>
      <c r="L15" s="580">
        <v>12776</v>
      </c>
      <c r="M15" s="289"/>
      <c r="N15" s="580">
        <v>4365</v>
      </c>
      <c r="O15" s="198"/>
      <c r="P15" s="580">
        <v>27433</v>
      </c>
      <c r="Q15" s="289"/>
      <c r="R15" s="580">
        <v>32159</v>
      </c>
      <c r="S15" s="198"/>
      <c r="T15" s="580">
        <v>648854</v>
      </c>
      <c r="U15" s="198"/>
      <c r="V15" s="580">
        <v>41508</v>
      </c>
      <c r="W15" s="289"/>
      <c r="X15" s="580">
        <v>3198097</v>
      </c>
      <c r="Y15" s="198"/>
      <c r="Z15" s="580">
        <v>1992764</v>
      </c>
      <c r="AA15" s="586" t="s">
        <v>8</v>
      </c>
      <c r="AB15" s="289"/>
      <c r="AC15" s="580">
        <v>1818487</v>
      </c>
      <c r="AD15" s="198"/>
      <c r="AE15" s="580">
        <v>56844</v>
      </c>
      <c r="AF15" s="289"/>
      <c r="AG15" s="580">
        <v>117433</v>
      </c>
      <c r="AH15" s="198"/>
      <c r="AI15" s="580">
        <v>1140704</v>
      </c>
      <c r="AJ15" s="580">
        <v>29237</v>
      </c>
      <c r="AK15" s="580">
        <v>44334</v>
      </c>
      <c r="AL15" s="574">
        <v>432</v>
      </c>
      <c r="AM15" s="580">
        <v>1374</v>
      </c>
      <c r="AN15" s="580">
        <v>204852</v>
      </c>
      <c r="AO15" s="580">
        <v>0</v>
      </c>
      <c r="AP15" s="580">
        <v>6906</v>
      </c>
      <c r="AQ15" s="580">
        <v>3301</v>
      </c>
      <c r="AR15" s="580">
        <v>58991</v>
      </c>
      <c r="AS15" s="580">
        <v>791277</v>
      </c>
      <c r="AT15" s="586" t="s">
        <v>8</v>
      </c>
      <c r="AU15" s="1174">
        <v>0</v>
      </c>
      <c r="AV15" s="1174">
        <v>0</v>
      </c>
      <c r="AW15" s="1174">
        <v>0</v>
      </c>
      <c r="AX15" s="1174">
        <v>0</v>
      </c>
      <c r="AY15" s="1174">
        <v>0</v>
      </c>
      <c r="AZ15" s="1174">
        <v>0</v>
      </c>
      <c r="BA15" s="1174">
        <v>0</v>
      </c>
      <c r="BB15" s="325"/>
      <c r="BC15" s="580">
        <v>64629</v>
      </c>
      <c r="BD15" s="325"/>
      <c r="BE15" s="580">
        <v>697699</v>
      </c>
      <c r="BF15" s="198"/>
      <c r="BG15" s="580">
        <v>456927</v>
      </c>
      <c r="BH15" s="325"/>
      <c r="BI15" s="580">
        <v>456927</v>
      </c>
      <c r="BJ15" s="325"/>
      <c r="BK15" s="580">
        <v>0</v>
      </c>
      <c r="BL15" s="289"/>
      <c r="BM15" s="580">
        <v>0</v>
      </c>
      <c r="BN15" s="289"/>
      <c r="BO15" s="580">
        <v>1773</v>
      </c>
      <c r="BP15" s="586" t="s">
        <v>8</v>
      </c>
      <c r="BQ15" s="198"/>
      <c r="BR15" s="580">
        <v>0</v>
      </c>
      <c r="BS15" s="289"/>
      <c r="BT15" s="580">
        <v>1773</v>
      </c>
      <c r="BU15" s="198"/>
      <c r="BV15" s="580">
        <v>8578</v>
      </c>
      <c r="BW15" s="289"/>
      <c r="BX15" s="1174">
        <v>140638</v>
      </c>
      <c r="BY15" s="580">
        <v>3542022</v>
      </c>
      <c r="BZ15" s="87">
        <v>39756</v>
      </c>
      <c r="CA15" s="291">
        <v>10.791226586199915</v>
      </c>
      <c r="CB15" s="159">
        <v>3.2</v>
      </c>
      <c r="CC15" s="290"/>
      <c r="CD15" s="580">
        <v>176451</v>
      </c>
      <c r="CE15" s="75"/>
      <c r="CF15" s="580">
        <v>29512</v>
      </c>
      <c r="CG15" s="338"/>
      <c r="CH15" s="580">
        <v>1631</v>
      </c>
      <c r="CI15" s="75"/>
      <c r="CJ15" s="580">
        <v>541955</v>
      </c>
      <c r="CK15" s="75"/>
      <c r="CL15" s="580">
        <v>127743</v>
      </c>
      <c r="CM15" s="586" t="s">
        <v>8</v>
      </c>
      <c r="CN15" s="75"/>
      <c r="CO15" s="580">
        <v>56669</v>
      </c>
      <c r="CP15" s="338"/>
      <c r="CQ15" s="580">
        <v>2271114</v>
      </c>
      <c r="CR15" s="75"/>
      <c r="CS15" s="1174">
        <v>336947</v>
      </c>
      <c r="CT15" s="580">
        <v>168227</v>
      </c>
      <c r="CU15" s="87">
        <v>1888</v>
      </c>
      <c r="CV15" s="291">
        <v>0.51252523979711395</v>
      </c>
      <c r="CW15" s="159">
        <v>9.4</v>
      </c>
      <c r="CX15" s="580">
        <v>7548155</v>
      </c>
      <c r="CY15" s="357">
        <v>84722</v>
      </c>
      <c r="CZ15" s="291">
        <v>22.99642715735753</v>
      </c>
      <c r="DA15" s="159">
        <v>-4.7</v>
      </c>
      <c r="DB15" s="1174">
        <v>6336219</v>
      </c>
      <c r="DC15" s="357">
        <v>71119</v>
      </c>
      <c r="DD15" s="291">
        <v>19.304107915982748</v>
      </c>
      <c r="DE15" s="159">
        <v>-3.2</v>
      </c>
      <c r="DF15" s="586" t="s">
        <v>8</v>
      </c>
      <c r="DG15" s="75"/>
      <c r="DH15" s="580">
        <v>6331154</v>
      </c>
      <c r="DI15" s="75"/>
      <c r="DJ15" s="580">
        <v>2177010</v>
      </c>
      <c r="DK15" s="75"/>
      <c r="DL15" s="580">
        <v>0</v>
      </c>
      <c r="DM15" s="75"/>
      <c r="DN15" s="580">
        <v>2931767</v>
      </c>
      <c r="DO15" s="338"/>
      <c r="DP15" s="580">
        <v>1219877</v>
      </c>
      <c r="DQ15" s="75"/>
      <c r="DR15" s="580">
        <v>2500</v>
      </c>
      <c r="DS15" s="75"/>
      <c r="DT15" s="580">
        <v>0</v>
      </c>
      <c r="DU15" s="75"/>
      <c r="DV15" s="580">
        <v>5065</v>
      </c>
      <c r="DW15" s="75"/>
      <c r="DX15" s="580">
        <v>0</v>
      </c>
      <c r="DY15" s="599">
        <v>1211936</v>
      </c>
      <c r="DZ15" s="357">
        <v>13603</v>
      </c>
      <c r="EA15" s="291">
        <v>3.6923192413747801</v>
      </c>
      <c r="EB15" s="159">
        <v>-12.1</v>
      </c>
      <c r="EC15" s="586" t="s">
        <v>8</v>
      </c>
      <c r="ED15" s="75"/>
      <c r="EE15" s="580">
        <v>1131971</v>
      </c>
      <c r="EF15" s="75"/>
      <c r="EG15" s="580">
        <v>290316</v>
      </c>
      <c r="EH15" s="362"/>
      <c r="EI15" s="580">
        <v>151280</v>
      </c>
      <c r="EJ15" s="338"/>
      <c r="EK15" s="580">
        <v>689683</v>
      </c>
      <c r="EL15" s="75"/>
      <c r="EM15" s="580">
        <v>2</v>
      </c>
      <c r="EN15" s="338"/>
      <c r="EO15" s="580">
        <v>690</v>
      </c>
      <c r="EP15" s="75"/>
      <c r="EQ15" s="580">
        <v>0</v>
      </c>
      <c r="ER15" s="75"/>
      <c r="ES15" s="580">
        <v>79965</v>
      </c>
      <c r="ET15" s="75"/>
      <c r="EU15" s="580">
        <v>0</v>
      </c>
      <c r="EV15" s="1174">
        <v>4643783</v>
      </c>
      <c r="EW15" s="87">
        <v>52123</v>
      </c>
      <c r="EX15" s="291">
        <v>14.147883488624071</v>
      </c>
      <c r="EY15" s="159">
        <v>2.7</v>
      </c>
      <c r="EZ15" s="586" t="s">
        <v>8</v>
      </c>
      <c r="FA15" s="290"/>
      <c r="FB15" s="580">
        <v>124903</v>
      </c>
      <c r="FC15" s="75"/>
      <c r="FD15" s="580">
        <v>33188</v>
      </c>
      <c r="FE15" s="75"/>
      <c r="FF15" s="580">
        <v>75</v>
      </c>
      <c r="FG15" s="75"/>
      <c r="FH15" s="580">
        <v>1133352</v>
      </c>
      <c r="FI15" s="75"/>
      <c r="FJ15" s="580">
        <v>3352265</v>
      </c>
      <c r="FK15" s="580">
        <v>2908165</v>
      </c>
      <c r="FL15" s="87">
        <v>32642</v>
      </c>
      <c r="FM15" s="291">
        <v>8.8600995321474798</v>
      </c>
      <c r="FN15" s="159">
        <v>-48.7</v>
      </c>
      <c r="FO15" s="366"/>
      <c r="FP15" s="580">
        <v>1431601</v>
      </c>
      <c r="FQ15" s="75"/>
      <c r="FR15" s="580">
        <v>1264965</v>
      </c>
      <c r="FS15" s="338"/>
      <c r="FT15" s="580">
        <v>0</v>
      </c>
      <c r="FU15" s="75"/>
      <c r="FV15" s="1174">
        <v>211599</v>
      </c>
      <c r="FW15" s="586" t="s">
        <v>8</v>
      </c>
      <c r="FX15" s="362"/>
      <c r="FY15" s="580">
        <v>0</v>
      </c>
      <c r="FZ15" s="75"/>
      <c r="GA15" s="580">
        <v>0</v>
      </c>
      <c r="GB15" s="75"/>
      <c r="GC15" s="580">
        <v>0</v>
      </c>
      <c r="GD15" s="75"/>
      <c r="GE15" s="580">
        <v>0</v>
      </c>
      <c r="GF15" s="580">
        <v>124647</v>
      </c>
      <c r="GG15" s="87">
        <v>1399</v>
      </c>
      <c r="GH15" s="291">
        <v>0.3797531523773881</v>
      </c>
      <c r="GI15" s="159">
        <v>504.3</v>
      </c>
      <c r="GJ15" s="290"/>
      <c r="GK15" s="580">
        <v>124647</v>
      </c>
      <c r="GL15" s="75"/>
      <c r="GM15" s="580">
        <v>0</v>
      </c>
      <c r="GN15" s="338"/>
      <c r="GO15" s="580">
        <v>0</v>
      </c>
      <c r="GP15" s="75"/>
      <c r="GQ15" s="580">
        <v>0</v>
      </c>
      <c r="GR15" s="362"/>
      <c r="GS15" s="580">
        <v>0</v>
      </c>
      <c r="GT15" s="586" t="s">
        <v>8</v>
      </c>
      <c r="GU15" s="362"/>
      <c r="GV15" s="580">
        <v>0</v>
      </c>
      <c r="GW15" s="75"/>
      <c r="GX15" s="580">
        <v>0</v>
      </c>
      <c r="GY15" s="580">
        <v>0</v>
      </c>
      <c r="GZ15" s="76">
        <v>0</v>
      </c>
      <c r="HA15" s="211">
        <v>0</v>
      </c>
      <c r="HB15" s="159" t="s">
        <v>818</v>
      </c>
      <c r="HC15" s="290"/>
      <c r="HD15" s="580">
        <v>0</v>
      </c>
      <c r="HE15" s="338"/>
      <c r="HF15" s="580">
        <v>0</v>
      </c>
      <c r="HG15" s="1174">
        <v>4349990</v>
      </c>
      <c r="HH15" s="357">
        <v>48825</v>
      </c>
      <c r="HI15" s="291">
        <v>13.252805244491359</v>
      </c>
      <c r="HJ15" s="159">
        <v>2.2000000000000002</v>
      </c>
      <c r="HK15" s="290"/>
      <c r="HL15" s="580">
        <v>4042291</v>
      </c>
      <c r="HM15" s="586" t="s">
        <v>8</v>
      </c>
      <c r="HN15" s="290"/>
      <c r="HO15" s="580">
        <v>307621</v>
      </c>
      <c r="HP15" s="375"/>
      <c r="HQ15" s="580">
        <v>78</v>
      </c>
      <c r="HR15" s="580">
        <v>814409</v>
      </c>
      <c r="HS15" s="87">
        <v>9141</v>
      </c>
      <c r="HT15" s="291">
        <v>2.4812019950300952</v>
      </c>
      <c r="HU15" s="159">
        <v>34.9</v>
      </c>
      <c r="HV15" s="574">
        <v>93712</v>
      </c>
      <c r="HW15" s="87">
        <v>1052</v>
      </c>
      <c r="HX15" s="291">
        <v>0.2855056873858961</v>
      </c>
      <c r="HY15" s="159">
        <v>7.5</v>
      </c>
      <c r="HZ15" s="1174">
        <v>1180</v>
      </c>
      <c r="IA15" s="357">
        <v>13</v>
      </c>
      <c r="IB15" s="291">
        <v>3.5950221008553595E-3</v>
      </c>
      <c r="IC15" s="159">
        <v>-69</v>
      </c>
      <c r="ID15" s="586" t="s">
        <v>8</v>
      </c>
      <c r="IE15" s="580">
        <v>3194176</v>
      </c>
      <c r="IF15" s="87">
        <v>35852</v>
      </c>
      <c r="IG15" s="291">
        <v>9.7314689101879388</v>
      </c>
      <c r="IH15" s="159">
        <v>-6.7</v>
      </c>
      <c r="II15" s="290"/>
      <c r="IJ15" s="580">
        <v>405762</v>
      </c>
      <c r="IK15" s="290"/>
      <c r="IL15" s="580">
        <v>0</v>
      </c>
      <c r="IM15" s="75"/>
      <c r="IN15" s="580">
        <v>749692</v>
      </c>
      <c r="IO15" s="580">
        <v>0</v>
      </c>
      <c r="IP15" s="75"/>
      <c r="IQ15" s="945">
        <v>1052887</v>
      </c>
      <c r="IR15" s="1032"/>
      <c r="IS15" s="945">
        <v>985835</v>
      </c>
      <c r="IT15" s="1352">
        <v>0</v>
      </c>
      <c r="IU15" s="580">
        <v>0</v>
      </c>
      <c r="IV15" s="76">
        <v>0</v>
      </c>
      <c r="IW15" s="211">
        <v>0</v>
      </c>
      <c r="IX15" s="159" t="s">
        <v>818</v>
      </c>
      <c r="IY15" s="586" t="s">
        <v>8</v>
      </c>
      <c r="IZ15" s="580">
        <v>32823164</v>
      </c>
      <c r="JA15" s="87">
        <v>368415</v>
      </c>
      <c r="JB15" s="291">
        <v>100</v>
      </c>
      <c r="JC15" s="159">
        <v>-7.5</v>
      </c>
      <c r="JD15" s="290"/>
      <c r="JE15" s="580">
        <v>596618</v>
      </c>
      <c r="JF15" s="75"/>
      <c r="JG15" s="580">
        <v>184093</v>
      </c>
      <c r="JH15" s="75"/>
      <c r="JI15" s="580">
        <v>711513</v>
      </c>
    </row>
    <row r="16" spans="1:269" s="202" customFormat="1" ht="19.5" customHeight="1" x14ac:dyDescent="0.15">
      <c r="A16" s="558"/>
      <c r="B16" s="624" t="s">
        <v>9</v>
      </c>
      <c r="C16" s="574">
        <v>4390356</v>
      </c>
      <c r="D16" s="292">
        <v>57459</v>
      </c>
      <c r="E16" s="291">
        <v>12.986701512771845</v>
      </c>
      <c r="F16" s="159">
        <v>2.8</v>
      </c>
      <c r="G16" s="290"/>
      <c r="H16" s="580">
        <v>133357</v>
      </c>
      <c r="I16" s="289"/>
      <c r="J16" s="580">
        <v>753323</v>
      </c>
      <c r="K16" s="198"/>
      <c r="L16" s="580">
        <v>13266</v>
      </c>
      <c r="M16" s="289"/>
      <c r="N16" s="580">
        <v>14592</v>
      </c>
      <c r="O16" s="198"/>
      <c r="P16" s="580">
        <v>9899</v>
      </c>
      <c r="Q16" s="289"/>
      <c r="R16" s="580">
        <v>36733</v>
      </c>
      <c r="S16" s="198"/>
      <c r="T16" s="580">
        <v>678833</v>
      </c>
      <c r="U16" s="198"/>
      <c r="V16" s="580">
        <v>50397</v>
      </c>
      <c r="W16" s="289"/>
      <c r="X16" s="580">
        <v>2449586</v>
      </c>
      <c r="Y16" s="198"/>
      <c r="Z16" s="580">
        <v>1492370</v>
      </c>
      <c r="AA16" s="586" t="s">
        <v>9</v>
      </c>
      <c r="AB16" s="289"/>
      <c r="AC16" s="580">
        <v>1395756</v>
      </c>
      <c r="AD16" s="198"/>
      <c r="AE16" s="580">
        <v>49261</v>
      </c>
      <c r="AF16" s="289"/>
      <c r="AG16" s="580">
        <v>47353</v>
      </c>
      <c r="AH16" s="198"/>
      <c r="AI16" s="580">
        <v>957216</v>
      </c>
      <c r="AJ16" s="580">
        <v>34441</v>
      </c>
      <c r="AK16" s="580">
        <v>25874</v>
      </c>
      <c r="AL16" s="574">
        <v>0</v>
      </c>
      <c r="AM16" s="580">
        <v>38282</v>
      </c>
      <c r="AN16" s="580">
        <v>168965</v>
      </c>
      <c r="AO16" s="580">
        <v>0</v>
      </c>
      <c r="AP16" s="580">
        <v>777</v>
      </c>
      <c r="AQ16" s="580">
        <v>15614</v>
      </c>
      <c r="AR16" s="580">
        <v>39683</v>
      </c>
      <c r="AS16" s="580">
        <v>630918</v>
      </c>
      <c r="AT16" s="586" t="s">
        <v>9</v>
      </c>
      <c r="AU16" s="1174">
        <v>0</v>
      </c>
      <c r="AV16" s="1174">
        <v>2662</v>
      </c>
      <c r="AW16" s="1174">
        <v>0</v>
      </c>
      <c r="AX16" s="1174">
        <v>0</v>
      </c>
      <c r="AY16" s="1174">
        <v>0</v>
      </c>
      <c r="AZ16" s="1174">
        <v>0</v>
      </c>
      <c r="BA16" s="1174">
        <v>0</v>
      </c>
      <c r="BB16" s="325"/>
      <c r="BC16" s="580">
        <v>0</v>
      </c>
      <c r="BD16" s="325"/>
      <c r="BE16" s="580">
        <v>567790</v>
      </c>
      <c r="BF16" s="198"/>
      <c r="BG16" s="580">
        <v>310897</v>
      </c>
      <c r="BH16" s="325"/>
      <c r="BI16" s="580">
        <v>310897</v>
      </c>
      <c r="BJ16" s="325"/>
      <c r="BK16" s="580">
        <v>0</v>
      </c>
      <c r="BL16" s="289"/>
      <c r="BM16" s="580">
        <v>0</v>
      </c>
      <c r="BN16" s="289"/>
      <c r="BO16" s="580">
        <v>5793</v>
      </c>
      <c r="BP16" s="586" t="s">
        <v>9</v>
      </c>
      <c r="BQ16" s="198"/>
      <c r="BR16" s="580">
        <v>3781</v>
      </c>
      <c r="BS16" s="289"/>
      <c r="BT16" s="580">
        <v>2012</v>
      </c>
      <c r="BU16" s="198"/>
      <c r="BV16" s="580">
        <v>9206</v>
      </c>
      <c r="BW16" s="289"/>
      <c r="BX16" s="1174">
        <v>110007</v>
      </c>
      <c r="BY16" s="580">
        <v>3740376</v>
      </c>
      <c r="BZ16" s="87">
        <v>48952</v>
      </c>
      <c r="CA16" s="291">
        <v>11.064056458641508</v>
      </c>
      <c r="CB16" s="159">
        <v>12.6</v>
      </c>
      <c r="CC16" s="290"/>
      <c r="CD16" s="580">
        <v>130471</v>
      </c>
      <c r="CE16" s="75"/>
      <c r="CF16" s="580">
        <v>16759</v>
      </c>
      <c r="CG16" s="338"/>
      <c r="CH16" s="580">
        <v>1443</v>
      </c>
      <c r="CI16" s="75"/>
      <c r="CJ16" s="580">
        <v>678304</v>
      </c>
      <c r="CK16" s="75"/>
      <c r="CL16" s="580">
        <v>114363</v>
      </c>
      <c r="CM16" s="586" t="s">
        <v>9</v>
      </c>
      <c r="CN16" s="75"/>
      <c r="CO16" s="580">
        <v>22002</v>
      </c>
      <c r="CP16" s="338"/>
      <c r="CQ16" s="580">
        <v>1989509</v>
      </c>
      <c r="CR16" s="75"/>
      <c r="CS16" s="1174">
        <v>787525</v>
      </c>
      <c r="CT16" s="580">
        <v>171774</v>
      </c>
      <c r="CU16" s="87">
        <v>2248</v>
      </c>
      <c r="CV16" s="291">
        <v>0.50810860569276639</v>
      </c>
      <c r="CW16" s="159">
        <v>10.7</v>
      </c>
      <c r="CX16" s="580">
        <v>6521864</v>
      </c>
      <c r="CY16" s="357">
        <v>85355</v>
      </c>
      <c r="CZ16" s="291">
        <v>19.291715996354789</v>
      </c>
      <c r="DA16" s="159">
        <v>-3.8</v>
      </c>
      <c r="DB16" s="1174">
        <v>5367084</v>
      </c>
      <c r="DC16" s="357">
        <v>70242</v>
      </c>
      <c r="DD16" s="291">
        <v>15.8758692693653</v>
      </c>
      <c r="DE16" s="159">
        <v>-3.4</v>
      </c>
      <c r="DF16" s="586" t="s">
        <v>9</v>
      </c>
      <c r="DG16" s="75"/>
      <c r="DH16" s="580">
        <v>5357907</v>
      </c>
      <c r="DI16" s="75"/>
      <c r="DJ16" s="580">
        <v>1528006</v>
      </c>
      <c r="DK16" s="75"/>
      <c r="DL16" s="580">
        <v>0</v>
      </c>
      <c r="DM16" s="75"/>
      <c r="DN16" s="580">
        <v>2502274</v>
      </c>
      <c r="DO16" s="338"/>
      <c r="DP16" s="580">
        <v>1327627</v>
      </c>
      <c r="DQ16" s="75"/>
      <c r="DR16" s="580">
        <v>0</v>
      </c>
      <c r="DS16" s="75"/>
      <c r="DT16" s="580">
        <v>4913</v>
      </c>
      <c r="DU16" s="75"/>
      <c r="DV16" s="580">
        <v>4264</v>
      </c>
      <c r="DW16" s="75"/>
      <c r="DX16" s="580">
        <v>0</v>
      </c>
      <c r="DY16" s="599">
        <v>1154780</v>
      </c>
      <c r="DZ16" s="357">
        <v>15113</v>
      </c>
      <c r="EA16" s="291">
        <v>3.4158467269894901</v>
      </c>
      <c r="EB16" s="159">
        <v>-5.7</v>
      </c>
      <c r="EC16" s="586" t="s">
        <v>9</v>
      </c>
      <c r="ED16" s="75"/>
      <c r="EE16" s="580">
        <v>1069804</v>
      </c>
      <c r="EF16" s="75"/>
      <c r="EG16" s="580">
        <v>227370</v>
      </c>
      <c r="EH16" s="362"/>
      <c r="EI16" s="580">
        <v>163645</v>
      </c>
      <c r="EJ16" s="338"/>
      <c r="EK16" s="580">
        <v>678789</v>
      </c>
      <c r="EL16" s="75"/>
      <c r="EM16" s="580">
        <v>0</v>
      </c>
      <c r="EN16" s="338"/>
      <c r="EO16" s="580">
        <v>0</v>
      </c>
      <c r="EP16" s="75"/>
      <c r="EQ16" s="580">
        <v>0</v>
      </c>
      <c r="ER16" s="75"/>
      <c r="ES16" s="580">
        <v>84976</v>
      </c>
      <c r="ET16" s="75"/>
      <c r="EU16" s="580">
        <v>0</v>
      </c>
      <c r="EV16" s="1174">
        <v>2601666</v>
      </c>
      <c r="EW16" s="87">
        <v>34049</v>
      </c>
      <c r="EX16" s="291">
        <v>7.6957448958414929</v>
      </c>
      <c r="EY16" s="159">
        <v>-5.5</v>
      </c>
      <c r="EZ16" s="586" t="s">
        <v>9</v>
      </c>
      <c r="FA16" s="290"/>
      <c r="FB16" s="580">
        <v>74070</v>
      </c>
      <c r="FC16" s="75"/>
      <c r="FD16" s="580">
        <v>5054</v>
      </c>
      <c r="FE16" s="75"/>
      <c r="FF16" s="580">
        <v>0</v>
      </c>
      <c r="FG16" s="75"/>
      <c r="FH16" s="580">
        <v>756753</v>
      </c>
      <c r="FI16" s="75"/>
      <c r="FJ16" s="580">
        <v>1765789</v>
      </c>
      <c r="FK16" s="580">
        <v>5976062</v>
      </c>
      <c r="FL16" s="87">
        <v>78211</v>
      </c>
      <c r="FM16" s="291">
        <v>17.677230141660115</v>
      </c>
      <c r="FN16" s="159">
        <v>24.8</v>
      </c>
      <c r="FO16" s="366"/>
      <c r="FP16" s="580">
        <v>605570</v>
      </c>
      <c r="FQ16" s="75"/>
      <c r="FR16" s="580">
        <v>5370492</v>
      </c>
      <c r="FS16" s="338"/>
      <c r="FT16" s="580">
        <v>0</v>
      </c>
      <c r="FU16" s="75"/>
      <c r="FV16" s="1174">
        <v>0</v>
      </c>
      <c r="FW16" s="586" t="s">
        <v>9</v>
      </c>
      <c r="FX16" s="362"/>
      <c r="FY16" s="580">
        <v>0</v>
      </c>
      <c r="FZ16" s="75"/>
      <c r="GA16" s="580">
        <v>0</v>
      </c>
      <c r="GB16" s="75"/>
      <c r="GC16" s="580">
        <v>0</v>
      </c>
      <c r="GD16" s="75"/>
      <c r="GE16" s="580">
        <v>0</v>
      </c>
      <c r="GF16" s="580">
        <v>8400</v>
      </c>
      <c r="GG16" s="87">
        <v>110</v>
      </c>
      <c r="GH16" s="291">
        <v>2.4847254461206218E-2</v>
      </c>
      <c r="GI16" s="159">
        <v>240.2</v>
      </c>
      <c r="GJ16" s="290"/>
      <c r="GK16" s="580">
        <v>2922</v>
      </c>
      <c r="GL16" s="75"/>
      <c r="GM16" s="580">
        <v>5478</v>
      </c>
      <c r="GN16" s="338"/>
      <c r="GO16" s="580">
        <v>0</v>
      </c>
      <c r="GP16" s="75"/>
      <c r="GQ16" s="580">
        <v>0</v>
      </c>
      <c r="GR16" s="362"/>
      <c r="GS16" s="580">
        <v>0</v>
      </c>
      <c r="GT16" s="586" t="s">
        <v>9</v>
      </c>
      <c r="GU16" s="362"/>
      <c r="GV16" s="580">
        <v>0</v>
      </c>
      <c r="GW16" s="75"/>
      <c r="GX16" s="580">
        <v>0</v>
      </c>
      <c r="GY16" s="580">
        <v>0</v>
      </c>
      <c r="GZ16" s="76">
        <v>0</v>
      </c>
      <c r="HA16" s="211">
        <v>0</v>
      </c>
      <c r="HB16" s="159" t="s">
        <v>818</v>
      </c>
      <c r="HC16" s="290"/>
      <c r="HD16" s="580">
        <v>0</v>
      </c>
      <c r="HE16" s="338"/>
      <c r="HF16" s="580">
        <v>0</v>
      </c>
      <c r="HG16" s="1174">
        <v>2584888</v>
      </c>
      <c r="HH16" s="357">
        <v>33830</v>
      </c>
      <c r="HI16" s="291">
        <v>7.6461154630617161</v>
      </c>
      <c r="HJ16" s="159">
        <v>-39.4</v>
      </c>
      <c r="HK16" s="290"/>
      <c r="HL16" s="580">
        <v>2337938</v>
      </c>
      <c r="HM16" s="586" t="s">
        <v>9</v>
      </c>
      <c r="HN16" s="290"/>
      <c r="HO16" s="580">
        <v>246912</v>
      </c>
      <c r="HP16" s="375"/>
      <c r="HQ16" s="580">
        <v>38</v>
      </c>
      <c r="HR16" s="580">
        <v>5054222</v>
      </c>
      <c r="HS16" s="87">
        <v>66147</v>
      </c>
      <c r="HT16" s="291">
        <v>14.950421444931738</v>
      </c>
      <c r="HU16" s="159">
        <v>-28.5</v>
      </c>
      <c r="HV16" s="574">
        <v>0</v>
      </c>
      <c r="HW16" s="87">
        <v>0</v>
      </c>
      <c r="HX16" s="291">
        <v>0</v>
      </c>
      <c r="HY16" s="159" t="s">
        <v>818</v>
      </c>
      <c r="HZ16" s="1174">
        <v>253651</v>
      </c>
      <c r="IA16" s="87">
        <v>3320</v>
      </c>
      <c r="IB16" s="291">
        <v>0.75030130254040694</v>
      </c>
      <c r="IC16" s="159">
        <v>-15.1</v>
      </c>
      <c r="ID16" s="586" t="s">
        <v>9</v>
      </c>
      <c r="IE16" s="580">
        <v>2503293</v>
      </c>
      <c r="IF16" s="87">
        <v>32762</v>
      </c>
      <c r="IG16" s="291">
        <v>7.4047569240424158</v>
      </c>
      <c r="IH16" s="159">
        <v>-16.2</v>
      </c>
      <c r="II16" s="290"/>
      <c r="IJ16" s="580">
        <v>0</v>
      </c>
      <c r="IK16" s="290"/>
      <c r="IL16" s="580">
        <v>0</v>
      </c>
      <c r="IM16" s="75"/>
      <c r="IN16" s="580">
        <v>671915</v>
      </c>
      <c r="IO16" s="580">
        <v>0</v>
      </c>
      <c r="IP16" s="75"/>
      <c r="IQ16" s="945">
        <v>1050902</v>
      </c>
      <c r="IR16" s="1032"/>
      <c r="IS16" s="945">
        <v>779181</v>
      </c>
      <c r="IT16" s="1352">
        <v>0</v>
      </c>
      <c r="IU16" s="580">
        <v>0</v>
      </c>
      <c r="IV16" s="76">
        <v>0</v>
      </c>
      <c r="IW16" s="211">
        <v>0</v>
      </c>
      <c r="IX16" s="159" t="s">
        <v>818</v>
      </c>
      <c r="IY16" s="586" t="s">
        <v>9</v>
      </c>
      <c r="IZ16" s="580">
        <v>33806552</v>
      </c>
      <c r="JA16" s="87">
        <v>442442</v>
      </c>
      <c r="JB16" s="291">
        <v>100</v>
      </c>
      <c r="JC16" s="159">
        <v>-7.9</v>
      </c>
      <c r="JD16" s="290"/>
      <c r="JE16" s="580">
        <v>0</v>
      </c>
      <c r="JF16" s="75"/>
      <c r="JG16" s="580">
        <v>6243</v>
      </c>
      <c r="JH16" s="75"/>
      <c r="JI16" s="580">
        <v>600000</v>
      </c>
    </row>
    <row r="17" spans="1:269" s="202" customFormat="1" ht="19.5" customHeight="1" x14ac:dyDescent="0.15">
      <c r="A17" s="558"/>
      <c r="B17" s="624" t="s">
        <v>10</v>
      </c>
      <c r="C17" s="574">
        <v>3393550</v>
      </c>
      <c r="D17" s="292">
        <v>58954</v>
      </c>
      <c r="E17" s="291">
        <v>17.76478669639932</v>
      </c>
      <c r="F17" s="159">
        <v>0</v>
      </c>
      <c r="G17" s="290"/>
      <c r="H17" s="580">
        <v>128643</v>
      </c>
      <c r="I17" s="289"/>
      <c r="J17" s="580">
        <v>230544</v>
      </c>
      <c r="K17" s="198"/>
      <c r="L17" s="580">
        <v>9431</v>
      </c>
      <c r="M17" s="289"/>
      <c r="N17" s="580">
        <v>3281</v>
      </c>
      <c r="O17" s="198"/>
      <c r="P17" s="580">
        <v>8762</v>
      </c>
      <c r="Q17" s="289"/>
      <c r="R17" s="580">
        <v>27081</v>
      </c>
      <c r="S17" s="198"/>
      <c r="T17" s="580">
        <v>181989</v>
      </c>
      <c r="U17" s="198"/>
      <c r="V17" s="580">
        <v>38887</v>
      </c>
      <c r="W17" s="289"/>
      <c r="X17" s="580">
        <v>2134695</v>
      </c>
      <c r="Y17" s="198"/>
      <c r="Z17" s="580">
        <v>1369431</v>
      </c>
      <c r="AA17" s="586" t="s">
        <v>10</v>
      </c>
      <c r="AB17" s="289"/>
      <c r="AC17" s="580">
        <v>1260184</v>
      </c>
      <c r="AD17" s="198"/>
      <c r="AE17" s="580">
        <v>31744</v>
      </c>
      <c r="AF17" s="289"/>
      <c r="AG17" s="580">
        <v>77503</v>
      </c>
      <c r="AH17" s="198"/>
      <c r="AI17" s="580">
        <v>765264</v>
      </c>
      <c r="AJ17" s="580">
        <v>27328</v>
      </c>
      <c r="AK17" s="580">
        <v>19355</v>
      </c>
      <c r="AL17" s="574">
        <v>0</v>
      </c>
      <c r="AM17" s="580">
        <v>4142</v>
      </c>
      <c r="AN17" s="580">
        <v>143830</v>
      </c>
      <c r="AO17" s="580">
        <v>0</v>
      </c>
      <c r="AP17" s="580">
        <v>711</v>
      </c>
      <c r="AQ17" s="580">
        <v>3562</v>
      </c>
      <c r="AR17" s="580">
        <v>33005</v>
      </c>
      <c r="AS17" s="580">
        <v>533331</v>
      </c>
      <c r="AT17" s="586" t="s">
        <v>10</v>
      </c>
      <c r="AU17" s="1174">
        <v>0</v>
      </c>
      <c r="AV17" s="1174">
        <v>0</v>
      </c>
      <c r="AW17" s="1174">
        <v>0</v>
      </c>
      <c r="AX17" s="1174">
        <v>0</v>
      </c>
      <c r="AY17" s="1174">
        <v>0</v>
      </c>
      <c r="AZ17" s="1174">
        <v>0</v>
      </c>
      <c r="BA17" s="1174">
        <v>0</v>
      </c>
      <c r="BB17" s="325"/>
      <c r="BC17" s="580">
        <v>0</v>
      </c>
      <c r="BD17" s="325"/>
      <c r="BE17" s="580">
        <v>473845</v>
      </c>
      <c r="BF17" s="198"/>
      <c r="BG17" s="580">
        <v>333997</v>
      </c>
      <c r="BH17" s="325"/>
      <c r="BI17" s="580">
        <v>0</v>
      </c>
      <c r="BJ17" s="325"/>
      <c r="BK17" s="580">
        <v>333997</v>
      </c>
      <c r="BL17" s="289"/>
      <c r="BM17" s="580">
        <v>0</v>
      </c>
      <c r="BN17" s="289"/>
      <c r="BO17" s="580">
        <v>2729</v>
      </c>
      <c r="BP17" s="586" t="s">
        <v>10</v>
      </c>
      <c r="BQ17" s="198"/>
      <c r="BR17" s="580">
        <v>2673</v>
      </c>
      <c r="BS17" s="289"/>
      <c r="BT17" s="580">
        <v>56</v>
      </c>
      <c r="BU17" s="198"/>
      <c r="BV17" s="580">
        <v>7552</v>
      </c>
      <c r="BW17" s="289"/>
      <c r="BX17" s="1174">
        <v>42658</v>
      </c>
      <c r="BY17" s="580">
        <v>2471238</v>
      </c>
      <c r="BZ17" s="87">
        <v>42931</v>
      </c>
      <c r="CA17" s="291">
        <v>12.936605014228894</v>
      </c>
      <c r="CB17" s="159">
        <v>15.4</v>
      </c>
      <c r="CC17" s="290"/>
      <c r="CD17" s="580">
        <v>238650</v>
      </c>
      <c r="CE17" s="75"/>
      <c r="CF17" s="580">
        <v>8853</v>
      </c>
      <c r="CG17" s="338"/>
      <c r="CH17" s="580">
        <v>1601</v>
      </c>
      <c r="CI17" s="75"/>
      <c r="CJ17" s="580">
        <v>335252</v>
      </c>
      <c r="CK17" s="75"/>
      <c r="CL17" s="580">
        <v>57568</v>
      </c>
      <c r="CM17" s="586" t="s">
        <v>10</v>
      </c>
      <c r="CN17" s="75"/>
      <c r="CO17" s="580">
        <v>106482</v>
      </c>
      <c r="CP17" s="338"/>
      <c r="CQ17" s="580">
        <v>1473561</v>
      </c>
      <c r="CR17" s="75"/>
      <c r="CS17" s="1174">
        <v>249271</v>
      </c>
      <c r="CT17" s="580">
        <v>109486</v>
      </c>
      <c r="CU17" s="87">
        <v>1902</v>
      </c>
      <c r="CV17" s="291">
        <v>0.57314477059185109</v>
      </c>
      <c r="CW17" s="159">
        <v>6.1</v>
      </c>
      <c r="CX17" s="580">
        <v>5208600</v>
      </c>
      <c r="CY17" s="357">
        <v>90485</v>
      </c>
      <c r="CZ17" s="291">
        <v>27.266334071065845</v>
      </c>
      <c r="DA17" s="159">
        <v>-0.5</v>
      </c>
      <c r="DB17" s="1174">
        <v>4113775</v>
      </c>
      <c r="DC17" s="357">
        <v>71466</v>
      </c>
      <c r="DD17" s="291">
        <v>21.53506958553141</v>
      </c>
      <c r="DE17" s="159">
        <v>0.6</v>
      </c>
      <c r="DF17" s="586" t="s">
        <v>10</v>
      </c>
      <c r="DG17" s="75"/>
      <c r="DH17" s="580">
        <v>4107468</v>
      </c>
      <c r="DI17" s="75"/>
      <c r="DJ17" s="580">
        <v>1457747</v>
      </c>
      <c r="DK17" s="75"/>
      <c r="DL17" s="580">
        <v>0</v>
      </c>
      <c r="DM17" s="75"/>
      <c r="DN17" s="580">
        <v>1646223</v>
      </c>
      <c r="DO17" s="338"/>
      <c r="DP17" s="580">
        <v>1003498</v>
      </c>
      <c r="DQ17" s="75"/>
      <c r="DR17" s="580">
        <v>0</v>
      </c>
      <c r="DS17" s="75"/>
      <c r="DT17" s="580">
        <v>3396</v>
      </c>
      <c r="DU17" s="75"/>
      <c r="DV17" s="580">
        <v>2911</v>
      </c>
      <c r="DW17" s="75"/>
      <c r="DX17" s="580">
        <v>0</v>
      </c>
      <c r="DY17" s="599">
        <v>1094825</v>
      </c>
      <c r="DZ17" s="357">
        <v>19020</v>
      </c>
      <c r="EA17" s="291">
        <v>5.731264485534437</v>
      </c>
      <c r="EB17" s="159">
        <v>-4.4000000000000004</v>
      </c>
      <c r="EC17" s="586" t="s">
        <v>10</v>
      </c>
      <c r="ED17" s="75"/>
      <c r="EE17" s="580">
        <v>1042378</v>
      </c>
      <c r="EF17" s="75"/>
      <c r="EG17" s="580">
        <v>225534</v>
      </c>
      <c r="EH17" s="362"/>
      <c r="EI17" s="580">
        <v>38085</v>
      </c>
      <c r="EJ17" s="338"/>
      <c r="EK17" s="580">
        <v>778689</v>
      </c>
      <c r="EL17" s="75"/>
      <c r="EM17" s="580">
        <v>0</v>
      </c>
      <c r="EN17" s="338"/>
      <c r="EO17" s="580">
        <v>70</v>
      </c>
      <c r="EP17" s="75"/>
      <c r="EQ17" s="580">
        <v>4796</v>
      </c>
      <c r="ER17" s="75"/>
      <c r="ES17" s="580">
        <v>47651</v>
      </c>
      <c r="ET17" s="75"/>
      <c r="EU17" s="580">
        <v>0</v>
      </c>
      <c r="EV17" s="1174">
        <v>1863692</v>
      </c>
      <c r="EW17" s="87">
        <v>32377</v>
      </c>
      <c r="EX17" s="291">
        <v>9.7561818295843121</v>
      </c>
      <c r="EY17" s="159">
        <v>-2.7</v>
      </c>
      <c r="EZ17" s="586" t="s">
        <v>10</v>
      </c>
      <c r="FA17" s="290"/>
      <c r="FB17" s="580">
        <v>15527</v>
      </c>
      <c r="FC17" s="75"/>
      <c r="FD17" s="580">
        <v>3895</v>
      </c>
      <c r="FE17" s="75"/>
      <c r="FF17" s="580">
        <v>0</v>
      </c>
      <c r="FG17" s="75"/>
      <c r="FH17" s="580">
        <v>1258119</v>
      </c>
      <c r="FI17" s="75"/>
      <c r="FJ17" s="580">
        <v>586151</v>
      </c>
      <c r="FK17" s="580">
        <v>1941708</v>
      </c>
      <c r="FL17" s="87">
        <v>33732</v>
      </c>
      <c r="FM17" s="291">
        <v>10.164585300553147</v>
      </c>
      <c r="FN17" s="159">
        <v>40.299999999999997</v>
      </c>
      <c r="FO17" s="366"/>
      <c r="FP17" s="580">
        <v>1284762</v>
      </c>
      <c r="FQ17" s="75"/>
      <c r="FR17" s="580">
        <v>656946</v>
      </c>
      <c r="FS17" s="338"/>
      <c r="FT17" s="580">
        <v>0</v>
      </c>
      <c r="FU17" s="75"/>
      <c r="FV17" s="1174">
        <v>0</v>
      </c>
      <c r="FW17" s="586" t="s">
        <v>10</v>
      </c>
      <c r="FX17" s="362"/>
      <c r="FY17" s="580">
        <v>0</v>
      </c>
      <c r="FZ17" s="75"/>
      <c r="GA17" s="580">
        <v>0</v>
      </c>
      <c r="GB17" s="75"/>
      <c r="GC17" s="580">
        <v>0</v>
      </c>
      <c r="GD17" s="75"/>
      <c r="GE17" s="580">
        <v>0</v>
      </c>
      <c r="GF17" s="580">
        <v>63340</v>
      </c>
      <c r="GG17" s="87">
        <v>1100</v>
      </c>
      <c r="GH17" s="291">
        <v>0.33157654649259127</v>
      </c>
      <c r="GI17" s="159" t="s">
        <v>834</v>
      </c>
      <c r="GJ17" s="290"/>
      <c r="GK17" s="580">
        <v>34688</v>
      </c>
      <c r="GL17" s="75"/>
      <c r="GM17" s="580">
        <v>28652</v>
      </c>
      <c r="GN17" s="338"/>
      <c r="GO17" s="580">
        <v>0</v>
      </c>
      <c r="GP17" s="75"/>
      <c r="GQ17" s="580">
        <v>0</v>
      </c>
      <c r="GR17" s="362"/>
      <c r="GS17" s="580">
        <v>0</v>
      </c>
      <c r="GT17" s="586" t="s">
        <v>10</v>
      </c>
      <c r="GU17" s="362"/>
      <c r="GV17" s="580">
        <v>0</v>
      </c>
      <c r="GW17" s="75"/>
      <c r="GX17" s="580">
        <v>0</v>
      </c>
      <c r="GY17" s="580">
        <v>0</v>
      </c>
      <c r="GZ17" s="76">
        <v>0</v>
      </c>
      <c r="HA17" s="211">
        <v>0</v>
      </c>
      <c r="HB17" s="159" t="s">
        <v>818</v>
      </c>
      <c r="HC17" s="290"/>
      <c r="HD17" s="580">
        <v>0</v>
      </c>
      <c r="HE17" s="338"/>
      <c r="HF17" s="580">
        <v>0</v>
      </c>
      <c r="HG17" s="1174">
        <v>1267423</v>
      </c>
      <c r="HH17" s="357">
        <v>22018</v>
      </c>
      <c r="HI17" s="291">
        <v>6.6347922526883405</v>
      </c>
      <c r="HJ17" s="159">
        <v>8.6999999999999993</v>
      </c>
      <c r="HK17" s="290"/>
      <c r="HL17" s="580">
        <v>1160212</v>
      </c>
      <c r="HM17" s="586" t="s">
        <v>10</v>
      </c>
      <c r="HN17" s="290"/>
      <c r="HO17" s="580">
        <v>106812</v>
      </c>
      <c r="HP17" s="375"/>
      <c r="HQ17" s="580">
        <v>399</v>
      </c>
      <c r="HR17" s="580">
        <v>54950</v>
      </c>
      <c r="HS17" s="87">
        <v>955</v>
      </c>
      <c r="HT17" s="291">
        <v>0.28765600299601973</v>
      </c>
      <c r="HU17" s="159">
        <v>-88.9</v>
      </c>
      <c r="HV17" s="574">
        <v>0</v>
      </c>
      <c r="HW17" s="87">
        <v>0</v>
      </c>
      <c r="HX17" s="291">
        <v>0</v>
      </c>
      <c r="HY17" s="159" t="s">
        <v>818</v>
      </c>
      <c r="HZ17" s="1174">
        <v>90275</v>
      </c>
      <c r="IA17" s="87">
        <v>1568</v>
      </c>
      <c r="IB17" s="291">
        <v>0.47257771920774672</v>
      </c>
      <c r="IC17" s="159">
        <v>-0.1</v>
      </c>
      <c r="ID17" s="586" t="s">
        <v>10</v>
      </c>
      <c r="IE17" s="580">
        <v>2638416</v>
      </c>
      <c r="IF17" s="87">
        <v>45835</v>
      </c>
      <c r="IG17" s="291">
        <v>13.811759796191927</v>
      </c>
      <c r="IH17" s="159">
        <v>3.6</v>
      </c>
      <c r="II17" s="290"/>
      <c r="IJ17" s="580">
        <v>840984</v>
      </c>
      <c r="IK17" s="290"/>
      <c r="IL17" s="580">
        <v>0</v>
      </c>
      <c r="IM17" s="75"/>
      <c r="IN17" s="580">
        <v>485940</v>
      </c>
      <c r="IO17" s="580">
        <v>0</v>
      </c>
      <c r="IP17" s="75"/>
      <c r="IQ17" s="945">
        <v>666818</v>
      </c>
      <c r="IR17" s="1032"/>
      <c r="IS17" s="945">
        <v>644673</v>
      </c>
      <c r="IT17" s="1352">
        <v>0</v>
      </c>
      <c r="IU17" s="580">
        <v>0</v>
      </c>
      <c r="IV17" s="76">
        <v>0</v>
      </c>
      <c r="IW17" s="211">
        <v>0</v>
      </c>
      <c r="IX17" s="159" t="s">
        <v>818</v>
      </c>
      <c r="IY17" s="586" t="s">
        <v>10</v>
      </c>
      <c r="IZ17" s="580">
        <v>19102678</v>
      </c>
      <c r="JA17" s="87">
        <v>331857</v>
      </c>
      <c r="JB17" s="291">
        <v>100</v>
      </c>
      <c r="JC17" s="159">
        <v>3.4</v>
      </c>
      <c r="JD17" s="290"/>
      <c r="JE17" s="580">
        <v>0</v>
      </c>
      <c r="JF17" s="75"/>
      <c r="JG17" s="580">
        <v>3420</v>
      </c>
      <c r="JH17" s="75"/>
      <c r="JI17" s="580">
        <v>0</v>
      </c>
    </row>
    <row r="18" spans="1:269" s="202" customFormat="1" ht="19.5" customHeight="1" x14ac:dyDescent="0.15">
      <c r="A18" s="558"/>
      <c r="B18" s="624" t="s">
        <v>11</v>
      </c>
      <c r="C18" s="574">
        <v>4776585</v>
      </c>
      <c r="D18" s="292">
        <v>58780</v>
      </c>
      <c r="E18" s="291">
        <v>16.947012055279238</v>
      </c>
      <c r="F18" s="159">
        <v>3.1</v>
      </c>
      <c r="G18" s="290"/>
      <c r="H18" s="580">
        <v>172588</v>
      </c>
      <c r="I18" s="289"/>
      <c r="J18" s="580">
        <v>87272</v>
      </c>
      <c r="K18" s="198"/>
      <c r="L18" s="580">
        <v>10606</v>
      </c>
      <c r="M18" s="289"/>
      <c r="N18" s="580">
        <v>6758</v>
      </c>
      <c r="O18" s="198"/>
      <c r="P18" s="580">
        <v>9360</v>
      </c>
      <c r="Q18" s="289"/>
      <c r="R18" s="580">
        <v>42719</v>
      </c>
      <c r="S18" s="198"/>
      <c r="T18" s="580">
        <v>17829</v>
      </c>
      <c r="U18" s="198"/>
      <c r="V18" s="580">
        <v>54369</v>
      </c>
      <c r="W18" s="289"/>
      <c r="X18" s="580">
        <v>3295844</v>
      </c>
      <c r="Y18" s="198"/>
      <c r="Z18" s="580">
        <v>2169643</v>
      </c>
      <c r="AA18" s="586" t="s">
        <v>11</v>
      </c>
      <c r="AB18" s="289"/>
      <c r="AC18" s="580">
        <v>1914455</v>
      </c>
      <c r="AD18" s="198"/>
      <c r="AE18" s="580">
        <v>40234</v>
      </c>
      <c r="AF18" s="289"/>
      <c r="AG18" s="580">
        <v>214954</v>
      </c>
      <c r="AH18" s="198"/>
      <c r="AI18" s="580">
        <v>1126201</v>
      </c>
      <c r="AJ18" s="580">
        <v>43167</v>
      </c>
      <c r="AK18" s="580">
        <v>47696</v>
      </c>
      <c r="AL18" s="574">
        <v>0</v>
      </c>
      <c r="AM18" s="580">
        <v>16092</v>
      </c>
      <c r="AN18" s="580">
        <v>160546</v>
      </c>
      <c r="AO18" s="580">
        <v>0</v>
      </c>
      <c r="AP18" s="580">
        <v>2143</v>
      </c>
      <c r="AQ18" s="580">
        <v>2782</v>
      </c>
      <c r="AR18" s="580">
        <v>50682</v>
      </c>
      <c r="AS18" s="580">
        <v>803093</v>
      </c>
      <c r="AT18" s="586" t="s">
        <v>11</v>
      </c>
      <c r="AU18" s="1174">
        <v>0</v>
      </c>
      <c r="AV18" s="1174">
        <v>0</v>
      </c>
      <c r="AW18" s="1174">
        <v>0</v>
      </c>
      <c r="AX18" s="1174">
        <v>0</v>
      </c>
      <c r="AY18" s="1174">
        <v>0</v>
      </c>
      <c r="AZ18" s="1174">
        <v>0</v>
      </c>
      <c r="BA18" s="1174">
        <v>0</v>
      </c>
      <c r="BB18" s="325"/>
      <c r="BC18" s="580">
        <v>0</v>
      </c>
      <c r="BD18" s="325"/>
      <c r="BE18" s="580">
        <v>670547</v>
      </c>
      <c r="BF18" s="198"/>
      <c r="BG18" s="580">
        <v>425550</v>
      </c>
      <c r="BH18" s="325"/>
      <c r="BI18" s="580">
        <v>425550</v>
      </c>
      <c r="BJ18" s="325"/>
      <c r="BK18" s="580">
        <v>0</v>
      </c>
      <c r="BL18" s="289"/>
      <c r="BM18" s="580">
        <v>0</v>
      </c>
      <c r="BN18" s="289"/>
      <c r="BO18" s="580">
        <v>4208</v>
      </c>
      <c r="BP18" s="586" t="s">
        <v>11</v>
      </c>
      <c r="BQ18" s="198"/>
      <c r="BR18" s="580">
        <v>4208</v>
      </c>
      <c r="BS18" s="289"/>
      <c r="BT18" s="580">
        <v>0</v>
      </c>
      <c r="BU18" s="198"/>
      <c r="BV18" s="580">
        <v>10723</v>
      </c>
      <c r="BW18" s="289"/>
      <c r="BX18" s="1174">
        <v>55484</v>
      </c>
      <c r="BY18" s="580">
        <v>3311700</v>
      </c>
      <c r="BZ18" s="87">
        <v>40753</v>
      </c>
      <c r="CA18" s="291">
        <v>11.749695613805313</v>
      </c>
      <c r="CB18" s="159">
        <v>-0.2</v>
      </c>
      <c r="CC18" s="290"/>
      <c r="CD18" s="580">
        <v>141534</v>
      </c>
      <c r="CE18" s="75"/>
      <c r="CF18" s="580">
        <v>19899</v>
      </c>
      <c r="CG18" s="338"/>
      <c r="CH18" s="580">
        <v>2608</v>
      </c>
      <c r="CI18" s="75"/>
      <c r="CJ18" s="580">
        <v>485121</v>
      </c>
      <c r="CK18" s="75"/>
      <c r="CL18" s="580">
        <v>113009</v>
      </c>
      <c r="CM18" s="586" t="s">
        <v>11</v>
      </c>
      <c r="CN18" s="75"/>
      <c r="CO18" s="580">
        <v>39114</v>
      </c>
      <c r="CP18" s="338"/>
      <c r="CQ18" s="580">
        <v>2107457</v>
      </c>
      <c r="CR18" s="75"/>
      <c r="CS18" s="1174">
        <v>402958</v>
      </c>
      <c r="CT18" s="580">
        <v>123280</v>
      </c>
      <c r="CU18" s="87">
        <v>1517</v>
      </c>
      <c r="CV18" s="291">
        <v>0.43738939978558405</v>
      </c>
      <c r="CW18" s="159">
        <v>12.2</v>
      </c>
      <c r="CX18" s="580">
        <v>7039712</v>
      </c>
      <c r="CY18" s="357">
        <v>86630</v>
      </c>
      <c r="CZ18" s="291">
        <v>24.976439052103942</v>
      </c>
      <c r="DA18" s="159">
        <v>0.2</v>
      </c>
      <c r="DB18" s="1174">
        <v>6236284</v>
      </c>
      <c r="DC18" s="357">
        <v>76743</v>
      </c>
      <c r="DD18" s="291">
        <v>22.125928906979571</v>
      </c>
      <c r="DE18" s="159">
        <v>0.3</v>
      </c>
      <c r="DF18" s="586" t="s">
        <v>11</v>
      </c>
      <c r="DG18" s="75"/>
      <c r="DH18" s="580">
        <v>6226937</v>
      </c>
      <c r="DI18" s="75"/>
      <c r="DJ18" s="580">
        <v>2022831</v>
      </c>
      <c r="DK18" s="75"/>
      <c r="DL18" s="580">
        <v>1513</v>
      </c>
      <c r="DM18" s="75"/>
      <c r="DN18" s="580">
        <v>2734360</v>
      </c>
      <c r="DO18" s="338"/>
      <c r="DP18" s="580">
        <v>1468233</v>
      </c>
      <c r="DQ18" s="75"/>
      <c r="DR18" s="580">
        <v>0</v>
      </c>
      <c r="DS18" s="75"/>
      <c r="DT18" s="580">
        <v>4989</v>
      </c>
      <c r="DU18" s="75"/>
      <c r="DV18" s="580">
        <v>4358</v>
      </c>
      <c r="DW18" s="75"/>
      <c r="DX18" s="580">
        <v>0</v>
      </c>
      <c r="DY18" s="599">
        <v>803428</v>
      </c>
      <c r="DZ18" s="357">
        <v>9887</v>
      </c>
      <c r="EA18" s="291">
        <v>2.8505101451243693</v>
      </c>
      <c r="EB18" s="159">
        <v>-0.1</v>
      </c>
      <c r="EC18" s="586" t="s">
        <v>11</v>
      </c>
      <c r="ED18" s="75"/>
      <c r="EE18" s="580">
        <v>759753</v>
      </c>
      <c r="EF18" s="75"/>
      <c r="EG18" s="580">
        <v>195638</v>
      </c>
      <c r="EH18" s="362"/>
      <c r="EI18" s="580">
        <v>51151</v>
      </c>
      <c r="EJ18" s="338"/>
      <c r="EK18" s="580">
        <v>512484</v>
      </c>
      <c r="EL18" s="75"/>
      <c r="EM18" s="580">
        <v>0</v>
      </c>
      <c r="EN18" s="338"/>
      <c r="EO18" s="580">
        <v>480</v>
      </c>
      <c r="EP18" s="75"/>
      <c r="EQ18" s="580">
        <v>0</v>
      </c>
      <c r="ER18" s="75"/>
      <c r="ES18" s="580">
        <v>43675</v>
      </c>
      <c r="ET18" s="75"/>
      <c r="EU18" s="580">
        <v>0</v>
      </c>
      <c r="EV18" s="1174">
        <v>3871514</v>
      </c>
      <c r="EW18" s="87">
        <v>47642</v>
      </c>
      <c r="EX18" s="291">
        <v>13.735879175222953</v>
      </c>
      <c r="EY18" s="159">
        <v>-3.1</v>
      </c>
      <c r="EZ18" s="586" t="s">
        <v>11</v>
      </c>
      <c r="FA18" s="290"/>
      <c r="FB18" s="580">
        <v>83274</v>
      </c>
      <c r="FC18" s="75"/>
      <c r="FD18" s="580">
        <v>1387</v>
      </c>
      <c r="FE18" s="75"/>
      <c r="FF18" s="580">
        <v>0</v>
      </c>
      <c r="FG18" s="75"/>
      <c r="FH18" s="580">
        <v>1683542</v>
      </c>
      <c r="FI18" s="75"/>
      <c r="FJ18" s="580">
        <v>2103311</v>
      </c>
      <c r="FK18" s="580">
        <v>3104227</v>
      </c>
      <c r="FL18" s="87">
        <v>38200</v>
      </c>
      <c r="FM18" s="291">
        <v>11.013594941013988</v>
      </c>
      <c r="FN18" s="159">
        <v>-18</v>
      </c>
      <c r="FO18" s="366"/>
      <c r="FP18" s="580">
        <v>950941</v>
      </c>
      <c r="FQ18" s="75"/>
      <c r="FR18" s="580">
        <v>2149436</v>
      </c>
      <c r="FS18" s="338"/>
      <c r="FT18" s="580">
        <v>0</v>
      </c>
      <c r="FU18" s="75"/>
      <c r="FV18" s="1174">
        <v>3850</v>
      </c>
      <c r="FW18" s="586" t="s">
        <v>11</v>
      </c>
      <c r="FX18" s="362"/>
      <c r="FY18" s="580">
        <v>0</v>
      </c>
      <c r="FZ18" s="75"/>
      <c r="GA18" s="580">
        <v>0</v>
      </c>
      <c r="GB18" s="75"/>
      <c r="GC18" s="580">
        <v>0</v>
      </c>
      <c r="GD18" s="75"/>
      <c r="GE18" s="580">
        <v>0</v>
      </c>
      <c r="GF18" s="580">
        <v>146194</v>
      </c>
      <c r="GG18" s="87">
        <v>1799</v>
      </c>
      <c r="GH18" s="291">
        <v>0.51868677735442636</v>
      </c>
      <c r="GI18" s="159" t="s">
        <v>834</v>
      </c>
      <c r="GJ18" s="290"/>
      <c r="GK18" s="580">
        <v>43559</v>
      </c>
      <c r="GL18" s="75"/>
      <c r="GM18" s="580">
        <v>102635</v>
      </c>
      <c r="GN18" s="338"/>
      <c r="GO18" s="580">
        <v>0</v>
      </c>
      <c r="GP18" s="75"/>
      <c r="GQ18" s="580">
        <v>0</v>
      </c>
      <c r="GR18" s="362"/>
      <c r="GS18" s="580">
        <v>0</v>
      </c>
      <c r="GT18" s="586" t="s">
        <v>11</v>
      </c>
      <c r="GU18" s="362"/>
      <c r="GV18" s="580">
        <v>0</v>
      </c>
      <c r="GW18" s="75"/>
      <c r="GX18" s="580">
        <v>0</v>
      </c>
      <c r="GY18" s="580">
        <v>0</v>
      </c>
      <c r="GZ18" s="76">
        <v>0</v>
      </c>
      <c r="HA18" s="211">
        <v>0</v>
      </c>
      <c r="HB18" s="159" t="s">
        <v>818</v>
      </c>
      <c r="HC18" s="290"/>
      <c r="HD18" s="580">
        <v>0</v>
      </c>
      <c r="HE18" s="338"/>
      <c r="HF18" s="580">
        <v>0</v>
      </c>
      <c r="HG18" s="1174">
        <v>2392488</v>
      </c>
      <c r="HH18" s="357">
        <v>29442</v>
      </c>
      <c r="HI18" s="291">
        <v>8.4883913880127562</v>
      </c>
      <c r="HJ18" s="159">
        <v>4.5</v>
      </c>
      <c r="HK18" s="290"/>
      <c r="HL18" s="580">
        <v>2162669</v>
      </c>
      <c r="HM18" s="586" t="s">
        <v>11</v>
      </c>
      <c r="HN18" s="290"/>
      <c r="HO18" s="580">
        <v>229800</v>
      </c>
      <c r="HP18" s="375"/>
      <c r="HQ18" s="580">
        <v>19</v>
      </c>
      <c r="HR18" s="580">
        <v>716569</v>
      </c>
      <c r="HS18" s="87">
        <v>8818</v>
      </c>
      <c r="HT18" s="291">
        <v>2.5423400779928311</v>
      </c>
      <c r="HU18" s="159">
        <v>4.5999999999999996</v>
      </c>
      <c r="HV18" s="574">
        <v>286694</v>
      </c>
      <c r="HW18" s="87">
        <v>3528</v>
      </c>
      <c r="HX18" s="291">
        <v>1.0171716140665821</v>
      </c>
      <c r="HY18" s="159">
        <v>4.9000000000000004</v>
      </c>
      <c r="HZ18" s="1174">
        <v>107518</v>
      </c>
      <c r="IA18" s="87">
        <v>1323</v>
      </c>
      <c r="IB18" s="291">
        <v>0.38146685176952005</v>
      </c>
      <c r="IC18" s="159">
        <v>-22.2</v>
      </c>
      <c r="ID18" s="586" t="s">
        <v>11</v>
      </c>
      <c r="IE18" s="580">
        <v>2308930</v>
      </c>
      <c r="IF18" s="87">
        <v>28413</v>
      </c>
      <c r="IG18" s="291">
        <v>8.1919330535928676</v>
      </c>
      <c r="IH18" s="159">
        <v>-1.5</v>
      </c>
      <c r="II18" s="290"/>
      <c r="IJ18" s="580">
        <v>0</v>
      </c>
      <c r="IK18" s="290"/>
      <c r="IL18" s="580">
        <v>0</v>
      </c>
      <c r="IM18" s="75"/>
      <c r="IN18" s="580">
        <v>569252</v>
      </c>
      <c r="IO18" s="580">
        <v>0</v>
      </c>
      <c r="IP18" s="75"/>
      <c r="IQ18" s="945">
        <v>821626</v>
      </c>
      <c r="IR18" s="1032"/>
      <c r="IS18" s="945">
        <v>915595</v>
      </c>
      <c r="IT18" s="1352">
        <v>0</v>
      </c>
      <c r="IU18" s="580">
        <v>0</v>
      </c>
      <c r="IV18" s="76">
        <v>0</v>
      </c>
      <c r="IW18" s="211">
        <v>0</v>
      </c>
      <c r="IX18" s="159" t="s">
        <v>818</v>
      </c>
      <c r="IY18" s="586" t="s">
        <v>11</v>
      </c>
      <c r="IZ18" s="580">
        <v>28185411</v>
      </c>
      <c r="JA18" s="87">
        <v>346846</v>
      </c>
      <c r="JB18" s="291">
        <v>100</v>
      </c>
      <c r="JC18" s="159">
        <v>-1.4</v>
      </c>
      <c r="JD18" s="290"/>
      <c r="JE18" s="580">
        <v>0</v>
      </c>
      <c r="JF18" s="75"/>
      <c r="JG18" s="580">
        <v>43562</v>
      </c>
      <c r="JH18" s="75"/>
      <c r="JI18" s="580">
        <v>813450</v>
      </c>
    </row>
    <row r="19" spans="1:269" s="202" customFormat="1" ht="19.5" customHeight="1" x14ac:dyDescent="0.15">
      <c r="A19" s="558"/>
      <c r="B19" s="624" t="s">
        <v>12</v>
      </c>
      <c r="C19" s="574">
        <v>5474902</v>
      </c>
      <c r="D19" s="292">
        <v>76716</v>
      </c>
      <c r="E19" s="291">
        <v>21.412284112891964</v>
      </c>
      <c r="F19" s="159">
        <v>2.1</v>
      </c>
      <c r="G19" s="290"/>
      <c r="H19" s="580">
        <v>162716</v>
      </c>
      <c r="I19" s="289"/>
      <c r="J19" s="580">
        <v>614437</v>
      </c>
      <c r="K19" s="198"/>
      <c r="L19" s="580">
        <v>12814</v>
      </c>
      <c r="M19" s="289"/>
      <c r="N19" s="580">
        <v>2389</v>
      </c>
      <c r="O19" s="198"/>
      <c r="P19" s="580">
        <v>10839</v>
      </c>
      <c r="Q19" s="289"/>
      <c r="R19" s="580">
        <v>34901</v>
      </c>
      <c r="S19" s="198"/>
      <c r="T19" s="580">
        <v>553494</v>
      </c>
      <c r="U19" s="198"/>
      <c r="V19" s="580">
        <v>33829</v>
      </c>
      <c r="W19" s="289"/>
      <c r="X19" s="580">
        <v>3253721</v>
      </c>
      <c r="Y19" s="198"/>
      <c r="Z19" s="580">
        <v>2066111</v>
      </c>
      <c r="AA19" s="586" t="s">
        <v>12</v>
      </c>
      <c r="AB19" s="289"/>
      <c r="AC19" s="580">
        <v>1902535</v>
      </c>
      <c r="AD19" s="198"/>
      <c r="AE19" s="580">
        <v>48386</v>
      </c>
      <c r="AF19" s="289"/>
      <c r="AG19" s="580">
        <v>115190</v>
      </c>
      <c r="AH19" s="198"/>
      <c r="AI19" s="580">
        <v>1187610</v>
      </c>
      <c r="AJ19" s="580">
        <v>34200</v>
      </c>
      <c r="AK19" s="580">
        <v>45834</v>
      </c>
      <c r="AL19" s="574">
        <v>0</v>
      </c>
      <c r="AM19" s="580">
        <v>25426</v>
      </c>
      <c r="AN19" s="580">
        <v>174720</v>
      </c>
      <c r="AO19" s="580">
        <v>360</v>
      </c>
      <c r="AP19" s="580">
        <v>708</v>
      </c>
      <c r="AQ19" s="580">
        <v>26322</v>
      </c>
      <c r="AR19" s="580">
        <v>61302</v>
      </c>
      <c r="AS19" s="580">
        <v>813390</v>
      </c>
      <c r="AT19" s="586" t="s">
        <v>12</v>
      </c>
      <c r="AU19" s="1174">
        <v>0</v>
      </c>
      <c r="AV19" s="1174">
        <v>5348</v>
      </c>
      <c r="AW19" s="1174">
        <v>0</v>
      </c>
      <c r="AX19" s="1174">
        <v>0</v>
      </c>
      <c r="AY19" s="1174">
        <v>0</v>
      </c>
      <c r="AZ19" s="1174">
        <v>0</v>
      </c>
      <c r="BA19" s="1174">
        <v>0</v>
      </c>
      <c r="BB19" s="325"/>
      <c r="BC19" s="580">
        <v>0</v>
      </c>
      <c r="BD19" s="325"/>
      <c r="BE19" s="580">
        <v>717578</v>
      </c>
      <c r="BF19" s="198"/>
      <c r="BG19" s="580">
        <v>580897</v>
      </c>
      <c r="BH19" s="325"/>
      <c r="BI19" s="580">
        <v>580897</v>
      </c>
      <c r="BJ19" s="325"/>
      <c r="BK19" s="580">
        <v>0</v>
      </c>
      <c r="BL19" s="289"/>
      <c r="BM19" s="580">
        <v>215</v>
      </c>
      <c r="BN19" s="289"/>
      <c r="BO19" s="580">
        <v>5277</v>
      </c>
      <c r="BP19" s="586" t="s">
        <v>12</v>
      </c>
      <c r="BQ19" s="198"/>
      <c r="BR19" s="580">
        <v>5277</v>
      </c>
      <c r="BS19" s="289"/>
      <c r="BT19" s="580">
        <v>0</v>
      </c>
      <c r="BU19" s="198"/>
      <c r="BV19" s="580">
        <v>14363</v>
      </c>
      <c r="BW19" s="289"/>
      <c r="BX19" s="1174">
        <v>91869</v>
      </c>
      <c r="BY19" s="580">
        <v>2412453</v>
      </c>
      <c r="BZ19" s="87">
        <v>33804</v>
      </c>
      <c r="CA19" s="291">
        <v>9.4350782982048909</v>
      </c>
      <c r="CB19" s="159">
        <v>0.1</v>
      </c>
      <c r="CC19" s="290"/>
      <c r="CD19" s="580">
        <v>355922</v>
      </c>
      <c r="CE19" s="75"/>
      <c r="CF19" s="580">
        <v>20752</v>
      </c>
      <c r="CG19" s="338"/>
      <c r="CH19" s="580">
        <v>879</v>
      </c>
      <c r="CI19" s="75"/>
      <c r="CJ19" s="580">
        <v>476974</v>
      </c>
      <c r="CK19" s="75"/>
      <c r="CL19" s="580">
        <v>120263</v>
      </c>
      <c r="CM19" s="586" t="s">
        <v>12</v>
      </c>
      <c r="CN19" s="75"/>
      <c r="CO19" s="580">
        <v>79566</v>
      </c>
      <c r="CP19" s="338"/>
      <c r="CQ19" s="580">
        <v>1229525</v>
      </c>
      <c r="CR19" s="75"/>
      <c r="CS19" s="1174">
        <v>128572</v>
      </c>
      <c r="CT19" s="580">
        <v>238263</v>
      </c>
      <c r="CU19" s="87">
        <v>3339</v>
      </c>
      <c r="CV19" s="291">
        <v>0.9318440859014423</v>
      </c>
      <c r="CW19" s="159">
        <v>19.3</v>
      </c>
      <c r="CX19" s="580">
        <v>7948006</v>
      </c>
      <c r="CY19" s="357">
        <v>111370</v>
      </c>
      <c r="CZ19" s="291">
        <v>31.084567833902781</v>
      </c>
      <c r="DA19" s="159">
        <v>-1.3</v>
      </c>
      <c r="DB19" s="1174">
        <v>6818244</v>
      </c>
      <c r="DC19" s="357">
        <v>95539</v>
      </c>
      <c r="DD19" s="291">
        <v>26.66608053971029</v>
      </c>
      <c r="DE19" s="159">
        <v>-1.9</v>
      </c>
      <c r="DF19" s="586" t="s">
        <v>12</v>
      </c>
      <c r="DG19" s="75"/>
      <c r="DH19" s="580">
        <v>6705663</v>
      </c>
      <c r="DI19" s="75"/>
      <c r="DJ19" s="580">
        <v>1499779</v>
      </c>
      <c r="DK19" s="75"/>
      <c r="DL19" s="580">
        <v>0</v>
      </c>
      <c r="DM19" s="75"/>
      <c r="DN19" s="580">
        <v>2660298</v>
      </c>
      <c r="DO19" s="338"/>
      <c r="DP19" s="580">
        <v>2545586</v>
      </c>
      <c r="DQ19" s="75"/>
      <c r="DR19" s="580">
        <v>0</v>
      </c>
      <c r="DS19" s="75"/>
      <c r="DT19" s="580">
        <v>0</v>
      </c>
      <c r="DU19" s="75"/>
      <c r="DV19" s="580">
        <v>112581</v>
      </c>
      <c r="DW19" s="75"/>
      <c r="DX19" s="580">
        <v>0</v>
      </c>
      <c r="DY19" s="599">
        <v>1129762</v>
      </c>
      <c r="DZ19" s="357">
        <v>15831</v>
      </c>
      <c r="EA19" s="291">
        <v>4.4184872941924898</v>
      </c>
      <c r="EB19" s="159">
        <v>3</v>
      </c>
      <c r="EC19" s="586" t="s">
        <v>12</v>
      </c>
      <c r="ED19" s="75"/>
      <c r="EE19" s="580">
        <v>1004496</v>
      </c>
      <c r="EF19" s="75"/>
      <c r="EG19" s="580">
        <v>156707</v>
      </c>
      <c r="EH19" s="338"/>
      <c r="EI19" s="580">
        <v>147515</v>
      </c>
      <c r="EJ19" s="338"/>
      <c r="EK19" s="580">
        <v>699841</v>
      </c>
      <c r="EL19" s="75"/>
      <c r="EM19" s="580">
        <v>0</v>
      </c>
      <c r="EN19" s="338"/>
      <c r="EO19" s="580">
        <v>433</v>
      </c>
      <c r="EP19" s="75"/>
      <c r="EQ19" s="580">
        <v>205</v>
      </c>
      <c r="ER19" s="75"/>
      <c r="ES19" s="580">
        <v>125061</v>
      </c>
      <c r="ET19" s="75"/>
      <c r="EU19" s="580">
        <v>0</v>
      </c>
      <c r="EV19" s="1174">
        <v>2166929</v>
      </c>
      <c r="EW19" s="87">
        <v>30364</v>
      </c>
      <c r="EX19" s="291">
        <v>8.4748365177065939</v>
      </c>
      <c r="EY19" s="159">
        <v>-7.6</v>
      </c>
      <c r="EZ19" s="586" t="s">
        <v>12</v>
      </c>
      <c r="FA19" s="290"/>
      <c r="FB19" s="580">
        <v>102193</v>
      </c>
      <c r="FC19" s="75"/>
      <c r="FD19" s="580">
        <v>3946</v>
      </c>
      <c r="FE19" s="75"/>
      <c r="FF19" s="580">
        <v>53702</v>
      </c>
      <c r="FG19" s="75"/>
      <c r="FH19" s="580">
        <v>636328</v>
      </c>
      <c r="FI19" s="75"/>
      <c r="FJ19" s="580">
        <v>1370760</v>
      </c>
      <c r="FK19" s="580">
        <v>784607</v>
      </c>
      <c r="FL19" s="87">
        <v>10994</v>
      </c>
      <c r="FM19" s="291">
        <v>3.068589721051413</v>
      </c>
      <c r="FN19" s="159">
        <v>-29.9</v>
      </c>
      <c r="FO19" s="366"/>
      <c r="FP19" s="580">
        <v>401941</v>
      </c>
      <c r="FQ19" s="75"/>
      <c r="FR19" s="580">
        <v>374689</v>
      </c>
      <c r="FS19" s="338"/>
      <c r="FT19" s="580">
        <v>0</v>
      </c>
      <c r="FU19" s="75"/>
      <c r="FV19" s="1174">
        <v>7977</v>
      </c>
      <c r="FW19" s="586" t="s">
        <v>12</v>
      </c>
      <c r="FX19" s="338"/>
      <c r="FY19" s="580">
        <v>0</v>
      </c>
      <c r="FZ19" s="75"/>
      <c r="GA19" s="580">
        <v>0</v>
      </c>
      <c r="GB19" s="75"/>
      <c r="GC19" s="580">
        <v>0</v>
      </c>
      <c r="GD19" s="75"/>
      <c r="GE19" s="580">
        <v>0</v>
      </c>
      <c r="GF19" s="580">
        <v>133398</v>
      </c>
      <c r="GG19" s="87">
        <v>1869</v>
      </c>
      <c r="GH19" s="291">
        <v>0.52171817433290346</v>
      </c>
      <c r="GI19" s="159">
        <v>3026.3</v>
      </c>
      <c r="GJ19" s="290"/>
      <c r="GK19" s="580">
        <v>21037</v>
      </c>
      <c r="GL19" s="75"/>
      <c r="GM19" s="580">
        <v>112361</v>
      </c>
      <c r="GN19" s="338"/>
      <c r="GO19" s="580">
        <v>0</v>
      </c>
      <c r="GP19" s="75"/>
      <c r="GQ19" s="580">
        <v>0</v>
      </c>
      <c r="GR19" s="338"/>
      <c r="GS19" s="580">
        <v>0</v>
      </c>
      <c r="GT19" s="586" t="s">
        <v>12</v>
      </c>
      <c r="GU19" s="338"/>
      <c r="GV19" s="580">
        <v>0</v>
      </c>
      <c r="GW19" s="75"/>
      <c r="GX19" s="580">
        <v>0</v>
      </c>
      <c r="GY19" s="580">
        <v>0</v>
      </c>
      <c r="GZ19" s="76">
        <v>0</v>
      </c>
      <c r="HA19" s="211">
        <v>0</v>
      </c>
      <c r="HB19" s="159" t="s">
        <v>818</v>
      </c>
      <c r="HC19" s="290"/>
      <c r="HD19" s="580">
        <v>0</v>
      </c>
      <c r="HE19" s="338"/>
      <c r="HF19" s="580">
        <v>0</v>
      </c>
      <c r="HG19" s="1174">
        <v>2166771</v>
      </c>
      <c r="HH19" s="357">
        <v>30361</v>
      </c>
      <c r="HI19" s="291">
        <v>8.4742185813691329</v>
      </c>
      <c r="HJ19" s="159">
        <v>-20</v>
      </c>
      <c r="HK19" s="290"/>
      <c r="HL19" s="580">
        <v>2012316</v>
      </c>
      <c r="HM19" s="586" t="s">
        <v>12</v>
      </c>
      <c r="HN19" s="290"/>
      <c r="HO19" s="580">
        <v>154455</v>
      </c>
      <c r="HP19" s="198"/>
      <c r="HQ19" s="580">
        <v>0</v>
      </c>
      <c r="HR19" s="580">
        <v>1880676</v>
      </c>
      <c r="HS19" s="87">
        <v>26353</v>
      </c>
      <c r="HT19" s="291">
        <v>7.355304046775121</v>
      </c>
      <c r="HU19" s="159">
        <v>51.4</v>
      </c>
      <c r="HV19" s="574">
        <v>0</v>
      </c>
      <c r="HW19" s="87">
        <v>0</v>
      </c>
      <c r="HX19" s="291">
        <v>0</v>
      </c>
      <c r="HY19" s="159" t="s">
        <v>818</v>
      </c>
      <c r="HZ19" s="1174">
        <v>745</v>
      </c>
      <c r="IA19" s="87">
        <v>10</v>
      </c>
      <c r="IB19" s="291">
        <v>2.9136871608121048E-3</v>
      </c>
      <c r="IC19" s="159">
        <v>-74.7</v>
      </c>
      <c r="ID19" s="586" t="s">
        <v>12</v>
      </c>
      <c r="IE19" s="580">
        <v>2362227</v>
      </c>
      <c r="IF19" s="87">
        <v>33100</v>
      </c>
      <c r="IG19" s="291">
        <v>9.2386449407029456</v>
      </c>
      <c r="IH19" s="159">
        <v>-4.0999999999999996</v>
      </c>
      <c r="II19" s="290"/>
      <c r="IJ19" s="580">
        <v>0</v>
      </c>
      <c r="IK19" s="290"/>
      <c r="IL19" s="580">
        <v>0</v>
      </c>
      <c r="IM19" s="75"/>
      <c r="IN19" s="580">
        <v>697091</v>
      </c>
      <c r="IO19" s="580">
        <v>0</v>
      </c>
      <c r="IP19" s="75"/>
      <c r="IQ19" s="945">
        <v>846131</v>
      </c>
      <c r="IR19" s="1032"/>
      <c r="IS19" s="945">
        <v>819005</v>
      </c>
      <c r="IT19" s="1352">
        <v>0</v>
      </c>
      <c r="IU19" s="580">
        <v>0</v>
      </c>
      <c r="IV19" s="76">
        <v>0</v>
      </c>
      <c r="IW19" s="211">
        <v>0</v>
      </c>
      <c r="IX19" s="159" t="s">
        <v>818</v>
      </c>
      <c r="IY19" s="586" t="s">
        <v>12</v>
      </c>
      <c r="IZ19" s="580">
        <v>25568977</v>
      </c>
      <c r="JA19" s="87">
        <v>358280</v>
      </c>
      <c r="JB19" s="291">
        <v>100</v>
      </c>
      <c r="JC19" s="159">
        <v>-1.3</v>
      </c>
      <c r="JD19" s="290"/>
      <c r="JE19" s="580">
        <v>0</v>
      </c>
      <c r="JF19" s="75"/>
      <c r="JG19" s="580">
        <v>16471</v>
      </c>
      <c r="JH19" s="75"/>
      <c r="JI19" s="580">
        <v>207174</v>
      </c>
    </row>
    <row r="20" spans="1:269" s="202" customFormat="1" ht="19.5" customHeight="1" x14ac:dyDescent="0.15">
      <c r="A20" s="558"/>
      <c r="B20" s="624" t="s">
        <v>13</v>
      </c>
      <c r="C20" s="574">
        <v>5738296</v>
      </c>
      <c r="D20" s="292">
        <v>82206</v>
      </c>
      <c r="E20" s="291">
        <v>24.505968420106804</v>
      </c>
      <c r="F20" s="159">
        <v>5.0999999999999996</v>
      </c>
      <c r="G20" s="290"/>
      <c r="H20" s="580">
        <v>118636</v>
      </c>
      <c r="I20" s="289"/>
      <c r="J20" s="580">
        <v>418161</v>
      </c>
      <c r="K20" s="198"/>
      <c r="L20" s="580">
        <v>13082</v>
      </c>
      <c r="M20" s="289"/>
      <c r="N20" s="580">
        <v>1936</v>
      </c>
      <c r="O20" s="198"/>
      <c r="P20" s="580">
        <v>11237</v>
      </c>
      <c r="Q20" s="289"/>
      <c r="R20" s="580">
        <v>29879</v>
      </c>
      <c r="S20" s="198"/>
      <c r="T20" s="580">
        <v>362027</v>
      </c>
      <c r="U20" s="198"/>
      <c r="V20" s="580">
        <v>41899</v>
      </c>
      <c r="W20" s="289"/>
      <c r="X20" s="580">
        <v>3866441</v>
      </c>
      <c r="Y20" s="198"/>
      <c r="Z20" s="580">
        <v>2444533</v>
      </c>
      <c r="AA20" s="586" t="s">
        <v>13</v>
      </c>
      <c r="AB20" s="289"/>
      <c r="AC20" s="580">
        <v>2154593</v>
      </c>
      <c r="AD20" s="198"/>
      <c r="AE20" s="580">
        <v>65416</v>
      </c>
      <c r="AF20" s="289"/>
      <c r="AG20" s="580">
        <v>224524</v>
      </c>
      <c r="AH20" s="198"/>
      <c r="AI20" s="580">
        <v>1421908</v>
      </c>
      <c r="AJ20" s="580">
        <v>36301</v>
      </c>
      <c r="AK20" s="580">
        <v>42975</v>
      </c>
      <c r="AL20" s="574">
        <v>0</v>
      </c>
      <c r="AM20" s="580">
        <v>53431</v>
      </c>
      <c r="AN20" s="580">
        <v>241316</v>
      </c>
      <c r="AO20" s="580">
        <v>0</v>
      </c>
      <c r="AP20" s="580">
        <v>0</v>
      </c>
      <c r="AQ20" s="580">
        <v>46431</v>
      </c>
      <c r="AR20" s="580">
        <v>47515</v>
      </c>
      <c r="AS20" s="580">
        <v>944939</v>
      </c>
      <c r="AT20" s="586" t="s">
        <v>13</v>
      </c>
      <c r="AU20" s="1174">
        <v>0</v>
      </c>
      <c r="AV20" s="1174">
        <v>9000</v>
      </c>
      <c r="AW20" s="1174">
        <v>0</v>
      </c>
      <c r="AX20" s="1174">
        <v>0</v>
      </c>
      <c r="AY20" s="1174">
        <v>0</v>
      </c>
      <c r="AZ20" s="1174">
        <v>0</v>
      </c>
      <c r="BA20" s="1174">
        <v>0</v>
      </c>
      <c r="BB20" s="325"/>
      <c r="BC20" s="580">
        <v>0</v>
      </c>
      <c r="BD20" s="325"/>
      <c r="BE20" s="580">
        <v>787604</v>
      </c>
      <c r="BF20" s="198"/>
      <c r="BG20" s="580">
        <v>389222</v>
      </c>
      <c r="BH20" s="325"/>
      <c r="BI20" s="580">
        <v>0</v>
      </c>
      <c r="BJ20" s="325"/>
      <c r="BK20" s="580">
        <v>389222</v>
      </c>
      <c r="BL20" s="289"/>
      <c r="BM20" s="580">
        <v>0</v>
      </c>
      <c r="BN20" s="289"/>
      <c r="BO20" s="580">
        <v>8711</v>
      </c>
      <c r="BP20" s="586" t="s">
        <v>13</v>
      </c>
      <c r="BQ20" s="198"/>
      <c r="BR20" s="580">
        <v>5825</v>
      </c>
      <c r="BS20" s="289"/>
      <c r="BT20" s="580">
        <v>2886</v>
      </c>
      <c r="BU20" s="198"/>
      <c r="BV20" s="580">
        <v>13342</v>
      </c>
      <c r="BW20" s="289"/>
      <c r="BX20" s="1174">
        <v>94280</v>
      </c>
      <c r="BY20" s="580">
        <v>3453843</v>
      </c>
      <c r="BZ20" s="87">
        <v>49479</v>
      </c>
      <c r="CA20" s="291">
        <v>14.749982832186934</v>
      </c>
      <c r="CB20" s="159">
        <v>0.5</v>
      </c>
      <c r="CC20" s="290"/>
      <c r="CD20" s="580">
        <v>590739</v>
      </c>
      <c r="CE20" s="75"/>
      <c r="CF20" s="580">
        <v>22726</v>
      </c>
      <c r="CG20" s="338"/>
      <c r="CH20" s="580">
        <v>1664</v>
      </c>
      <c r="CI20" s="75"/>
      <c r="CJ20" s="580">
        <v>616302</v>
      </c>
      <c r="CK20" s="75"/>
      <c r="CL20" s="580">
        <v>227843</v>
      </c>
      <c r="CM20" s="586" t="s">
        <v>13</v>
      </c>
      <c r="CN20" s="75"/>
      <c r="CO20" s="580">
        <v>78913</v>
      </c>
      <c r="CP20" s="338"/>
      <c r="CQ20" s="580">
        <v>1372675</v>
      </c>
      <c r="CR20" s="75"/>
      <c r="CS20" s="1174">
        <v>542981</v>
      </c>
      <c r="CT20" s="580">
        <v>333308</v>
      </c>
      <c r="CU20" s="87">
        <v>4775</v>
      </c>
      <c r="CV20" s="291">
        <v>1.4234252332345629</v>
      </c>
      <c r="CW20" s="159">
        <v>7.8</v>
      </c>
      <c r="CX20" s="580">
        <v>5908580</v>
      </c>
      <c r="CY20" s="357">
        <v>84645</v>
      </c>
      <c r="CZ20" s="291">
        <v>25.233183315687214</v>
      </c>
      <c r="DA20" s="159">
        <v>-2.9</v>
      </c>
      <c r="DB20" s="1174">
        <v>4514828</v>
      </c>
      <c r="DC20" s="357">
        <v>64679</v>
      </c>
      <c r="DD20" s="291">
        <v>19.281025654691561</v>
      </c>
      <c r="DE20" s="159">
        <v>-4.7</v>
      </c>
      <c r="DF20" s="586" t="s">
        <v>13</v>
      </c>
      <c r="DG20" s="75"/>
      <c r="DH20" s="580">
        <v>4448314</v>
      </c>
      <c r="DI20" s="75"/>
      <c r="DJ20" s="580">
        <v>1552698</v>
      </c>
      <c r="DK20" s="75"/>
      <c r="DL20" s="580">
        <v>0</v>
      </c>
      <c r="DM20" s="75"/>
      <c r="DN20" s="580">
        <v>1800038</v>
      </c>
      <c r="DO20" s="338"/>
      <c r="DP20" s="580">
        <v>1095578</v>
      </c>
      <c r="DQ20" s="75"/>
      <c r="DR20" s="580">
        <v>0</v>
      </c>
      <c r="DS20" s="75"/>
      <c r="DT20" s="580">
        <v>0</v>
      </c>
      <c r="DU20" s="75"/>
      <c r="DV20" s="580">
        <v>66514</v>
      </c>
      <c r="DW20" s="75"/>
      <c r="DX20" s="580">
        <v>0</v>
      </c>
      <c r="DY20" s="599">
        <v>1393752</v>
      </c>
      <c r="DZ20" s="357">
        <v>19967</v>
      </c>
      <c r="EA20" s="291">
        <v>5.9521576609956508</v>
      </c>
      <c r="EB20" s="159">
        <v>3.4</v>
      </c>
      <c r="EC20" s="586" t="s">
        <v>13</v>
      </c>
      <c r="ED20" s="75"/>
      <c r="EE20" s="580">
        <v>1296391</v>
      </c>
      <c r="EF20" s="75"/>
      <c r="EG20" s="580">
        <v>208497</v>
      </c>
      <c r="EH20" s="338"/>
      <c r="EI20" s="580">
        <v>113697</v>
      </c>
      <c r="EJ20" s="338"/>
      <c r="EK20" s="580">
        <v>974197</v>
      </c>
      <c r="EL20" s="75"/>
      <c r="EM20" s="580">
        <v>0</v>
      </c>
      <c r="EN20" s="338"/>
      <c r="EO20" s="580">
        <v>0</v>
      </c>
      <c r="EP20" s="75"/>
      <c r="EQ20" s="580">
        <v>799</v>
      </c>
      <c r="ER20" s="75"/>
      <c r="ES20" s="580">
        <v>96562</v>
      </c>
      <c r="ET20" s="75"/>
      <c r="EU20" s="580">
        <v>0</v>
      </c>
      <c r="EV20" s="1174">
        <v>1552856</v>
      </c>
      <c r="EW20" s="87">
        <v>22246</v>
      </c>
      <c r="EX20" s="291">
        <v>6.6316272456097378</v>
      </c>
      <c r="EY20" s="159">
        <v>67.2</v>
      </c>
      <c r="EZ20" s="586" t="s">
        <v>13</v>
      </c>
      <c r="FA20" s="290"/>
      <c r="FB20" s="580">
        <v>147288</v>
      </c>
      <c r="FC20" s="75"/>
      <c r="FD20" s="580">
        <v>528</v>
      </c>
      <c r="FE20" s="75"/>
      <c r="FF20" s="580">
        <v>237</v>
      </c>
      <c r="FG20" s="75"/>
      <c r="FH20" s="580">
        <v>133059</v>
      </c>
      <c r="FI20" s="75"/>
      <c r="FJ20" s="580">
        <v>1271744</v>
      </c>
      <c r="FK20" s="580">
        <v>1862223</v>
      </c>
      <c r="FL20" s="87">
        <v>26678</v>
      </c>
      <c r="FM20" s="291">
        <v>7.9528100378921813</v>
      </c>
      <c r="FN20" s="159">
        <v>-35.799999999999997</v>
      </c>
      <c r="FO20" s="366"/>
      <c r="FP20" s="580">
        <v>886896</v>
      </c>
      <c r="FQ20" s="75"/>
      <c r="FR20" s="580">
        <v>974123</v>
      </c>
      <c r="FS20" s="338"/>
      <c r="FT20" s="580">
        <v>0</v>
      </c>
      <c r="FU20" s="75"/>
      <c r="FV20" s="1174">
        <v>1204</v>
      </c>
      <c r="FW20" s="586" t="s">
        <v>13</v>
      </c>
      <c r="FX20" s="338"/>
      <c r="FY20" s="580">
        <v>0</v>
      </c>
      <c r="FZ20" s="75"/>
      <c r="GA20" s="580">
        <v>0</v>
      </c>
      <c r="GB20" s="75"/>
      <c r="GC20" s="580">
        <v>0</v>
      </c>
      <c r="GD20" s="75"/>
      <c r="GE20" s="580">
        <v>0</v>
      </c>
      <c r="GF20" s="580">
        <v>11810</v>
      </c>
      <c r="GG20" s="87">
        <v>169</v>
      </c>
      <c r="GH20" s="291">
        <v>5.0435789133474712E-2</v>
      </c>
      <c r="GI20" s="159">
        <v>-66.599999999999994</v>
      </c>
      <c r="GJ20" s="290"/>
      <c r="GK20" s="580">
        <v>11810</v>
      </c>
      <c r="GL20" s="75"/>
      <c r="GM20" s="580">
        <v>0</v>
      </c>
      <c r="GN20" s="338"/>
      <c r="GO20" s="580">
        <v>0</v>
      </c>
      <c r="GP20" s="75"/>
      <c r="GQ20" s="580">
        <v>0</v>
      </c>
      <c r="GR20" s="338"/>
      <c r="GS20" s="580">
        <v>0</v>
      </c>
      <c r="GT20" s="586" t="s">
        <v>13</v>
      </c>
      <c r="GU20" s="338"/>
      <c r="GV20" s="580">
        <v>0</v>
      </c>
      <c r="GW20" s="75"/>
      <c r="GX20" s="580">
        <v>0</v>
      </c>
      <c r="GY20" s="580">
        <v>0</v>
      </c>
      <c r="GZ20" s="76">
        <v>0</v>
      </c>
      <c r="HA20" s="211">
        <v>0</v>
      </c>
      <c r="HB20" s="159" t="s">
        <v>818</v>
      </c>
      <c r="HC20" s="290"/>
      <c r="HD20" s="580">
        <v>0</v>
      </c>
      <c r="HE20" s="338"/>
      <c r="HF20" s="580">
        <v>0</v>
      </c>
      <c r="HG20" s="1174">
        <v>2285344</v>
      </c>
      <c r="HH20" s="357">
        <v>32739</v>
      </c>
      <c r="HI20" s="291">
        <v>9.7597906927562761</v>
      </c>
      <c r="HJ20" s="159">
        <v>-9.1</v>
      </c>
      <c r="HK20" s="290"/>
      <c r="HL20" s="580">
        <v>2156148</v>
      </c>
      <c r="HM20" s="586" t="s">
        <v>13</v>
      </c>
      <c r="HN20" s="290"/>
      <c r="HO20" s="580">
        <v>129181</v>
      </c>
      <c r="HP20" s="198"/>
      <c r="HQ20" s="580">
        <v>15</v>
      </c>
      <c r="HR20" s="580">
        <v>207227</v>
      </c>
      <c r="HS20" s="87">
        <v>2969</v>
      </c>
      <c r="HT20" s="291">
        <v>0.88498368118226611</v>
      </c>
      <c r="HU20" s="159">
        <v>59.1</v>
      </c>
      <c r="HV20" s="574">
        <v>0</v>
      </c>
      <c r="HW20" s="87">
        <v>0</v>
      </c>
      <c r="HX20" s="291">
        <v>0</v>
      </c>
      <c r="HY20" s="159" t="s">
        <v>818</v>
      </c>
      <c r="HZ20" s="1174">
        <v>0</v>
      </c>
      <c r="IA20" s="87">
        <v>0</v>
      </c>
      <c r="IB20" s="291">
        <v>0</v>
      </c>
      <c r="IC20" s="159" t="s">
        <v>817</v>
      </c>
      <c r="ID20" s="586" t="s">
        <v>13</v>
      </c>
      <c r="IE20" s="580">
        <v>2062425</v>
      </c>
      <c r="IF20" s="87">
        <v>29546</v>
      </c>
      <c r="IG20" s="291">
        <v>8.807792752210549</v>
      </c>
      <c r="IH20" s="159">
        <v>-24.5</v>
      </c>
      <c r="II20" s="290"/>
      <c r="IJ20" s="580">
        <v>0</v>
      </c>
      <c r="IK20" s="290"/>
      <c r="IL20" s="580">
        <v>0</v>
      </c>
      <c r="IM20" s="75"/>
      <c r="IN20" s="580">
        <v>637089</v>
      </c>
      <c r="IO20" s="580">
        <v>0</v>
      </c>
      <c r="IP20" s="75"/>
      <c r="IQ20" s="945">
        <v>750885</v>
      </c>
      <c r="IR20" s="1032"/>
      <c r="IS20" s="945">
        <v>674409</v>
      </c>
      <c r="IT20" s="1352">
        <v>0</v>
      </c>
      <c r="IU20" s="580">
        <v>0</v>
      </c>
      <c r="IV20" s="76">
        <v>0</v>
      </c>
      <c r="IW20" s="211">
        <v>0</v>
      </c>
      <c r="IX20" s="159" t="s">
        <v>818</v>
      </c>
      <c r="IY20" s="586" t="s">
        <v>13</v>
      </c>
      <c r="IZ20" s="580">
        <v>23415912</v>
      </c>
      <c r="JA20" s="87">
        <v>335452</v>
      </c>
      <c r="JB20" s="291">
        <v>100</v>
      </c>
      <c r="JC20" s="159">
        <v>-4.5</v>
      </c>
      <c r="JD20" s="290"/>
      <c r="JE20" s="580">
        <v>0</v>
      </c>
      <c r="JF20" s="75"/>
      <c r="JG20" s="580">
        <v>11218</v>
      </c>
      <c r="JH20" s="75"/>
      <c r="JI20" s="580">
        <v>482896</v>
      </c>
    </row>
    <row r="21" spans="1:269" s="202" customFormat="1" ht="19.5" customHeight="1" x14ac:dyDescent="0.15">
      <c r="A21" s="558"/>
      <c r="B21" s="624" t="s">
        <v>57</v>
      </c>
      <c r="C21" s="574">
        <v>5362831</v>
      </c>
      <c r="D21" s="292">
        <v>97313</v>
      </c>
      <c r="E21" s="291">
        <v>15.661359032360927</v>
      </c>
      <c r="F21" s="159">
        <v>0.2</v>
      </c>
      <c r="G21" s="290"/>
      <c r="H21" s="580">
        <v>134195</v>
      </c>
      <c r="I21" s="289"/>
      <c r="J21" s="580">
        <v>207314</v>
      </c>
      <c r="K21" s="198"/>
      <c r="L21" s="580">
        <v>17840</v>
      </c>
      <c r="M21" s="289"/>
      <c r="N21" s="580">
        <v>7286</v>
      </c>
      <c r="O21" s="198"/>
      <c r="P21" s="580">
        <v>38731</v>
      </c>
      <c r="Q21" s="289"/>
      <c r="R21" s="580">
        <v>21350</v>
      </c>
      <c r="S21" s="198"/>
      <c r="T21" s="580">
        <v>122107</v>
      </c>
      <c r="U21" s="198"/>
      <c r="V21" s="580">
        <v>43822</v>
      </c>
      <c r="W21" s="289"/>
      <c r="X21" s="580">
        <v>3582552</v>
      </c>
      <c r="Y21" s="198"/>
      <c r="Z21" s="580">
        <v>2241630</v>
      </c>
      <c r="AA21" s="586" t="s">
        <v>57</v>
      </c>
      <c r="AB21" s="289"/>
      <c r="AC21" s="580">
        <v>2147050</v>
      </c>
      <c r="AD21" s="198"/>
      <c r="AE21" s="580">
        <v>94580</v>
      </c>
      <c r="AF21" s="289"/>
      <c r="AG21" s="580">
        <v>0</v>
      </c>
      <c r="AH21" s="198"/>
      <c r="AI21" s="580">
        <v>1340922</v>
      </c>
      <c r="AJ21" s="580">
        <v>19772</v>
      </c>
      <c r="AK21" s="580">
        <v>56219</v>
      </c>
      <c r="AL21" s="574">
        <v>456</v>
      </c>
      <c r="AM21" s="580">
        <v>9009</v>
      </c>
      <c r="AN21" s="580">
        <v>221664</v>
      </c>
      <c r="AO21" s="580">
        <v>5020</v>
      </c>
      <c r="AP21" s="580">
        <v>6706</v>
      </c>
      <c r="AQ21" s="580">
        <v>28140</v>
      </c>
      <c r="AR21" s="580">
        <v>63927</v>
      </c>
      <c r="AS21" s="580">
        <v>919933</v>
      </c>
      <c r="AT21" s="586" t="s">
        <v>57</v>
      </c>
      <c r="AU21" s="1174">
        <v>0</v>
      </c>
      <c r="AV21" s="1174">
        <v>0</v>
      </c>
      <c r="AW21" s="1174">
        <v>0</v>
      </c>
      <c r="AX21" s="1174">
        <v>0</v>
      </c>
      <c r="AY21" s="1174">
        <v>0</v>
      </c>
      <c r="AZ21" s="1174">
        <v>0</v>
      </c>
      <c r="BA21" s="1174">
        <v>10076</v>
      </c>
      <c r="BB21" s="325"/>
      <c r="BC21" s="580">
        <v>0</v>
      </c>
      <c r="BD21" s="325"/>
      <c r="BE21" s="580">
        <v>814157</v>
      </c>
      <c r="BF21" s="198"/>
      <c r="BG21" s="580">
        <v>504477</v>
      </c>
      <c r="BH21" s="325"/>
      <c r="BI21" s="580">
        <v>0</v>
      </c>
      <c r="BJ21" s="325"/>
      <c r="BK21" s="580">
        <v>504477</v>
      </c>
      <c r="BL21" s="289"/>
      <c r="BM21" s="580">
        <v>377</v>
      </c>
      <c r="BN21" s="289"/>
      <c r="BO21" s="580">
        <v>9016</v>
      </c>
      <c r="BP21" s="586" t="s">
        <v>57</v>
      </c>
      <c r="BQ21" s="198"/>
      <c r="BR21" s="580">
        <v>5086</v>
      </c>
      <c r="BS21" s="289"/>
      <c r="BT21" s="580">
        <v>3930</v>
      </c>
      <c r="BU21" s="198"/>
      <c r="BV21" s="580">
        <v>14193</v>
      </c>
      <c r="BW21" s="289"/>
      <c r="BX21" s="1174">
        <v>52728</v>
      </c>
      <c r="BY21" s="580">
        <v>5058001</v>
      </c>
      <c r="BZ21" s="87">
        <v>91782</v>
      </c>
      <c r="CA21" s="291">
        <v>14.771147859598896</v>
      </c>
      <c r="CB21" s="159">
        <v>2.2999999999999998</v>
      </c>
      <c r="CC21" s="290"/>
      <c r="CD21" s="580">
        <v>325036</v>
      </c>
      <c r="CE21" s="75"/>
      <c r="CF21" s="580">
        <v>65730</v>
      </c>
      <c r="CG21" s="338"/>
      <c r="CH21" s="580">
        <v>1692</v>
      </c>
      <c r="CI21" s="75"/>
      <c r="CJ21" s="580">
        <v>939310</v>
      </c>
      <c r="CK21" s="75"/>
      <c r="CL21" s="580">
        <v>155190</v>
      </c>
      <c r="CM21" s="586" t="s">
        <v>57</v>
      </c>
      <c r="CN21" s="75"/>
      <c r="CO21" s="580">
        <v>161551</v>
      </c>
      <c r="CP21" s="338"/>
      <c r="CQ21" s="580">
        <v>3133304</v>
      </c>
      <c r="CR21" s="75"/>
      <c r="CS21" s="1174">
        <v>276188</v>
      </c>
      <c r="CT21" s="580">
        <v>380251</v>
      </c>
      <c r="CU21" s="87">
        <v>6900</v>
      </c>
      <c r="CV21" s="291">
        <v>1.1104671084011923</v>
      </c>
      <c r="CW21" s="159">
        <v>-58.7</v>
      </c>
      <c r="CX21" s="580">
        <v>5065591</v>
      </c>
      <c r="CY21" s="357">
        <v>91919</v>
      </c>
      <c r="CZ21" s="291">
        <v>14.793313338066447</v>
      </c>
      <c r="DA21" s="159">
        <v>-2.7</v>
      </c>
      <c r="DB21" s="1174">
        <v>3489409</v>
      </c>
      <c r="DC21" s="357">
        <v>63318</v>
      </c>
      <c r="DD21" s="291">
        <v>10.190305672461337</v>
      </c>
      <c r="DE21" s="159">
        <v>-14</v>
      </c>
      <c r="DF21" s="586" t="s">
        <v>57</v>
      </c>
      <c r="DG21" s="75"/>
      <c r="DH21" s="580">
        <v>3484875</v>
      </c>
      <c r="DI21" s="75"/>
      <c r="DJ21" s="580">
        <v>1641696</v>
      </c>
      <c r="DK21" s="75"/>
      <c r="DL21" s="580">
        <v>0</v>
      </c>
      <c r="DM21" s="75"/>
      <c r="DN21" s="580">
        <v>1120993</v>
      </c>
      <c r="DO21" s="338"/>
      <c r="DP21" s="580">
        <v>722186</v>
      </c>
      <c r="DQ21" s="75"/>
      <c r="DR21" s="580">
        <v>0</v>
      </c>
      <c r="DS21" s="75"/>
      <c r="DT21" s="580">
        <v>1513</v>
      </c>
      <c r="DU21" s="75"/>
      <c r="DV21" s="580">
        <v>3021</v>
      </c>
      <c r="DW21" s="75"/>
      <c r="DX21" s="580">
        <v>0</v>
      </c>
      <c r="DY21" s="599">
        <v>1576182</v>
      </c>
      <c r="DZ21" s="357">
        <v>28601</v>
      </c>
      <c r="EA21" s="291">
        <v>4.6030076656051087</v>
      </c>
      <c r="EB21" s="159">
        <v>37.700000000000003</v>
      </c>
      <c r="EC21" s="586" t="s">
        <v>57</v>
      </c>
      <c r="ED21" s="75"/>
      <c r="EE21" s="580">
        <v>1515796</v>
      </c>
      <c r="EF21" s="75"/>
      <c r="EG21" s="580">
        <v>339272</v>
      </c>
      <c r="EH21" s="338"/>
      <c r="EI21" s="580">
        <v>306175</v>
      </c>
      <c r="EJ21" s="338"/>
      <c r="EK21" s="580">
        <v>870349</v>
      </c>
      <c r="EL21" s="75"/>
      <c r="EM21" s="580">
        <v>0</v>
      </c>
      <c r="EN21" s="338"/>
      <c r="EO21" s="580">
        <v>0</v>
      </c>
      <c r="EP21" s="75"/>
      <c r="EQ21" s="580">
        <v>1913</v>
      </c>
      <c r="ER21" s="75"/>
      <c r="ES21" s="580">
        <v>58473</v>
      </c>
      <c r="ET21" s="75"/>
      <c r="EU21" s="580">
        <v>0</v>
      </c>
      <c r="EV21" s="1174">
        <v>2964444</v>
      </c>
      <c r="EW21" s="87">
        <v>53792</v>
      </c>
      <c r="EX21" s="291">
        <v>8.657222615317945</v>
      </c>
      <c r="EY21" s="159">
        <v>2.9</v>
      </c>
      <c r="EZ21" s="586" t="s">
        <v>57</v>
      </c>
      <c r="FA21" s="290"/>
      <c r="FB21" s="580">
        <v>30462</v>
      </c>
      <c r="FC21" s="75"/>
      <c r="FD21" s="580">
        <v>388</v>
      </c>
      <c r="FE21" s="75"/>
      <c r="FF21" s="580">
        <v>200</v>
      </c>
      <c r="FG21" s="75"/>
      <c r="FH21" s="580">
        <v>58687</v>
      </c>
      <c r="FI21" s="75"/>
      <c r="FJ21" s="580">
        <v>2874707</v>
      </c>
      <c r="FK21" s="580">
        <v>4069886</v>
      </c>
      <c r="FL21" s="87">
        <v>73852</v>
      </c>
      <c r="FM21" s="291">
        <v>11.885503359471757</v>
      </c>
      <c r="FN21" s="159">
        <v>6.7</v>
      </c>
      <c r="FO21" s="366"/>
      <c r="FP21" s="580">
        <v>1553439</v>
      </c>
      <c r="FQ21" s="75"/>
      <c r="FR21" s="580">
        <v>2367913</v>
      </c>
      <c r="FS21" s="338"/>
      <c r="FT21" s="580">
        <v>0</v>
      </c>
      <c r="FU21" s="75"/>
      <c r="FV21" s="1174">
        <v>148534</v>
      </c>
      <c r="FW21" s="586" t="s">
        <v>57</v>
      </c>
      <c r="FX21" s="338"/>
      <c r="FY21" s="580">
        <v>0</v>
      </c>
      <c r="FZ21" s="75"/>
      <c r="GA21" s="580">
        <v>0</v>
      </c>
      <c r="GB21" s="75"/>
      <c r="GC21" s="580">
        <v>0</v>
      </c>
      <c r="GD21" s="75"/>
      <c r="GE21" s="580">
        <v>0</v>
      </c>
      <c r="GF21" s="580">
        <v>1484067</v>
      </c>
      <c r="GG21" s="292">
        <v>26930</v>
      </c>
      <c r="GH21" s="291">
        <v>4.333999358748911</v>
      </c>
      <c r="GI21" s="159">
        <v>150.4</v>
      </c>
      <c r="GJ21" s="290"/>
      <c r="GK21" s="580">
        <v>940987</v>
      </c>
      <c r="GL21" s="75"/>
      <c r="GM21" s="580">
        <v>543080</v>
      </c>
      <c r="GN21" s="338"/>
      <c r="GO21" s="580">
        <v>0</v>
      </c>
      <c r="GP21" s="75"/>
      <c r="GQ21" s="580">
        <v>0</v>
      </c>
      <c r="GR21" s="338"/>
      <c r="GS21" s="580">
        <v>0</v>
      </c>
      <c r="GT21" s="586" t="s">
        <v>57</v>
      </c>
      <c r="GU21" s="338"/>
      <c r="GV21" s="580">
        <v>0</v>
      </c>
      <c r="GW21" s="75"/>
      <c r="GX21" s="580">
        <v>0</v>
      </c>
      <c r="GY21" s="580">
        <v>0</v>
      </c>
      <c r="GZ21" s="76">
        <v>0</v>
      </c>
      <c r="HA21" s="211">
        <v>0</v>
      </c>
      <c r="HB21" s="159" t="s">
        <v>818</v>
      </c>
      <c r="HC21" s="290"/>
      <c r="HD21" s="580">
        <v>0</v>
      </c>
      <c r="HE21" s="338"/>
      <c r="HF21" s="580">
        <v>0</v>
      </c>
      <c r="HG21" s="1174">
        <v>4696506</v>
      </c>
      <c r="HH21" s="357">
        <v>85222</v>
      </c>
      <c r="HI21" s="291">
        <v>13.715454890082734</v>
      </c>
      <c r="HJ21" s="159">
        <v>2.2000000000000002</v>
      </c>
      <c r="HK21" s="290"/>
      <c r="HL21" s="580">
        <v>4417593</v>
      </c>
      <c r="HM21" s="586" t="s">
        <v>57</v>
      </c>
      <c r="HN21" s="290"/>
      <c r="HO21" s="580">
        <v>278913</v>
      </c>
      <c r="HP21" s="198"/>
      <c r="HQ21" s="580">
        <v>0</v>
      </c>
      <c r="HR21" s="580">
        <v>695744</v>
      </c>
      <c r="HS21" s="87">
        <v>12625</v>
      </c>
      <c r="HT21" s="291">
        <v>2.0318180040748852</v>
      </c>
      <c r="HU21" s="159">
        <v>-20</v>
      </c>
      <c r="HV21" s="574">
        <v>205800</v>
      </c>
      <c r="HW21" s="87">
        <v>3734</v>
      </c>
      <c r="HX21" s="291">
        <v>0.60100862564191915</v>
      </c>
      <c r="HY21" s="159">
        <v>430.4</v>
      </c>
      <c r="HZ21" s="1174">
        <v>18947</v>
      </c>
      <c r="IA21" s="87">
        <v>344</v>
      </c>
      <c r="IB21" s="291">
        <v>5.5331926287839853E-2</v>
      </c>
      <c r="IC21" s="159">
        <v>-83.9</v>
      </c>
      <c r="ID21" s="586" t="s">
        <v>57</v>
      </c>
      <c r="IE21" s="580">
        <v>4240369</v>
      </c>
      <c r="IF21" s="87">
        <v>76945</v>
      </c>
      <c r="IG21" s="291">
        <v>12.383373881946545</v>
      </c>
      <c r="IH21" s="159">
        <v>-2.2999999999999998</v>
      </c>
      <c r="II21" s="290"/>
      <c r="IJ21" s="580">
        <v>1267000</v>
      </c>
      <c r="IK21" s="290"/>
      <c r="IL21" s="580">
        <v>372794</v>
      </c>
      <c r="IM21" s="75"/>
      <c r="IN21" s="580">
        <v>503805</v>
      </c>
      <c r="IO21" s="580">
        <v>88316</v>
      </c>
      <c r="IP21" s="75"/>
      <c r="IQ21" s="945">
        <v>1025291</v>
      </c>
      <c r="IR21" s="1032"/>
      <c r="IS21" s="945">
        <v>943162</v>
      </c>
      <c r="IT21" s="1352">
        <v>0</v>
      </c>
      <c r="IU21" s="580">
        <v>0</v>
      </c>
      <c r="IV21" s="76">
        <v>0</v>
      </c>
      <c r="IW21" s="211">
        <v>0</v>
      </c>
      <c r="IX21" s="159" t="s">
        <v>818</v>
      </c>
      <c r="IY21" s="586" t="s">
        <v>57</v>
      </c>
      <c r="IZ21" s="580">
        <v>34242437</v>
      </c>
      <c r="JA21" s="87">
        <v>621358</v>
      </c>
      <c r="JB21" s="291">
        <v>100</v>
      </c>
      <c r="JC21" s="159">
        <v>1.7</v>
      </c>
      <c r="JD21" s="290"/>
      <c r="JE21" s="580">
        <v>927220</v>
      </c>
      <c r="JF21" s="75"/>
      <c r="JG21" s="580">
        <v>214953</v>
      </c>
      <c r="JH21" s="75"/>
      <c r="JI21" s="580">
        <v>0</v>
      </c>
    </row>
    <row r="22" spans="1:269" s="220" customFormat="1" ht="19.5" customHeight="1" x14ac:dyDescent="0.15">
      <c r="A22" s="558"/>
      <c r="B22" s="624" t="s">
        <v>58</v>
      </c>
      <c r="C22" s="574">
        <v>3464967</v>
      </c>
      <c r="D22" s="292">
        <v>108345</v>
      </c>
      <c r="E22" s="291">
        <v>15.610651242024975</v>
      </c>
      <c r="F22" s="159">
        <v>0.1</v>
      </c>
      <c r="G22" s="290"/>
      <c r="H22" s="580">
        <v>132740</v>
      </c>
      <c r="I22" s="289"/>
      <c r="J22" s="580">
        <v>481038</v>
      </c>
      <c r="K22" s="198"/>
      <c r="L22" s="580">
        <v>14955</v>
      </c>
      <c r="M22" s="289"/>
      <c r="N22" s="580">
        <v>4818</v>
      </c>
      <c r="O22" s="198"/>
      <c r="P22" s="580">
        <v>30659</v>
      </c>
      <c r="Q22" s="289"/>
      <c r="R22" s="580">
        <v>20481</v>
      </c>
      <c r="S22" s="198"/>
      <c r="T22" s="580">
        <v>410125</v>
      </c>
      <c r="U22" s="198"/>
      <c r="V22" s="580">
        <v>29531</v>
      </c>
      <c r="W22" s="289"/>
      <c r="X22" s="580">
        <v>1952126</v>
      </c>
      <c r="Y22" s="198"/>
      <c r="Z22" s="580">
        <v>1256033</v>
      </c>
      <c r="AA22" s="586" t="s">
        <v>58</v>
      </c>
      <c r="AB22" s="289"/>
      <c r="AC22" s="580">
        <v>1218583</v>
      </c>
      <c r="AD22" s="198"/>
      <c r="AE22" s="580">
        <v>37450</v>
      </c>
      <c r="AF22" s="289"/>
      <c r="AG22" s="580">
        <v>0</v>
      </c>
      <c r="AH22" s="198"/>
      <c r="AI22" s="580">
        <v>696093</v>
      </c>
      <c r="AJ22" s="580">
        <v>10942</v>
      </c>
      <c r="AK22" s="580">
        <v>27375</v>
      </c>
      <c r="AL22" s="574">
        <v>0</v>
      </c>
      <c r="AM22" s="580">
        <v>96</v>
      </c>
      <c r="AN22" s="580">
        <v>142019</v>
      </c>
      <c r="AO22" s="580">
        <v>0</v>
      </c>
      <c r="AP22" s="580">
        <v>10116</v>
      </c>
      <c r="AQ22" s="580">
        <v>0</v>
      </c>
      <c r="AR22" s="580">
        <v>29502</v>
      </c>
      <c r="AS22" s="580">
        <v>476043</v>
      </c>
      <c r="AT22" s="586" t="s">
        <v>58</v>
      </c>
      <c r="AU22" s="1174">
        <v>0</v>
      </c>
      <c r="AV22" s="1174">
        <v>0</v>
      </c>
      <c r="AW22" s="1174">
        <v>0</v>
      </c>
      <c r="AX22" s="1174">
        <v>0</v>
      </c>
      <c r="AY22" s="1174">
        <v>0</v>
      </c>
      <c r="AZ22" s="1174">
        <v>0</v>
      </c>
      <c r="BA22" s="1174">
        <v>0</v>
      </c>
      <c r="BB22" s="325"/>
      <c r="BC22" s="580">
        <v>0</v>
      </c>
      <c r="BD22" s="325"/>
      <c r="BE22" s="580">
        <v>475629</v>
      </c>
      <c r="BF22" s="198"/>
      <c r="BG22" s="580">
        <v>282126</v>
      </c>
      <c r="BH22" s="325"/>
      <c r="BI22" s="580">
        <v>0</v>
      </c>
      <c r="BJ22" s="325"/>
      <c r="BK22" s="580">
        <v>282126</v>
      </c>
      <c r="BL22" s="289"/>
      <c r="BM22" s="580">
        <v>0</v>
      </c>
      <c r="BN22" s="289"/>
      <c r="BO22" s="580">
        <v>3770</v>
      </c>
      <c r="BP22" s="586" t="s">
        <v>58</v>
      </c>
      <c r="BQ22" s="198"/>
      <c r="BR22" s="580">
        <v>3770</v>
      </c>
      <c r="BS22" s="289"/>
      <c r="BT22" s="580">
        <v>0</v>
      </c>
      <c r="BU22" s="198"/>
      <c r="BV22" s="580">
        <v>7977</v>
      </c>
      <c r="BW22" s="289"/>
      <c r="BX22" s="1174">
        <v>100030</v>
      </c>
      <c r="BY22" s="580">
        <v>3170797</v>
      </c>
      <c r="BZ22" s="87">
        <v>99146</v>
      </c>
      <c r="CA22" s="291">
        <v>14.285332624021835</v>
      </c>
      <c r="CB22" s="159">
        <v>0.3</v>
      </c>
      <c r="CC22" s="346"/>
      <c r="CD22" s="580">
        <v>303173</v>
      </c>
      <c r="CE22" s="75"/>
      <c r="CF22" s="580">
        <v>18772</v>
      </c>
      <c r="CG22" s="338"/>
      <c r="CH22" s="580">
        <v>521</v>
      </c>
      <c r="CI22" s="75"/>
      <c r="CJ22" s="580">
        <v>552862</v>
      </c>
      <c r="CK22" s="75"/>
      <c r="CL22" s="580">
        <v>239969</v>
      </c>
      <c r="CM22" s="586" t="s">
        <v>58</v>
      </c>
      <c r="CN22" s="75"/>
      <c r="CO22" s="580">
        <v>38439</v>
      </c>
      <c r="CP22" s="338"/>
      <c r="CQ22" s="580">
        <v>1764759</v>
      </c>
      <c r="CR22" s="75"/>
      <c r="CS22" s="1174">
        <v>252302</v>
      </c>
      <c r="CT22" s="580">
        <v>47256</v>
      </c>
      <c r="CU22" s="87">
        <v>1478</v>
      </c>
      <c r="CV22" s="345">
        <v>0.21290157600148352</v>
      </c>
      <c r="CW22" s="159">
        <v>143</v>
      </c>
      <c r="CX22" s="580">
        <v>2806760</v>
      </c>
      <c r="CY22" s="357">
        <v>87763</v>
      </c>
      <c r="CZ22" s="345">
        <v>12.645243513160736</v>
      </c>
      <c r="DA22" s="159">
        <v>3.4</v>
      </c>
      <c r="DB22" s="1174">
        <v>2127363</v>
      </c>
      <c r="DC22" s="357">
        <v>66520</v>
      </c>
      <c r="DD22" s="345">
        <v>9.5843688722541884</v>
      </c>
      <c r="DE22" s="159">
        <v>3.9</v>
      </c>
      <c r="DF22" s="586" t="s">
        <v>58</v>
      </c>
      <c r="DG22" s="75"/>
      <c r="DH22" s="580">
        <v>2098851</v>
      </c>
      <c r="DI22" s="75"/>
      <c r="DJ22" s="580">
        <v>965147</v>
      </c>
      <c r="DK22" s="75"/>
      <c r="DL22" s="580">
        <v>0</v>
      </c>
      <c r="DM22" s="75"/>
      <c r="DN22" s="580">
        <v>522085</v>
      </c>
      <c r="DO22" s="338"/>
      <c r="DP22" s="580">
        <v>611619</v>
      </c>
      <c r="DQ22" s="75"/>
      <c r="DR22" s="580">
        <v>0</v>
      </c>
      <c r="DS22" s="75"/>
      <c r="DT22" s="580">
        <v>1180</v>
      </c>
      <c r="DU22" s="75"/>
      <c r="DV22" s="580">
        <v>27332</v>
      </c>
      <c r="DW22" s="75"/>
      <c r="DX22" s="580">
        <v>0</v>
      </c>
      <c r="DY22" s="599">
        <v>679397</v>
      </c>
      <c r="DZ22" s="357">
        <v>21244</v>
      </c>
      <c r="EA22" s="345">
        <v>3.0608746409065493</v>
      </c>
      <c r="EB22" s="159">
        <v>1.7</v>
      </c>
      <c r="EC22" s="586" t="s">
        <v>58</v>
      </c>
      <c r="ED22" s="75"/>
      <c r="EE22" s="580">
        <v>676483</v>
      </c>
      <c r="EF22" s="338"/>
      <c r="EG22" s="580">
        <v>235995</v>
      </c>
      <c r="EH22" s="338"/>
      <c r="EI22" s="580">
        <v>45952</v>
      </c>
      <c r="EJ22" s="338"/>
      <c r="EK22" s="580">
        <v>389405</v>
      </c>
      <c r="EL22" s="75"/>
      <c r="EM22" s="580">
        <v>0</v>
      </c>
      <c r="EN22" s="338"/>
      <c r="EO22" s="580">
        <v>5131</v>
      </c>
      <c r="EP22" s="75"/>
      <c r="EQ22" s="580">
        <v>923</v>
      </c>
      <c r="ER22" s="338"/>
      <c r="ES22" s="580">
        <v>1991</v>
      </c>
      <c r="ET22" s="338"/>
      <c r="EU22" s="580">
        <v>0</v>
      </c>
      <c r="EV22" s="1174">
        <v>3058279</v>
      </c>
      <c r="EW22" s="292">
        <v>95628</v>
      </c>
      <c r="EX22" s="345">
        <v>13.77840737583039</v>
      </c>
      <c r="EY22" s="159">
        <v>2.6</v>
      </c>
      <c r="EZ22" s="586" t="s">
        <v>58</v>
      </c>
      <c r="FA22" s="346"/>
      <c r="FB22" s="580">
        <v>68040</v>
      </c>
      <c r="FC22" s="338"/>
      <c r="FD22" s="580">
        <v>4240</v>
      </c>
      <c r="FE22" s="338"/>
      <c r="FF22" s="580">
        <v>0</v>
      </c>
      <c r="FG22" s="75"/>
      <c r="FH22" s="580">
        <v>1091005</v>
      </c>
      <c r="FI22" s="75"/>
      <c r="FJ22" s="580">
        <v>1894994</v>
      </c>
      <c r="FK22" s="580">
        <v>2278216</v>
      </c>
      <c r="FL22" s="87">
        <v>71237</v>
      </c>
      <c r="FM22" s="345">
        <v>10.26400408142449</v>
      </c>
      <c r="FN22" s="159">
        <v>-16.600000000000001</v>
      </c>
      <c r="FO22" s="366"/>
      <c r="FP22" s="580">
        <v>487240</v>
      </c>
      <c r="FQ22" s="75"/>
      <c r="FR22" s="580">
        <v>1779576</v>
      </c>
      <c r="FS22" s="338"/>
      <c r="FT22" s="580">
        <v>0</v>
      </c>
      <c r="FU22" s="338"/>
      <c r="FV22" s="1174">
        <v>11400</v>
      </c>
      <c r="FW22" s="586" t="s">
        <v>58</v>
      </c>
      <c r="FX22" s="338"/>
      <c r="FY22" s="580">
        <v>0</v>
      </c>
      <c r="FZ22" s="338"/>
      <c r="GA22" s="580">
        <v>0</v>
      </c>
      <c r="GB22" s="75"/>
      <c r="GC22" s="580">
        <v>0</v>
      </c>
      <c r="GD22" s="338"/>
      <c r="GE22" s="580">
        <v>0</v>
      </c>
      <c r="GF22" s="580">
        <v>899973</v>
      </c>
      <c r="GG22" s="292">
        <v>28141</v>
      </c>
      <c r="GH22" s="291">
        <v>4.0546315824188062</v>
      </c>
      <c r="GI22" s="159">
        <v>169.9</v>
      </c>
      <c r="GJ22" s="290"/>
      <c r="GK22" s="580">
        <v>295522</v>
      </c>
      <c r="GL22" s="75"/>
      <c r="GM22" s="580">
        <v>604451</v>
      </c>
      <c r="GN22" s="338"/>
      <c r="GO22" s="580">
        <v>0</v>
      </c>
      <c r="GP22" s="338"/>
      <c r="GQ22" s="580">
        <v>0</v>
      </c>
      <c r="GR22" s="338"/>
      <c r="GS22" s="580">
        <v>0</v>
      </c>
      <c r="GT22" s="586" t="s">
        <v>58</v>
      </c>
      <c r="GU22" s="338"/>
      <c r="GV22" s="580">
        <v>0</v>
      </c>
      <c r="GW22" s="75"/>
      <c r="GX22" s="580">
        <v>0</v>
      </c>
      <c r="GY22" s="580">
        <v>0</v>
      </c>
      <c r="GZ22" s="374">
        <v>0</v>
      </c>
      <c r="HA22" s="373">
        <v>0</v>
      </c>
      <c r="HB22" s="159" t="s">
        <v>818</v>
      </c>
      <c r="HC22" s="290"/>
      <c r="HD22" s="580">
        <v>0</v>
      </c>
      <c r="HE22" s="338"/>
      <c r="HF22" s="580">
        <v>0</v>
      </c>
      <c r="HG22" s="1174">
        <v>3209127</v>
      </c>
      <c r="HH22" s="376">
        <v>100345</v>
      </c>
      <c r="HI22" s="345">
        <v>14.458020058593887</v>
      </c>
      <c r="HJ22" s="159">
        <v>-1.7</v>
      </c>
      <c r="HK22" s="346"/>
      <c r="HL22" s="580">
        <v>3051933</v>
      </c>
      <c r="HM22" s="586" t="s">
        <v>58</v>
      </c>
      <c r="HN22" s="346"/>
      <c r="HO22" s="580">
        <v>156978</v>
      </c>
      <c r="HP22" s="198"/>
      <c r="HQ22" s="580">
        <v>216</v>
      </c>
      <c r="HR22" s="580">
        <v>404067</v>
      </c>
      <c r="HS22" s="87">
        <v>12635</v>
      </c>
      <c r="HT22" s="345">
        <v>1.8204355237470677</v>
      </c>
      <c r="HU22" s="159">
        <v>-55.8</v>
      </c>
      <c r="HV22" s="574">
        <v>0</v>
      </c>
      <c r="HW22" s="87">
        <v>0</v>
      </c>
      <c r="HX22" s="345">
        <v>0</v>
      </c>
      <c r="HY22" s="159" t="s">
        <v>818</v>
      </c>
      <c r="HZ22" s="1174">
        <v>715</v>
      </c>
      <c r="IA22" s="87">
        <v>22</v>
      </c>
      <c r="IB22" s="345">
        <v>3.2212761732068034E-3</v>
      </c>
      <c r="IC22" s="159">
        <v>-20.6</v>
      </c>
      <c r="ID22" s="586" t="s">
        <v>58</v>
      </c>
      <c r="IE22" s="580">
        <v>2856015</v>
      </c>
      <c r="IF22" s="292">
        <v>89303</v>
      </c>
      <c r="IG22" s="345">
        <v>12.867151146603117</v>
      </c>
      <c r="IH22" s="159">
        <v>-2.8</v>
      </c>
      <c r="II22" s="290"/>
      <c r="IJ22" s="580">
        <v>1332712</v>
      </c>
      <c r="IK22" s="290"/>
      <c r="IL22" s="580">
        <v>0</v>
      </c>
      <c r="IM22" s="338"/>
      <c r="IN22" s="580">
        <v>298435</v>
      </c>
      <c r="IO22" s="580">
        <v>0</v>
      </c>
      <c r="IP22" s="75"/>
      <c r="IQ22" s="945">
        <v>594878</v>
      </c>
      <c r="IR22" s="1033"/>
      <c r="IS22" s="945">
        <v>629762</v>
      </c>
      <c r="IT22" s="1352">
        <v>0</v>
      </c>
      <c r="IU22" s="580">
        <v>0</v>
      </c>
      <c r="IV22" s="374">
        <v>0</v>
      </c>
      <c r="IW22" s="211">
        <v>0</v>
      </c>
      <c r="IX22" s="159" t="s">
        <v>818</v>
      </c>
      <c r="IY22" s="586" t="s">
        <v>58</v>
      </c>
      <c r="IZ22" s="580">
        <v>22196172</v>
      </c>
      <c r="JA22" s="292">
        <v>694042</v>
      </c>
      <c r="JB22" s="291">
        <v>100</v>
      </c>
      <c r="JC22" s="159">
        <v>-1.4</v>
      </c>
      <c r="JD22" s="290"/>
      <c r="JE22" s="580">
        <v>653709</v>
      </c>
      <c r="JF22" s="338"/>
      <c r="JG22" s="580">
        <v>157816</v>
      </c>
      <c r="JH22" s="75"/>
      <c r="JI22" s="580">
        <v>0</v>
      </c>
    </row>
    <row r="23" spans="1:269" s="220" customFormat="1" ht="19.5" customHeight="1" thickBot="1" x14ac:dyDescent="0.2">
      <c r="A23" s="558"/>
      <c r="B23" s="627" t="s">
        <v>65</v>
      </c>
      <c r="C23" s="575">
        <v>4078813</v>
      </c>
      <c r="D23" s="124">
        <v>52843</v>
      </c>
      <c r="E23" s="282">
        <v>14.300210484627918</v>
      </c>
      <c r="F23" s="157">
        <v>-3.3</v>
      </c>
      <c r="G23" s="307"/>
      <c r="H23" s="581">
        <v>124726</v>
      </c>
      <c r="I23" s="306"/>
      <c r="J23" s="581">
        <v>399761</v>
      </c>
      <c r="K23" s="303"/>
      <c r="L23" s="581">
        <v>7202</v>
      </c>
      <c r="M23" s="304"/>
      <c r="N23" s="581">
        <v>7247</v>
      </c>
      <c r="O23" s="303"/>
      <c r="P23" s="581">
        <v>15179</v>
      </c>
      <c r="Q23" s="304"/>
      <c r="R23" s="581">
        <v>33111</v>
      </c>
      <c r="S23" s="303"/>
      <c r="T23" s="581">
        <v>337022</v>
      </c>
      <c r="U23" s="305"/>
      <c r="V23" s="581">
        <v>35746</v>
      </c>
      <c r="W23" s="304"/>
      <c r="X23" s="581">
        <v>2543599</v>
      </c>
      <c r="Y23" s="303"/>
      <c r="Z23" s="581">
        <v>1673865</v>
      </c>
      <c r="AA23" s="606" t="s">
        <v>65</v>
      </c>
      <c r="AB23" s="304"/>
      <c r="AC23" s="581">
        <v>1535112</v>
      </c>
      <c r="AD23" s="303"/>
      <c r="AE23" s="581">
        <v>42114</v>
      </c>
      <c r="AF23" s="304"/>
      <c r="AG23" s="581">
        <v>96639</v>
      </c>
      <c r="AH23" s="303"/>
      <c r="AI23" s="581">
        <v>869734</v>
      </c>
      <c r="AJ23" s="581">
        <v>17168</v>
      </c>
      <c r="AK23" s="581">
        <v>23931</v>
      </c>
      <c r="AL23" s="575">
        <v>0</v>
      </c>
      <c r="AM23" s="581">
        <v>42</v>
      </c>
      <c r="AN23" s="581">
        <v>107901</v>
      </c>
      <c r="AO23" s="581">
        <v>0</v>
      </c>
      <c r="AP23" s="581">
        <v>4481</v>
      </c>
      <c r="AQ23" s="581">
        <v>939</v>
      </c>
      <c r="AR23" s="581">
        <v>45308</v>
      </c>
      <c r="AS23" s="581">
        <v>669964</v>
      </c>
      <c r="AT23" s="606" t="s">
        <v>65</v>
      </c>
      <c r="AU23" s="1164">
        <v>0</v>
      </c>
      <c r="AV23" s="1164">
        <v>0</v>
      </c>
      <c r="AW23" s="1164">
        <v>0</v>
      </c>
      <c r="AX23" s="1164">
        <v>0</v>
      </c>
      <c r="AY23" s="1164">
        <v>0</v>
      </c>
      <c r="AZ23" s="1164">
        <v>0</v>
      </c>
      <c r="BA23" s="1164">
        <v>0</v>
      </c>
      <c r="BB23" s="326"/>
      <c r="BC23" s="581">
        <v>0</v>
      </c>
      <c r="BD23" s="326"/>
      <c r="BE23" s="581">
        <v>580286</v>
      </c>
      <c r="BF23" s="303"/>
      <c r="BG23" s="581">
        <v>308515</v>
      </c>
      <c r="BH23" s="326"/>
      <c r="BI23" s="581">
        <v>0</v>
      </c>
      <c r="BJ23" s="326"/>
      <c r="BK23" s="581">
        <v>308515</v>
      </c>
      <c r="BL23" s="304"/>
      <c r="BM23" s="581">
        <v>0</v>
      </c>
      <c r="BN23" s="304"/>
      <c r="BO23" s="581">
        <v>5098</v>
      </c>
      <c r="BP23" s="606" t="s">
        <v>65</v>
      </c>
      <c r="BQ23" s="303"/>
      <c r="BR23" s="581">
        <v>3034</v>
      </c>
      <c r="BS23" s="304"/>
      <c r="BT23" s="581">
        <v>2064</v>
      </c>
      <c r="BU23" s="303"/>
      <c r="BV23" s="581">
        <v>9740</v>
      </c>
      <c r="BW23" s="304"/>
      <c r="BX23" s="1164">
        <v>71342</v>
      </c>
      <c r="BY23" s="581">
        <v>3646972</v>
      </c>
      <c r="BZ23" s="148">
        <v>47248</v>
      </c>
      <c r="CA23" s="282">
        <v>12.786187361750697</v>
      </c>
      <c r="CB23" s="157">
        <v>-9.4</v>
      </c>
      <c r="CC23" s="307"/>
      <c r="CD23" s="581">
        <v>344972</v>
      </c>
      <c r="CE23" s="84"/>
      <c r="CF23" s="581">
        <v>24444</v>
      </c>
      <c r="CG23" s="344"/>
      <c r="CH23" s="581">
        <v>531</v>
      </c>
      <c r="CI23" s="84"/>
      <c r="CJ23" s="581">
        <v>745292</v>
      </c>
      <c r="CK23" s="84"/>
      <c r="CL23" s="581">
        <v>108094</v>
      </c>
      <c r="CM23" s="606" t="s">
        <v>65</v>
      </c>
      <c r="CN23" s="84"/>
      <c r="CO23" s="581">
        <v>70698</v>
      </c>
      <c r="CP23" s="344"/>
      <c r="CQ23" s="581">
        <v>2079184</v>
      </c>
      <c r="CR23" s="84"/>
      <c r="CS23" s="1164">
        <v>273757</v>
      </c>
      <c r="CT23" s="581">
        <v>329066</v>
      </c>
      <c r="CU23" s="148">
        <v>4263</v>
      </c>
      <c r="CV23" s="343">
        <v>1.1536966914969062</v>
      </c>
      <c r="CW23" s="157">
        <v>3.4</v>
      </c>
      <c r="CX23" s="581">
        <v>5722671</v>
      </c>
      <c r="CY23" s="355">
        <v>74139</v>
      </c>
      <c r="CZ23" s="343">
        <v>20.063533149050013</v>
      </c>
      <c r="DA23" s="157">
        <v>1.1000000000000001</v>
      </c>
      <c r="DB23" s="1164">
        <v>4420026</v>
      </c>
      <c r="DC23" s="355">
        <v>57263</v>
      </c>
      <c r="DD23" s="343">
        <v>15.496494236810562</v>
      </c>
      <c r="DE23" s="157">
        <v>2</v>
      </c>
      <c r="DF23" s="606" t="s">
        <v>65</v>
      </c>
      <c r="DG23" s="84"/>
      <c r="DH23" s="581">
        <v>4410175</v>
      </c>
      <c r="DI23" s="84"/>
      <c r="DJ23" s="581">
        <v>1316894</v>
      </c>
      <c r="DK23" s="84"/>
      <c r="DL23" s="581">
        <v>49</v>
      </c>
      <c r="DM23" s="84"/>
      <c r="DN23" s="581">
        <v>2285683</v>
      </c>
      <c r="DO23" s="344"/>
      <c r="DP23" s="581">
        <v>807549</v>
      </c>
      <c r="DQ23" s="84"/>
      <c r="DR23" s="581">
        <v>0</v>
      </c>
      <c r="DS23" s="84"/>
      <c r="DT23" s="581">
        <v>5982</v>
      </c>
      <c r="DU23" s="84"/>
      <c r="DV23" s="581">
        <v>3869</v>
      </c>
      <c r="DW23" s="84"/>
      <c r="DX23" s="581">
        <v>0</v>
      </c>
      <c r="DY23" s="603">
        <v>1302645</v>
      </c>
      <c r="DZ23" s="355">
        <v>16876</v>
      </c>
      <c r="EA23" s="343">
        <v>4.5670389122394521</v>
      </c>
      <c r="EB23" s="157">
        <v>-1.7</v>
      </c>
      <c r="EC23" s="606" t="s">
        <v>65</v>
      </c>
      <c r="ED23" s="84"/>
      <c r="EE23" s="581">
        <v>1211131</v>
      </c>
      <c r="EF23" s="84"/>
      <c r="EG23" s="581">
        <v>223999</v>
      </c>
      <c r="EH23" s="344"/>
      <c r="EI23" s="581">
        <v>75393</v>
      </c>
      <c r="EJ23" s="344"/>
      <c r="EK23" s="581">
        <v>905721</v>
      </c>
      <c r="EL23" s="84"/>
      <c r="EM23" s="581">
        <v>5868</v>
      </c>
      <c r="EN23" s="344"/>
      <c r="EO23" s="581">
        <v>150</v>
      </c>
      <c r="EP23" s="84"/>
      <c r="EQ23" s="581">
        <v>5989</v>
      </c>
      <c r="ER23" s="84"/>
      <c r="ES23" s="581">
        <v>85525</v>
      </c>
      <c r="ET23" s="84"/>
      <c r="EU23" s="581">
        <v>0</v>
      </c>
      <c r="EV23" s="1164">
        <v>4663122</v>
      </c>
      <c r="EW23" s="124">
        <v>60413</v>
      </c>
      <c r="EX23" s="343">
        <v>16.348782382398781</v>
      </c>
      <c r="EY23" s="157">
        <v>5.5</v>
      </c>
      <c r="EZ23" s="606" t="s">
        <v>65</v>
      </c>
      <c r="FA23" s="307"/>
      <c r="FB23" s="581">
        <v>76431</v>
      </c>
      <c r="FC23" s="84"/>
      <c r="FD23" s="581">
        <v>4385</v>
      </c>
      <c r="FE23" s="84"/>
      <c r="FF23" s="581">
        <v>14239</v>
      </c>
      <c r="FG23" s="84"/>
      <c r="FH23" s="581">
        <v>1558502</v>
      </c>
      <c r="FI23" s="84"/>
      <c r="FJ23" s="581">
        <v>3009565</v>
      </c>
      <c r="FK23" s="581">
        <v>3993936</v>
      </c>
      <c r="FL23" s="148">
        <v>51743</v>
      </c>
      <c r="FM23" s="343">
        <v>14.002633967807029</v>
      </c>
      <c r="FN23" s="157">
        <v>-42.1</v>
      </c>
      <c r="FO23" s="364"/>
      <c r="FP23" s="581">
        <v>1057223</v>
      </c>
      <c r="FQ23" s="84"/>
      <c r="FR23" s="581">
        <v>2701687</v>
      </c>
      <c r="FS23" s="344"/>
      <c r="FT23" s="581">
        <v>0</v>
      </c>
      <c r="FU23" s="84"/>
      <c r="FV23" s="1164">
        <v>235026</v>
      </c>
      <c r="FW23" s="606" t="s">
        <v>65</v>
      </c>
      <c r="FX23" s="344"/>
      <c r="FY23" s="581">
        <v>0</v>
      </c>
      <c r="FZ23" s="84"/>
      <c r="GA23" s="581">
        <v>0</v>
      </c>
      <c r="GB23" s="84"/>
      <c r="GC23" s="581">
        <v>0</v>
      </c>
      <c r="GD23" s="84"/>
      <c r="GE23" s="581">
        <v>0</v>
      </c>
      <c r="GF23" s="581">
        <v>123341</v>
      </c>
      <c r="GG23" s="124">
        <v>1598</v>
      </c>
      <c r="GH23" s="282">
        <v>0.43243028336540368</v>
      </c>
      <c r="GI23" s="157">
        <v>441.5</v>
      </c>
      <c r="GJ23" s="307"/>
      <c r="GK23" s="581">
        <v>48652</v>
      </c>
      <c r="GL23" s="84"/>
      <c r="GM23" s="581">
        <v>74689</v>
      </c>
      <c r="GN23" s="344"/>
      <c r="GO23" s="581">
        <v>0</v>
      </c>
      <c r="GP23" s="84"/>
      <c r="GQ23" s="581">
        <v>0</v>
      </c>
      <c r="GR23" s="344"/>
      <c r="GS23" s="581">
        <v>0</v>
      </c>
      <c r="GT23" s="606" t="s">
        <v>65</v>
      </c>
      <c r="GU23" s="344"/>
      <c r="GV23" s="581">
        <v>0</v>
      </c>
      <c r="GW23" s="84"/>
      <c r="GX23" s="581">
        <v>0</v>
      </c>
      <c r="GY23" s="581">
        <v>0</v>
      </c>
      <c r="GZ23" s="318">
        <v>0</v>
      </c>
      <c r="HA23" s="372">
        <v>0</v>
      </c>
      <c r="HB23" s="157" t="s">
        <v>818</v>
      </c>
      <c r="HC23" s="307"/>
      <c r="HD23" s="581">
        <v>0</v>
      </c>
      <c r="HE23" s="344"/>
      <c r="HF23" s="581">
        <v>0</v>
      </c>
      <c r="HG23" s="1164">
        <v>3265711</v>
      </c>
      <c r="HH23" s="284">
        <v>42309</v>
      </c>
      <c r="HI23" s="343">
        <v>11.449496380923746</v>
      </c>
      <c r="HJ23" s="157">
        <v>20.2</v>
      </c>
      <c r="HK23" s="307"/>
      <c r="HL23" s="581">
        <v>3026204</v>
      </c>
      <c r="HM23" s="606" t="s">
        <v>65</v>
      </c>
      <c r="HN23" s="307"/>
      <c r="HO23" s="581">
        <v>239507</v>
      </c>
      <c r="HP23" s="303"/>
      <c r="HQ23" s="581">
        <v>0</v>
      </c>
      <c r="HR23" s="581">
        <v>558884</v>
      </c>
      <c r="HS23" s="148">
        <v>7241</v>
      </c>
      <c r="HT23" s="343">
        <v>1.9594325203167662</v>
      </c>
      <c r="HU23" s="157">
        <v>-25.8</v>
      </c>
      <c r="HV23" s="575">
        <v>46771</v>
      </c>
      <c r="HW23" s="148">
        <v>606</v>
      </c>
      <c r="HX23" s="343">
        <v>0.16397788880650629</v>
      </c>
      <c r="HY23" s="157">
        <v>-59.2</v>
      </c>
      <c r="HZ23" s="1164">
        <v>0</v>
      </c>
      <c r="IA23" s="124">
        <v>0</v>
      </c>
      <c r="IB23" s="372">
        <v>0</v>
      </c>
      <c r="IC23" s="157" t="s">
        <v>818</v>
      </c>
      <c r="ID23" s="606" t="s">
        <v>65</v>
      </c>
      <c r="IE23" s="581">
        <v>2093461</v>
      </c>
      <c r="IF23" s="124">
        <v>27122</v>
      </c>
      <c r="IG23" s="343">
        <v>7.3396188894562329</v>
      </c>
      <c r="IH23" s="157">
        <v>-0.6</v>
      </c>
      <c r="II23" s="307"/>
      <c r="IJ23" s="581">
        <v>0</v>
      </c>
      <c r="IK23" s="307"/>
      <c r="IL23" s="581">
        <v>0</v>
      </c>
      <c r="IM23" s="84"/>
      <c r="IN23" s="581">
        <v>598730</v>
      </c>
      <c r="IO23" s="581">
        <v>0</v>
      </c>
      <c r="IP23" s="84"/>
      <c r="IQ23" s="743">
        <v>724538</v>
      </c>
      <c r="IR23" s="1034"/>
      <c r="IS23" s="743">
        <v>763020</v>
      </c>
      <c r="IT23" s="1315">
        <v>0</v>
      </c>
      <c r="IU23" s="581">
        <v>0</v>
      </c>
      <c r="IV23" s="318">
        <v>0</v>
      </c>
      <c r="IW23" s="372">
        <v>0</v>
      </c>
      <c r="IX23" s="157" t="s">
        <v>818</v>
      </c>
      <c r="IY23" s="606" t="s">
        <v>65</v>
      </c>
      <c r="IZ23" s="581">
        <v>28522748</v>
      </c>
      <c r="JA23" s="124">
        <v>369523</v>
      </c>
      <c r="JB23" s="282">
        <v>100</v>
      </c>
      <c r="JC23" s="157">
        <v>-8.6999999999999993</v>
      </c>
      <c r="JD23" s="307"/>
      <c r="JE23" s="581">
        <v>549128</v>
      </c>
      <c r="JF23" s="84"/>
      <c r="JG23" s="581">
        <v>63930</v>
      </c>
      <c r="JH23" s="84"/>
      <c r="JI23" s="581">
        <v>886983</v>
      </c>
    </row>
    <row r="24" spans="1:269" s="202" customFormat="1" ht="19.5" customHeight="1" thickTop="1" x14ac:dyDescent="0.15">
      <c r="A24" s="558"/>
      <c r="B24" s="625" t="s">
        <v>14</v>
      </c>
      <c r="C24" s="574">
        <v>1241465</v>
      </c>
      <c r="D24" s="292">
        <v>77601</v>
      </c>
      <c r="E24" s="291">
        <v>19.311003180066688</v>
      </c>
      <c r="F24" s="162">
        <v>1.9</v>
      </c>
      <c r="G24" s="290"/>
      <c r="H24" s="580">
        <v>71438</v>
      </c>
      <c r="I24" s="289"/>
      <c r="J24" s="580">
        <v>35847</v>
      </c>
      <c r="K24" s="198"/>
      <c r="L24" s="580">
        <v>3216</v>
      </c>
      <c r="M24" s="289"/>
      <c r="N24" s="580">
        <v>2041</v>
      </c>
      <c r="O24" s="198"/>
      <c r="P24" s="580">
        <v>5090</v>
      </c>
      <c r="Q24" s="289"/>
      <c r="R24" s="580">
        <v>10370</v>
      </c>
      <c r="S24" s="198"/>
      <c r="T24" s="580">
        <v>15130</v>
      </c>
      <c r="U24" s="198"/>
      <c r="V24" s="580">
        <v>29973</v>
      </c>
      <c r="W24" s="289"/>
      <c r="X24" s="580">
        <v>783650</v>
      </c>
      <c r="Y24" s="198"/>
      <c r="Z24" s="580">
        <v>513177</v>
      </c>
      <c r="AA24" s="587" t="s">
        <v>14</v>
      </c>
      <c r="AB24" s="289"/>
      <c r="AC24" s="580">
        <v>481713</v>
      </c>
      <c r="AD24" s="198"/>
      <c r="AE24" s="580">
        <v>11625</v>
      </c>
      <c r="AF24" s="289"/>
      <c r="AG24" s="580">
        <v>19839</v>
      </c>
      <c r="AH24" s="198"/>
      <c r="AI24" s="580">
        <v>270473</v>
      </c>
      <c r="AJ24" s="580">
        <v>8990</v>
      </c>
      <c r="AK24" s="580">
        <v>11399</v>
      </c>
      <c r="AL24" s="574">
        <v>0</v>
      </c>
      <c r="AM24" s="580">
        <v>5830</v>
      </c>
      <c r="AN24" s="580">
        <v>42553</v>
      </c>
      <c r="AO24" s="580">
        <v>0</v>
      </c>
      <c r="AP24" s="580">
        <v>0</v>
      </c>
      <c r="AQ24" s="580">
        <v>0</v>
      </c>
      <c r="AR24" s="580">
        <v>12982</v>
      </c>
      <c r="AS24" s="580">
        <v>188719</v>
      </c>
      <c r="AT24" s="587" t="s">
        <v>14</v>
      </c>
      <c r="AU24" s="1174">
        <v>0</v>
      </c>
      <c r="AV24" s="1174">
        <v>0</v>
      </c>
      <c r="AW24" s="1174">
        <v>0</v>
      </c>
      <c r="AX24" s="1174">
        <v>0</v>
      </c>
      <c r="AY24" s="1174">
        <v>0</v>
      </c>
      <c r="AZ24" s="1174">
        <v>0</v>
      </c>
      <c r="BA24" s="1174">
        <v>0</v>
      </c>
      <c r="BB24" s="334"/>
      <c r="BC24" s="580">
        <v>0</v>
      </c>
      <c r="BD24" s="325"/>
      <c r="BE24" s="580">
        <v>161763</v>
      </c>
      <c r="BF24" s="198"/>
      <c r="BG24" s="580">
        <v>147702</v>
      </c>
      <c r="BH24" s="328"/>
      <c r="BI24" s="580">
        <v>0</v>
      </c>
      <c r="BJ24" s="325"/>
      <c r="BK24" s="580">
        <v>147702</v>
      </c>
      <c r="BL24" s="289"/>
      <c r="BM24" s="580">
        <v>60</v>
      </c>
      <c r="BN24" s="289"/>
      <c r="BO24" s="580">
        <v>1146</v>
      </c>
      <c r="BP24" s="587" t="s">
        <v>14</v>
      </c>
      <c r="BQ24" s="198"/>
      <c r="BR24" s="580">
        <v>1146</v>
      </c>
      <c r="BS24" s="289"/>
      <c r="BT24" s="580">
        <v>0</v>
      </c>
      <c r="BU24" s="198"/>
      <c r="BV24" s="580">
        <v>2832</v>
      </c>
      <c r="BW24" s="289"/>
      <c r="BX24" s="1174">
        <v>7054</v>
      </c>
      <c r="BY24" s="580">
        <v>965624</v>
      </c>
      <c r="BZ24" s="87">
        <v>60359</v>
      </c>
      <c r="CA24" s="291">
        <v>15.020293068873238</v>
      </c>
      <c r="CB24" s="162">
        <v>4.2</v>
      </c>
      <c r="CC24" s="290"/>
      <c r="CD24" s="580">
        <v>50856</v>
      </c>
      <c r="CE24" s="75"/>
      <c r="CF24" s="580">
        <v>5606</v>
      </c>
      <c r="CG24" s="338"/>
      <c r="CH24" s="580">
        <v>536</v>
      </c>
      <c r="CI24" s="75"/>
      <c r="CJ24" s="580">
        <v>133428</v>
      </c>
      <c r="CK24" s="75"/>
      <c r="CL24" s="580">
        <v>29006</v>
      </c>
      <c r="CM24" s="587" t="s">
        <v>14</v>
      </c>
      <c r="CN24" s="75"/>
      <c r="CO24" s="580">
        <v>15151</v>
      </c>
      <c r="CP24" s="338"/>
      <c r="CQ24" s="580">
        <v>520553</v>
      </c>
      <c r="CR24" s="75"/>
      <c r="CS24" s="1174">
        <v>210488</v>
      </c>
      <c r="CT24" s="580">
        <v>45782</v>
      </c>
      <c r="CU24" s="87">
        <v>2862</v>
      </c>
      <c r="CV24" s="280">
        <v>0.71213956703556935</v>
      </c>
      <c r="CW24" s="162">
        <v>16.3</v>
      </c>
      <c r="CX24" s="580">
        <v>1065876</v>
      </c>
      <c r="CY24" s="360">
        <v>66626</v>
      </c>
      <c r="CZ24" s="280">
        <v>16.579714148652407</v>
      </c>
      <c r="DA24" s="162">
        <v>1.3</v>
      </c>
      <c r="DB24" s="1174">
        <v>769023</v>
      </c>
      <c r="DC24" s="360">
        <v>48070</v>
      </c>
      <c r="DD24" s="280">
        <v>11.962162121803212</v>
      </c>
      <c r="DE24" s="162">
        <v>0.7</v>
      </c>
      <c r="DF24" s="587" t="s">
        <v>14</v>
      </c>
      <c r="DG24" s="75"/>
      <c r="DH24" s="580">
        <v>762746</v>
      </c>
      <c r="DI24" s="75"/>
      <c r="DJ24" s="580">
        <v>419113</v>
      </c>
      <c r="DK24" s="75"/>
      <c r="DL24" s="580">
        <v>79</v>
      </c>
      <c r="DM24" s="75"/>
      <c r="DN24" s="580">
        <v>343554</v>
      </c>
      <c r="DO24" s="338"/>
      <c r="DP24" s="580">
        <v>0</v>
      </c>
      <c r="DQ24" s="75"/>
      <c r="DR24" s="580">
        <v>0</v>
      </c>
      <c r="DS24" s="75"/>
      <c r="DT24" s="580">
        <v>5589</v>
      </c>
      <c r="DU24" s="75"/>
      <c r="DV24" s="580">
        <v>688</v>
      </c>
      <c r="DW24" s="82"/>
      <c r="DX24" s="580">
        <v>0</v>
      </c>
      <c r="DY24" s="599">
        <v>296853</v>
      </c>
      <c r="DZ24" s="360">
        <v>18556</v>
      </c>
      <c r="EA24" s="280">
        <v>4.6175520268491956</v>
      </c>
      <c r="EB24" s="162">
        <v>3.2</v>
      </c>
      <c r="EC24" s="587" t="s">
        <v>14</v>
      </c>
      <c r="ED24" s="75"/>
      <c r="EE24" s="580">
        <v>285895</v>
      </c>
      <c r="EF24" s="75"/>
      <c r="EG24" s="580">
        <v>69648</v>
      </c>
      <c r="EH24" s="338"/>
      <c r="EI24" s="580">
        <v>5711</v>
      </c>
      <c r="EJ24" s="338"/>
      <c r="EK24" s="580">
        <v>210436</v>
      </c>
      <c r="EL24" s="75"/>
      <c r="EM24" s="580">
        <v>0</v>
      </c>
      <c r="EN24" s="338"/>
      <c r="EO24" s="580">
        <v>100</v>
      </c>
      <c r="EP24" s="75"/>
      <c r="EQ24" s="580">
        <v>1570</v>
      </c>
      <c r="ER24" s="75"/>
      <c r="ES24" s="580">
        <v>9388</v>
      </c>
      <c r="ET24" s="75"/>
      <c r="EU24" s="580">
        <v>0</v>
      </c>
      <c r="EV24" s="1174">
        <v>686300</v>
      </c>
      <c r="EW24" s="87">
        <v>42899</v>
      </c>
      <c r="EX24" s="291">
        <v>10.675404850301675</v>
      </c>
      <c r="EY24" s="162">
        <v>2.8</v>
      </c>
      <c r="EZ24" s="587" t="s">
        <v>14</v>
      </c>
      <c r="FA24" s="290"/>
      <c r="FB24" s="580">
        <v>21033</v>
      </c>
      <c r="FC24" s="75"/>
      <c r="FD24" s="580">
        <v>336</v>
      </c>
      <c r="FE24" s="75"/>
      <c r="FF24" s="580">
        <v>6714</v>
      </c>
      <c r="FG24" s="75"/>
      <c r="FH24" s="580">
        <v>505230</v>
      </c>
      <c r="FI24" s="75"/>
      <c r="FJ24" s="580">
        <v>152987</v>
      </c>
      <c r="FK24" s="580">
        <v>919754</v>
      </c>
      <c r="FL24" s="87">
        <v>57492</v>
      </c>
      <c r="FM24" s="291">
        <v>14.306784660766962</v>
      </c>
      <c r="FN24" s="162">
        <v>-22.9</v>
      </c>
      <c r="FO24" s="366"/>
      <c r="FP24" s="580">
        <v>603415</v>
      </c>
      <c r="FQ24" s="75"/>
      <c r="FR24" s="580">
        <v>313939</v>
      </c>
      <c r="FS24" s="338"/>
      <c r="FT24" s="580">
        <v>0</v>
      </c>
      <c r="FU24" s="75"/>
      <c r="FV24" s="1174">
        <v>2400</v>
      </c>
      <c r="FW24" s="587" t="s">
        <v>14</v>
      </c>
      <c r="FX24" s="338"/>
      <c r="FY24" s="580">
        <v>0</v>
      </c>
      <c r="FZ24" s="75"/>
      <c r="GA24" s="580">
        <v>0</v>
      </c>
      <c r="GB24" s="75"/>
      <c r="GC24" s="580">
        <v>0</v>
      </c>
      <c r="GD24" s="75"/>
      <c r="GE24" s="580">
        <v>0</v>
      </c>
      <c r="GF24" s="580">
        <v>25232</v>
      </c>
      <c r="GG24" s="87">
        <v>1577</v>
      </c>
      <c r="GH24" s="291">
        <v>0.39248406700103722</v>
      </c>
      <c r="GI24" s="162" t="s">
        <v>834</v>
      </c>
      <c r="GJ24" s="352"/>
      <c r="GK24" s="580">
        <v>10312</v>
      </c>
      <c r="GL24" s="75"/>
      <c r="GM24" s="580">
        <v>14920</v>
      </c>
      <c r="GN24" s="338"/>
      <c r="GO24" s="580">
        <v>0</v>
      </c>
      <c r="GP24" s="75"/>
      <c r="GQ24" s="580">
        <v>0</v>
      </c>
      <c r="GR24" s="338"/>
      <c r="GS24" s="580">
        <v>0</v>
      </c>
      <c r="GT24" s="587" t="s">
        <v>14</v>
      </c>
      <c r="GU24" s="338"/>
      <c r="GV24" s="580">
        <v>0</v>
      </c>
      <c r="GW24" s="75"/>
      <c r="GX24" s="580">
        <v>0</v>
      </c>
      <c r="GY24" s="580">
        <v>0</v>
      </c>
      <c r="GZ24" s="76">
        <v>0</v>
      </c>
      <c r="HA24" s="211">
        <v>0</v>
      </c>
      <c r="HB24" s="162" t="s">
        <v>818</v>
      </c>
      <c r="HC24" s="290"/>
      <c r="HD24" s="580">
        <v>0</v>
      </c>
      <c r="HE24" s="338"/>
      <c r="HF24" s="580">
        <v>0</v>
      </c>
      <c r="HG24" s="1174">
        <v>514162</v>
      </c>
      <c r="HH24" s="357">
        <v>32139</v>
      </c>
      <c r="HI24" s="291">
        <v>7.9977961658761618</v>
      </c>
      <c r="HJ24" s="162">
        <v>3.6</v>
      </c>
      <c r="HK24" s="290"/>
      <c r="HL24" s="580">
        <v>477058</v>
      </c>
      <c r="HM24" s="587" t="s">
        <v>14</v>
      </c>
      <c r="HN24" s="290"/>
      <c r="HO24" s="580">
        <v>37080</v>
      </c>
      <c r="HP24" s="198"/>
      <c r="HQ24" s="580">
        <v>24</v>
      </c>
      <c r="HR24" s="580">
        <v>348975</v>
      </c>
      <c r="HS24" s="87">
        <v>21814</v>
      </c>
      <c r="HT24" s="291">
        <v>5.4283103710243727</v>
      </c>
      <c r="HU24" s="162">
        <v>40.9</v>
      </c>
      <c r="HV24" s="574">
        <v>0</v>
      </c>
      <c r="HW24" s="87">
        <v>0</v>
      </c>
      <c r="HX24" s="291">
        <v>0</v>
      </c>
      <c r="HY24" s="162" t="s">
        <v>818</v>
      </c>
      <c r="HZ24" s="1174">
        <v>1000</v>
      </c>
      <c r="IA24" s="87">
        <v>63</v>
      </c>
      <c r="IB24" s="291">
        <v>1.5555012167130518E-2</v>
      </c>
      <c r="IC24" s="162">
        <v>-66.7</v>
      </c>
      <c r="ID24" s="587" t="s">
        <v>14</v>
      </c>
      <c r="IE24" s="580">
        <v>614626</v>
      </c>
      <c r="IF24" s="87">
        <v>38419</v>
      </c>
      <c r="IG24" s="291">
        <v>9.5605149082347616</v>
      </c>
      <c r="IH24" s="162">
        <v>-0.2</v>
      </c>
      <c r="II24" s="290"/>
      <c r="IJ24" s="580">
        <v>91200</v>
      </c>
      <c r="IK24" s="290"/>
      <c r="IL24" s="580">
        <v>0</v>
      </c>
      <c r="IM24" s="75"/>
      <c r="IN24" s="580">
        <v>93027</v>
      </c>
      <c r="IO24" s="580">
        <v>0</v>
      </c>
      <c r="IP24" s="75"/>
      <c r="IQ24" s="945">
        <v>199830</v>
      </c>
      <c r="IR24" s="1032"/>
      <c r="IS24" s="945">
        <v>230386</v>
      </c>
      <c r="IT24" s="1352">
        <v>0</v>
      </c>
      <c r="IU24" s="580">
        <v>0</v>
      </c>
      <c r="IV24" s="76">
        <v>0</v>
      </c>
      <c r="IW24" s="211">
        <v>0</v>
      </c>
      <c r="IX24" s="162" t="s">
        <v>818</v>
      </c>
      <c r="IY24" s="587" t="s">
        <v>14</v>
      </c>
      <c r="IZ24" s="580">
        <v>6428796</v>
      </c>
      <c r="JA24" s="87">
        <v>401850</v>
      </c>
      <c r="JB24" s="291">
        <v>100</v>
      </c>
      <c r="JC24" s="162">
        <v>-0.5</v>
      </c>
      <c r="JD24" s="290"/>
      <c r="JE24" s="580">
        <v>0</v>
      </c>
      <c r="JF24" s="75"/>
      <c r="JG24" s="580">
        <v>5015</v>
      </c>
      <c r="JH24" s="75"/>
      <c r="JI24" s="580">
        <v>0</v>
      </c>
    </row>
    <row r="25" spans="1:269" s="202" customFormat="1" ht="19.5" customHeight="1" x14ac:dyDescent="0.15">
      <c r="A25" s="558"/>
      <c r="B25" s="596" t="s">
        <v>15</v>
      </c>
      <c r="C25" s="577">
        <v>1832683</v>
      </c>
      <c r="D25" s="181">
        <v>113761</v>
      </c>
      <c r="E25" s="295">
        <v>26.202623203297897</v>
      </c>
      <c r="F25" s="160">
        <v>1.7</v>
      </c>
      <c r="G25" s="294"/>
      <c r="H25" s="583">
        <v>64440</v>
      </c>
      <c r="I25" s="293"/>
      <c r="J25" s="583">
        <v>32813</v>
      </c>
      <c r="K25" s="199"/>
      <c r="L25" s="583">
        <v>1160</v>
      </c>
      <c r="M25" s="293"/>
      <c r="N25" s="583">
        <v>65</v>
      </c>
      <c r="O25" s="199"/>
      <c r="P25" s="583">
        <v>0</v>
      </c>
      <c r="Q25" s="293"/>
      <c r="R25" s="583">
        <v>3090</v>
      </c>
      <c r="S25" s="199"/>
      <c r="T25" s="583">
        <v>28498</v>
      </c>
      <c r="U25" s="199"/>
      <c r="V25" s="583">
        <v>34794</v>
      </c>
      <c r="W25" s="293"/>
      <c r="X25" s="583">
        <v>1195414</v>
      </c>
      <c r="Y25" s="199"/>
      <c r="Z25" s="583">
        <v>772691</v>
      </c>
      <c r="AA25" s="588" t="s">
        <v>15</v>
      </c>
      <c r="AB25" s="293"/>
      <c r="AC25" s="583">
        <v>716097</v>
      </c>
      <c r="AD25" s="199"/>
      <c r="AE25" s="583">
        <v>26372</v>
      </c>
      <c r="AF25" s="293"/>
      <c r="AG25" s="583">
        <v>30222</v>
      </c>
      <c r="AH25" s="199"/>
      <c r="AI25" s="583">
        <v>422723</v>
      </c>
      <c r="AJ25" s="583">
        <v>13541</v>
      </c>
      <c r="AK25" s="583">
        <v>21919</v>
      </c>
      <c r="AL25" s="577">
        <v>0</v>
      </c>
      <c r="AM25" s="583">
        <v>14453</v>
      </c>
      <c r="AN25" s="583">
        <v>37052</v>
      </c>
      <c r="AO25" s="583">
        <v>0</v>
      </c>
      <c r="AP25" s="583">
        <v>0</v>
      </c>
      <c r="AQ25" s="583">
        <v>9653</v>
      </c>
      <c r="AR25" s="583">
        <v>29477</v>
      </c>
      <c r="AS25" s="583">
        <v>295232</v>
      </c>
      <c r="AT25" s="588" t="s">
        <v>15</v>
      </c>
      <c r="AU25" s="1197">
        <v>0</v>
      </c>
      <c r="AV25" s="1197">
        <v>1396</v>
      </c>
      <c r="AW25" s="1197">
        <v>0</v>
      </c>
      <c r="AX25" s="1197">
        <v>0</v>
      </c>
      <c r="AY25" s="1197">
        <v>0</v>
      </c>
      <c r="AZ25" s="1197">
        <v>0</v>
      </c>
      <c r="BA25" s="1197">
        <v>0</v>
      </c>
      <c r="BB25" s="329"/>
      <c r="BC25" s="583">
        <v>0</v>
      </c>
      <c r="BD25" s="329"/>
      <c r="BE25" s="583">
        <v>276902</v>
      </c>
      <c r="BF25" s="199"/>
      <c r="BG25" s="583">
        <v>217786</v>
      </c>
      <c r="BH25" s="328"/>
      <c r="BI25" s="583">
        <v>0</v>
      </c>
      <c r="BJ25" s="327"/>
      <c r="BK25" s="583">
        <v>217786</v>
      </c>
      <c r="BL25" s="293"/>
      <c r="BM25" s="583">
        <v>0</v>
      </c>
      <c r="BN25" s="293"/>
      <c r="BO25" s="583">
        <v>1842</v>
      </c>
      <c r="BP25" s="588" t="s">
        <v>15</v>
      </c>
      <c r="BQ25" s="199"/>
      <c r="BR25" s="583">
        <v>1832</v>
      </c>
      <c r="BS25" s="293"/>
      <c r="BT25" s="583">
        <v>10</v>
      </c>
      <c r="BU25" s="199"/>
      <c r="BV25" s="583">
        <v>4523</v>
      </c>
      <c r="BW25" s="293"/>
      <c r="BX25" s="1197">
        <v>4169</v>
      </c>
      <c r="BY25" s="583">
        <v>1341269</v>
      </c>
      <c r="BZ25" s="136">
        <v>83257</v>
      </c>
      <c r="CA25" s="295">
        <v>19.176674973939392</v>
      </c>
      <c r="CB25" s="160">
        <v>0.9</v>
      </c>
      <c r="CC25" s="294"/>
      <c r="CD25" s="583">
        <v>358785</v>
      </c>
      <c r="CE25" s="77"/>
      <c r="CF25" s="583">
        <v>10647</v>
      </c>
      <c r="CG25" s="339"/>
      <c r="CH25" s="583">
        <v>669</v>
      </c>
      <c r="CI25" s="77"/>
      <c r="CJ25" s="583">
        <v>200894</v>
      </c>
      <c r="CK25" s="77"/>
      <c r="CL25" s="583">
        <v>44737</v>
      </c>
      <c r="CM25" s="588" t="s">
        <v>15</v>
      </c>
      <c r="CN25" s="77"/>
      <c r="CO25" s="583">
        <v>28075</v>
      </c>
      <c r="CP25" s="339"/>
      <c r="CQ25" s="583">
        <v>499971</v>
      </c>
      <c r="CR25" s="77"/>
      <c r="CS25" s="1197">
        <v>197491</v>
      </c>
      <c r="CT25" s="583">
        <v>85727</v>
      </c>
      <c r="CU25" s="136">
        <v>5321</v>
      </c>
      <c r="CV25" s="295">
        <v>1.2256742051675706</v>
      </c>
      <c r="CW25" s="160">
        <v>1.3</v>
      </c>
      <c r="CX25" s="583">
        <v>945066</v>
      </c>
      <c r="CY25" s="358">
        <v>58663</v>
      </c>
      <c r="CZ25" s="295">
        <v>13.511997601466227</v>
      </c>
      <c r="DA25" s="160">
        <v>-3.4</v>
      </c>
      <c r="DB25" s="1197">
        <v>603904</v>
      </c>
      <c r="DC25" s="358">
        <v>37486</v>
      </c>
      <c r="DD25" s="295">
        <v>8.6342640614685759</v>
      </c>
      <c r="DE25" s="160">
        <v>-6</v>
      </c>
      <c r="DF25" s="588" t="s">
        <v>15</v>
      </c>
      <c r="DG25" s="77"/>
      <c r="DH25" s="583">
        <v>602755</v>
      </c>
      <c r="DI25" s="77"/>
      <c r="DJ25" s="583">
        <v>340166</v>
      </c>
      <c r="DK25" s="77"/>
      <c r="DL25" s="583">
        <v>459</v>
      </c>
      <c r="DM25" s="77"/>
      <c r="DN25" s="583">
        <v>262130</v>
      </c>
      <c r="DO25" s="339"/>
      <c r="DP25" s="583">
        <v>0</v>
      </c>
      <c r="DQ25" s="77"/>
      <c r="DR25" s="583">
        <v>0</v>
      </c>
      <c r="DS25" s="77"/>
      <c r="DT25" s="583">
        <v>0</v>
      </c>
      <c r="DU25" s="77"/>
      <c r="DV25" s="583">
        <v>1149</v>
      </c>
      <c r="DW25" s="79"/>
      <c r="DX25" s="583">
        <v>0</v>
      </c>
      <c r="DY25" s="601">
        <v>341162</v>
      </c>
      <c r="DZ25" s="358">
        <v>21177</v>
      </c>
      <c r="EA25" s="295">
        <v>4.877733539997652</v>
      </c>
      <c r="EB25" s="160">
        <v>1.5</v>
      </c>
      <c r="EC25" s="588" t="s">
        <v>15</v>
      </c>
      <c r="ED25" s="77"/>
      <c r="EE25" s="583">
        <v>312566</v>
      </c>
      <c r="EF25" s="77"/>
      <c r="EG25" s="583">
        <v>98967</v>
      </c>
      <c r="EH25" s="339"/>
      <c r="EI25" s="583">
        <v>25367</v>
      </c>
      <c r="EJ25" s="339"/>
      <c r="EK25" s="583">
        <v>188232</v>
      </c>
      <c r="EL25" s="77"/>
      <c r="EM25" s="583">
        <v>0</v>
      </c>
      <c r="EN25" s="339"/>
      <c r="EO25" s="583">
        <v>0</v>
      </c>
      <c r="EP25" s="77"/>
      <c r="EQ25" s="583">
        <v>333</v>
      </c>
      <c r="ER25" s="77"/>
      <c r="ES25" s="583">
        <v>28263</v>
      </c>
      <c r="ET25" s="77"/>
      <c r="EU25" s="583">
        <v>0</v>
      </c>
      <c r="EV25" s="1197">
        <v>802268</v>
      </c>
      <c r="EW25" s="136">
        <v>49799</v>
      </c>
      <c r="EX25" s="295">
        <v>11.470355818253019</v>
      </c>
      <c r="EY25" s="160">
        <v>-5.4</v>
      </c>
      <c r="EZ25" s="588" t="s">
        <v>15</v>
      </c>
      <c r="FA25" s="294"/>
      <c r="FB25" s="583">
        <v>7517</v>
      </c>
      <c r="FC25" s="77"/>
      <c r="FD25" s="583">
        <v>615</v>
      </c>
      <c r="FE25" s="77"/>
      <c r="FF25" s="583">
        <v>0</v>
      </c>
      <c r="FG25" s="77"/>
      <c r="FH25" s="583">
        <v>190970</v>
      </c>
      <c r="FI25" s="77"/>
      <c r="FJ25" s="583">
        <v>603166</v>
      </c>
      <c r="FK25" s="583">
        <v>623855</v>
      </c>
      <c r="FL25" s="136">
        <v>38725</v>
      </c>
      <c r="FM25" s="295">
        <v>8.9195117205176295</v>
      </c>
      <c r="FN25" s="160">
        <v>-51.1</v>
      </c>
      <c r="FO25" s="367"/>
      <c r="FP25" s="583">
        <v>125274</v>
      </c>
      <c r="FQ25" s="77"/>
      <c r="FR25" s="583">
        <v>498581</v>
      </c>
      <c r="FS25" s="339"/>
      <c r="FT25" s="583">
        <v>0</v>
      </c>
      <c r="FU25" s="77"/>
      <c r="FV25" s="1197">
        <v>0</v>
      </c>
      <c r="FW25" s="588" t="s">
        <v>15</v>
      </c>
      <c r="FX25" s="339"/>
      <c r="FY25" s="583">
        <v>0</v>
      </c>
      <c r="FZ25" s="77"/>
      <c r="GA25" s="583">
        <v>0</v>
      </c>
      <c r="GB25" s="77"/>
      <c r="GC25" s="583">
        <v>0</v>
      </c>
      <c r="GD25" s="77"/>
      <c r="GE25" s="583">
        <v>0</v>
      </c>
      <c r="GF25" s="583">
        <v>0</v>
      </c>
      <c r="GG25" s="136">
        <v>0</v>
      </c>
      <c r="GH25" s="295">
        <v>0</v>
      </c>
      <c r="GI25" s="160" t="s">
        <v>818</v>
      </c>
      <c r="GJ25" s="294"/>
      <c r="GK25" s="583">
        <v>0</v>
      </c>
      <c r="GL25" s="77"/>
      <c r="GM25" s="583">
        <v>0</v>
      </c>
      <c r="GN25" s="339"/>
      <c r="GO25" s="583">
        <v>0</v>
      </c>
      <c r="GP25" s="77"/>
      <c r="GQ25" s="583">
        <v>0</v>
      </c>
      <c r="GR25" s="339"/>
      <c r="GS25" s="583">
        <v>0</v>
      </c>
      <c r="GT25" s="588" t="s">
        <v>15</v>
      </c>
      <c r="GU25" s="339"/>
      <c r="GV25" s="583">
        <v>0</v>
      </c>
      <c r="GW25" s="77"/>
      <c r="GX25" s="583">
        <v>0</v>
      </c>
      <c r="GY25" s="583">
        <v>0</v>
      </c>
      <c r="GZ25" s="78">
        <v>0</v>
      </c>
      <c r="HA25" s="212">
        <v>0</v>
      </c>
      <c r="HB25" s="160" t="s">
        <v>818</v>
      </c>
      <c r="HC25" s="294"/>
      <c r="HD25" s="583">
        <v>0</v>
      </c>
      <c r="HE25" s="339"/>
      <c r="HF25" s="583">
        <v>0</v>
      </c>
      <c r="HG25" s="1197">
        <v>387535</v>
      </c>
      <c r="HH25" s="358">
        <v>24056</v>
      </c>
      <c r="HI25" s="295">
        <v>5.5407474086298887</v>
      </c>
      <c r="HJ25" s="160">
        <v>-1.8</v>
      </c>
      <c r="HK25" s="294"/>
      <c r="HL25" s="583">
        <v>357359</v>
      </c>
      <c r="HM25" s="588" t="s">
        <v>15</v>
      </c>
      <c r="HN25" s="294"/>
      <c r="HO25" s="583">
        <v>30176</v>
      </c>
      <c r="HP25" s="199"/>
      <c r="HQ25" s="583">
        <v>0</v>
      </c>
      <c r="HR25" s="583">
        <v>174580</v>
      </c>
      <c r="HS25" s="136">
        <v>10837</v>
      </c>
      <c r="HT25" s="295">
        <v>2.4960421190308129</v>
      </c>
      <c r="HU25" s="160">
        <v>-12.5</v>
      </c>
      <c r="HV25" s="577">
        <v>165046</v>
      </c>
      <c r="HW25" s="136">
        <v>10245</v>
      </c>
      <c r="HX25" s="295">
        <v>2.3597305967324984</v>
      </c>
      <c r="HY25" s="160">
        <v>4.3</v>
      </c>
      <c r="HZ25" s="1197">
        <v>82310</v>
      </c>
      <c r="IA25" s="136">
        <v>5109</v>
      </c>
      <c r="IB25" s="295">
        <v>1.1768199496931275</v>
      </c>
      <c r="IC25" s="160">
        <v>-0.6</v>
      </c>
      <c r="ID25" s="588" t="s">
        <v>15</v>
      </c>
      <c r="IE25" s="583">
        <v>553934</v>
      </c>
      <c r="IF25" s="136">
        <v>34384</v>
      </c>
      <c r="IG25" s="295">
        <v>7.919822403271934</v>
      </c>
      <c r="IH25" s="160">
        <v>-3.5</v>
      </c>
      <c r="II25" s="294"/>
      <c r="IJ25" s="583">
        <v>0</v>
      </c>
      <c r="IK25" s="294"/>
      <c r="IL25" s="583">
        <v>0</v>
      </c>
      <c r="IM25" s="77"/>
      <c r="IN25" s="583">
        <v>157966</v>
      </c>
      <c r="IO25" s="583">
        <v>0</v>
      </c>
      <c r="IP25" s="77"/>
      <c r="IQ25" s="1035">
        <v>189227</v>
      </c>
      <c r="IR25" s="1036"/>
      <c r="IS25" s="1035">
        <v>206741</v>
      </c>
      <c r="IT25" s="1353">
        <v>0</v>
      </c>
      <c r="IU25" s="583">
        <v>0</v>
      </c>
      <c r="IV25" s="78">
        <v>0</v>
      </c>
      <c r="IW25" s="212">
        <v>0</v>
      </c>
      <c r="IX25" s="160" t="s">
        <v>818</v>
      </c>
      <c r="IY25" s="588" t="s">
        <v>15</v>
      </c>
      <c r="IZ25" s="583">
        <v>6994273</v>
      </c>
      <c r="JA25" s="136">
        <v>434157</v>
      </c>
      <c r="JB25" s="295">
        <v>100</v>
      </c>
      <c r="JC25" s="160">
        <v>-9.5</v>
      </c>
      <c r="JD25" s="294"/>
      <c r="JE25" s="583">
        <v>0</v>
      </c>
      <c r="JF25" s="77"/>
      <c r="JG25" s="583">
        <v>20762</v>
      </c>
      <c r="JH25" s="77"/>
      <c r="JI25" s="583">
        <v>192374</v>
      </c>
    </row>
    <row r="26" spans="1:269" s="202" customFormat="1" ht="19.5" customHeight="1" x14ac:dyDescent="0.15">
      <c r="A26" s="558"/>
      <c r="B26" s="624" t="s">
        <v>16</v>
      </c>
      <c r="C26" s="578">
        <v>767241</v>
      </c>
      <c r="D26" s="302">
        <v>102408</v>
      </c>
      <c r="E26" s="301">
        <v>16.435214292217147</v>
      </c>
      <c r="F26" s="159">
        <v>2.2000000000000002</v>
      </c>
      <c r="G26" s="300"/>
      <c r="H26" s="584">
        <v>31675</v>
      </c>
      <c r="I26" s="299"/>
      <c r="J26" s="584">
        <v>58402</v>
      </c>
      <c r="K26" s="298"/>
      <c r="L26" s="584">
        <v>3094</v>
      </c>
      <c r="M26" s="299"/>
      <c r="N26" s="584">
        <v>1330</v>
      </c>
      <c r="O26" s="298"/>
      <c r="P26" s="584">
        <v>8329</v>
      </c>
      <c r="Q26" s="299"/>
      <c r="R26" s="584">
        <v>5224</v>
      </c>
      <c r="S26" s="298"/>
      <c r="T26" s="584">
        <v>40425</v>
      </c>
      <c r="U26" s="298"/>
      <c r="V26" s="584">
        <v>37307</v>
      </c>
      <c r="W26" s="299"/>
      <c r="X26" s="584">
        <v>423223</v>
      </c>
      <c r="Y26" s="298"/>
      <c r="Z26" s="584">
        <v>279428</v>
      </c>
      <c r="AA26" s="586" t="s">
        <v>16</v>
      </c>
      <c r="AB26" s="299"/>
      <c r="AC26" s="584">
        <v>269882</v>
      </c>
      <c r="AD26" s="298"/>
      <c r="AE26" s="584">
        <v>9546</v>
      </c>
      <c r="AF26" s="299"/>
      <c r="AG26" s="584">
        <v>0</v>
      </c>
      <c r="AH26" s="298"/>
      <c r="AI26" s="584">
        <v>141852</v>
      </c>
      <c r="AJ26" s="584">
        <v>4854</v>
      </c>
      <c r="AK26" s="584">
        <v>6906</v>
      </c>
      <c r="AL26" s="578">
        <v>0</v>
      </c>
      <c r="AM26" s="584">
        <v>0</v>
      </c>
      <c r="AN26" s="584">
        <v>10067</v>
      </c>
      <c r="AO26" s="584">
        <v>0</v>
      </c>
      <c r="AP26" s="584">
        <v>492</v>
      </c>
      <c r="AQ26" s="584">
        <v>0</v>
      </c>
      <c r="AR26" s="584">
        <v>8520</v>
      </c>
      <c r="AS26" s="584">
        <v>111013</v>
      </c>
      <c r="AT26" s="586" t="s">
        <v>16</v>
      </c>
      <c r="AU26" s="1356">
        <v>0</v>
      </c>
      <c r="AV26" s="1356">
        <v>0</v>
      </c>
      <c r="AW26" s="1356">
        <v>0</v>
      </c>
      <c r="AX26" s="1356">
        <v>0</v>
      </c>
      <c r="AY26" s="1356">
        <v>0</v>
      </c>
      <c r="AZ26" s="1356">
        <v>0</v>
      </c>
      <c r="BA26" s="1356">
        <v>0</v>
      </c>
      <c r="BB26" s="325"/>
      <c r="BC26" s="584">
        <v>1943</v>
      </c>
      <c r="BD26" s="333"/>
      <c r="BE26" s="584">
        <v>101971</v>
      </c>
      <c r="BF26" s="298"/>
      <c r="BG26" s="584">
        <v>100989</v>
      </c>
      <c r="BH26" s="325"/>
      <c r="BI26" s="584">
        <v>0</v>
      </c>
      <c r="BJ26" s="331"/>
      <c r="BK26" s="584">
        <v>100989</v>
      </c>
      <c r="BL26" s="289"/>
      <c r="BM26" s="584">
        <v>35</v>
      </c>
      <c r="BN26" s="289"/>
      <c r="BO26" s="584">
        <v>594</v>
      </c>
      <c r="BP26" s="586" t="s">
        <v>16</v>
      </c>
      <c r="BQ26" s="198"/>
      <c r="BR26" s="584">
        <v>594</v>
      </c>
      <c r="BS26" s="289"/>
      <c r="BT26" s="584">
        <v>0</v>
      </c>
      <c r="BU26" s="198"/>
      <c r="BV26" s="584">
        <v>1845</v>
      </c>
      <c r="BW26" s="289"/>
      <c r="BX26" s="1356">
        <v>11200</v>
      </c>
      <c r="BY26" s="584">
        <v>482975</v>
      </c>
      <c r="BZ26" s="87">
        <v>64465</v>
      </c>
      <c r="CA26" s="291">
        <v>10.34589864564534</v>
      </c>
      <c r="CB26" s="159">
        <v>-4.2</v>
      </c>
      <c r="CC26" s="290"/>
      <c r="CD26" s="584">
        <v>137427</v>
      </c>
      <c r="CE26" s="75"/>
      <c r="CF26" s="584">
        <v>7369</v>
      </c>
      <c r="CG26" s="338"/>
      <c r="CH26" s="584">
        <v>394</v>
      </c>
      <c r="CI26" s="75"/>
      <c r="CJ26" s="584">
        <v>116049</v>
      </c>
      <c r="CK26" s="75"/>
      <c r="CL26" s="584">
        <v>33028</v>
      </c>
      <c r="CM26" s="586" t="s">
        <v>16</v>
      </c>
      <c r="CN26" s="75"/>
      <c r="CO26" s="584">
        <v>20220</v>
      </c>
      <c r="CP26" s="338"/>
      <c r="CQ26" s="584">
        <v>138124</v>
      </c>
      <c r="CR26" s="75"/>
      <c r="CS26" s="1356">
        <v>30364</v>
      </c>
      <c r="CT26" s="584">
        <v>11640</v>
      </c>
      <c r="CU26" s="87">
        <v>1554</v>
      </c>
      <c r="CV26" s="291">
        <v>0.24934263726965528</v>
      </c>
      <c r="CW26" s="159">
        <v>26.7</v>
      </c>
      <c r="CX26" s="584">
        <v>428218</v>
      </c>
      <c r="CY26" s="357">
        <v>57157</v>
      </c>
      <c r="CZ26" s="291">
        <v>9.1729386122282861</v>
      </c>
      <c r="DA26" s="159">
        <v>-0.7</v>
      </c>
      <c r="DB26" s="1356">
        <v>294103</v>
      </c>
      <c r="DC26" s="357">
        <v>39256</v>
      </c>
      <c r="DD26" s="291">
        <v>6.3000358804911878</v>
      </c>
      <c r="DE26" s="159">
        <v>-4.8</v>
      </c>
      <c r="DF26" s="586" t="s">
        <v>16</v>
      </c>
      <c r="DG26" s="75"/>
      <c r="DH26" s="584">
        <v>293510</v>
      </c>
      <c r="DI26" s="75"/>
      <c r="DJ26" s="584">
        <v>201310</v>
      </c>
      <c r="DK26" s="75"/>
      <c r="DL26" s="584">
        <v>0</v>
      </c>
      <c r="DM26" s="75"/>
      <c r="DN26" s="584">
        <v>92200</v>
      </c>
      <c r="DO26" s="338"/>
      <c r="DP26" s="584">
        <v>0</v>
      </c>
      <c r="DQ26" s="75"/>
      <c r="DR26" s="584">
        <v>0</v>
      </c>
      <c r="DS26" s="75"/>
      <c r="DT26" s="584">
        <v>0</v>
      </c>
      <c r="DU26" s="75"/>
      <c r="DV26" s="584">
        <v>593</v>
      </c>
      <c r="DW26" s="75"/>
      <c r="DX26" s="584">
        <v>0</v>
      </c>
      <c r="DY26" s="1358">
        <v>134115</v>
      </c>
      <c r="DZ26" s="357">
        <v>17901</v>
      </c>
      <c r="EA26" s="291">
        <v>2.8729027317370979</v>
      </c>
      <c r="EB26" s="159">
        <v>9.8000000000000007</v>
      </c>
      <c r="EC26" s="586" t="s">
        <v>16</v>
      </c>
      <c r="ED26" s="75"/>
      <c r="EE26" s="584">
        <v>110105</v>
      </c>
      <c r="EF26" s="75"/>
      <c r="EG26" s="584">
        <v>49364</v>
      </c>
      <c r="EH26" s="362"/>
      <c r="EI26" s="584">
        <v>30743</v>
      </c>
      <c r="EJ26" s="338"/>
      <c r="EK26" s="584">
        <v>29998</v>
      </c>
      <c r="EL26" s="75"/>
      <c r="EM26" s="584">
        <v>0</v>
      </c>
      <c r="EN26" s="338"/>
      <c r="EO26" s="584">
        <v>0</v>
      </c>
      <c r="EP26" s="75"/>
      <c r="EQ26" s="584">
        <v>0</v>
      </c>
      <c r="ER26" s="75"/>
      <c r="ES26" s="584">
        <v>24010</v>
      </c>
      <c r="ET26" s="75"/>
      <c r="EU26" s="584">
        <v>0</v>
      </c>
      <c r="EV26" s="1356">
        <v>497397</v>
      </c>
      <c r="EW26" s="87">
        <v>66390</v>
      </c>
      <c r="EX26" s="291">
        <v>10.654835030069993</v>
      </c>
      <c r="EY26" s="159">
        <v>0.7</v>
      </c>
      <c r="EZ26" s="586" t="s">
        <v>16</v>
      </c>
      <c r="FA26" s="290"/>
      <c r="FB26" s="584">
        <v>10128</v>
      </c>
      <c r="FC26" s="75"/>
      <c r="FD26" s="584">
        <v>341</v>
      </c>
      <c r="FE26" s="75"/>
      <c r="FF26" s="584">
        <v>165471</v>
      </c>
      <c r="FG26" s="75"/>
      <c r="FH26" s="584">
        <v>100036</v>
      </c>
      <c r="FI26" s="75"/>
      <c r="FJ26" s="584">
        <v>221421</v>
      </c>
      <c r="FK26" s="584">
        <v>1523792</v>
      </c>
      <c r="FL26" s="87">
        <v>203389</v>
      </c>
      <c r="FM26" s="291">
        <v>32.641436076495069</v>
      </c>
      <c r="FN26" s="159">
        <v>69</v>
      </c>
      <c r="FO26" s="366"/>
      <c r="FP26" s="584">
        <v>863110</v>
      </c>
      <c r="FQ26" s="75"/>
      <c r="FR26" s="584">
        <v>646979</v>
      </c>
      <c r="FS26" s="338"/>
      <c r="FT26" s="584">
        <v>0</v>
      </c>
      <c r="FU26" s="75"/>
      <c r="FV26" s="1356">
        <v>13703</v>
      </c>
      <c r="FW26" s="586" t="s">
        <v>16</v>
      </c>
      <c r="FX26" s="362"/>
      <c r="FY26" s="584">
        <v>0</v>
      </c>
      <c r="FZ26" s="75"/>
      <c r="GA26" s="584">
        <v>0</v>
      </c>
      <c r="GB26" s="75"/>
      <c r="GC26" s="584">
        <v>0</v>
      </c>
      <c r="GD26" s="75"/>
      <c r="GE26" s="584">
        <v>0</v>
      </c>
      <c r="GF26" s="584">
        <v>24460</v>
      </c>
      <c r="GG26" s="87">
        <v>3265</v>
      </c>
      <c r="GH26" s="291">
        <v>0.52396227728657807</v>
      </c>
      <c r="GI26" s="159">
        <v>137.6</v>
      </c>
      <c r="GJ26" s="290"/>
      <c r="GK26" s="584">
        <v>22131</v>
      </c>
      <c r="GL26" s="75"/>
      <c r="GM26" s="584">
        <v>2329</v>
      </c>
      <c r="GN26" s="338"/>
      <c r="GO26" s="584">
        <v>0</v>
      </c>
      <c r="GP26" s="75"/>
      <c r="GQ26" s="584">
        <v>0</v>
      </c>
      <c r="GR26" s="338"/>
      <c r="GS26" s="584">
        <v>0</v>
      </c>
      <c r="GT26" s="586" t="s">
        <v>16</v>
      </c>
      <c r="GU26" s="338"/>
      <c r="GV26" s="584">
        <v>0</v>
      </c>
      <c r="GW26" s="75"/>
      <c r="GX26" s="584">
        <v>0</v>
      </c>
      <c r="GY26" s="584">
        <v>0</v>
      </c>
      <c r="GZ26" s="76">
        <v>0</v>
      </c>
      <c r="HA26" s="211">
        <v>0</v>
      </c>
      <c r="HB26" s="159" t="s">
        <v>818</v>
      </c>
      <c r="HC26" s="290"/>
      <c r="HD26" s="584">
        <v>0</v>
      </c>
      <c r="HE26" s="338"/>
      <c r="HF26" s="584">
        <v>0</v>
      </c>
      <c r="HG26" s="1356">
        <v>224388</v>
      </c>
      <c r="HH26" s="357">
        <v>29950</v>
      </c>
      <c r="HI26" s="291">
        <v>4.8066577054693651</v>
      </c>
      <c r="HJ26" s="159">
        <v>-72.3</v>
      </c>
      <c r="HK26" s="290"/>
      <c r="HL26" s="584">
        <v>204133</v>
      </c>
      <c r="HM26" s="586" t="s">
        <v>16</v>
      </c>
      <c r="HN26" s="290"/>
      <c r="HO26" s="584">
        <v>20244</v>
      </c>
      <c r="HP26" s="375"/>
      <c r="HQ26" s="584">
        <v>11</v>
      </c>
      <c r="HR26" s="584">
        <v>121517</v>
      </c>
      <c r="HS26" s="87">
        <v>16220</v>
      </c>
      <c r="HT26" s="291">
        <v>2.6030385956268645</v>
      </c>
      <c r="HU26" s="159">
        <v>-19.8</v>
      </c>
      <c r="HV26" s="578">
        <v>0</v>
      </c>
      <c r="HW26" s="87">
        <v>0</v>
      </c>
      <c r="HX26" s="291">
        <v>0</v>
      </c>
      <c r="HY26" s="159" t="s">
        <v>818</v>
      </c>
      <c r="HZ26" s="1356">
        <v>0</v>
      </c>
      <c r="IA26" s="87">
        <v>0</v>
      </c>
      <c r="IB26" s="211">
        <v>0</v>
      </c>
      <c r="IC26" s="159" t="s">
        <v>818</v>
      </c>
      <c r="ID26" s="586" t="s">
        <v>16</v>
      </c>
      <c r="IE26" s="584">
        <v>586647</v>
      </c>
      <c r="IF26" s="87">
        <v>78303</v>
      </c>
      <c r="IG26" s="291">
        <v>12.566676127691705</v>
      </c>
      <c r="IH26" s="159">
        <v>-2.4</v>
      </c>
      <c r="II26" s="290"/>
      <c r="IJ26" s="584">
        <v>194202</v>
      </c>
      <c r="IK26" s="290"/>
      <c r="IL26" s="584">
        <v>1547</v>
      </c>
      <c r="IM26" s="75"/>
      <c r="IN26" s="584">
        <v>101590</v>
      </c>
      <c r="IO26" s="584">
        <v>0</v>
      </c>
      <c r="IP26" s="75"/>
      <c r="IQ26" s="1037">
        <v>143552</v>
      </c>
      <c r="IR26" s="1032"/>
      <c r="IS26" s="1037">
        <v>145756</v>
      </c>
      <c r="IT26" s="1354">
        <v>0</v>
      </c>
      <c r="IU26" s="584">
        <v>0</v>
      </c>
      <c r="IV26" s="76">
        <v>0</v>
      </c>
      <c r="IW26" s="211">
        <v>0</v>
      </c>
      <c r="IX26" s="159" t="s">
        <v>818</v>
      </c>
      <c r="IY26" s="586" t="s">
        <v>16</v>
      </c>
      <c r="IZ26" s="584">
        <v>4668275</v>
      </c>
      <c r="JA26" s="87">
        <v>623101</v>
      </c>
      <c r="JB26" s="291">
        <v>100</v>
      </c>
      <c r="JC26" s="159">
        <v>0.1</v>
      </c>
      <c r="JD26" s="290"/>
      <c r="JE26" s="584">
        <v>0</v>
      </c>
      <c r="JF26" s="75"/>
      <c r="JG26" s="584">
        <v>5442</v>
      </c>
      <c r="JH26" s="75"/>
      <c r="JI26" s="584">
        <v>0</v>
      </c>
    </row>
    <row r="27" spans="1:269" s="202" customFormat="1" ht="19.5" customHeight="1" x14ac:dyDescent="0.15">
      <c r="A27" s="558"/>
      <c r="B27" s="626" t="s">
        <v>17</v>
      </c>
      <c r="C27" s="576">
        <v>997037</v>
      </c>
      <c r="D27" s="120">
        <v>106726</v>
      </c>
      <c r="E27" s="280">
        <v>18.412226890050214</v>
      </c>
      <c r="F27" s="161">
        <v>-0.7</v>
      </c>
      <c r="G27" s="297"/>
      <c r="H27" s="582">
        <v>48580</v>
      </c>
      <c r="I27" s="296"/>
      <c r="J27" s="582">
        <v>77999</v>
      </c>
      <c r="K27" s="197"/>
      <c r="L27" s="582">
        <v>3998</v>
      </c>
      <c r="M27" s="296"/>
      <c r="N27" s="582">
        <v>2219</v>
      </c>
      <c r="O27" s="197"/>
      <c r="P27" s="582">
        <v>9989</v>
      </c>
      <c r="Q27" s="296"/>
      <c r="R27" s="582">
        <v>4303</v>
      </c>
      <c r="S27" s="197"/>
      <c r="T27" s="582">
        <v>57490</v>
      </c>
      <c r="U27" s="197"/>
      <c r="V27" s="582">
        <v>31804</v>
      </c>
      <c r="W27" s="296"/>
      <c r="X27" s="582">
        <v>601609</v>
      </c>
      <c r="Y27" s="197"/>
      <c r="Z27" s="582">
        <v>383536</v>
      </c>
      <c r="AA27" s="589" t="s">
        <v>17</v>
      </c>
      <c r="AB27" s="296"/>
      <c r="AC27" s="582">
        <v>368602</v>
      </c>
      <c r="AD27" s="197"/>
      <c r="AE27" s="582">
        <v>14934</v>
      </c>
      <c r="AF27" s="296"/>
      <c r="AG27" s="582">
        <v>0</v>
      </c>
      <c r="AH27" s="197"/>
      <c r="AI27" s="582">
        <v>218073</v>
      </c>
      <c r="AJ27" s="582">
        <v>4020</v>
      </c>
      <c r="AK27" s="582">
        <v>7362</v>
      </c>
      <c r="AL27" s="576">
        <v>0</v>
      </c>
      <c r="AM27" s="582">
        <v>0</v>
      </c>
      <c r="AN27" s="582">
        <v>25584</v>
      </c>
      <c r="AO27" s="582">
        <v>0</v>
      </c>
      <c r="AP27" s="582">
        <v>1159</v>
      </c>
      <c r="AQ27" s="582">
        <v>0</v>
      </c>
      <c r="AR27" s="582">
        <v>12540</v>
      </c>
      <c r="AS27" s="582">
        <v>167408</v>
      </c>
      <c r="AT27" s="589" t="s">
        <v>17</v>
      </c>
      <c r="AU27" s="1209">
        <v>0</v>
      </c>
      <c r="AV27" s="1209">
        <v>0</v>
      </c>
      <c r="AW27" s="1209">
        <v>0</v>
      </c>
      <c r="AX27" s="1209">
        <v>0</v>
      </c>
      <c r="AY27" s="1209">
        <v>0</v>
      </c>
      <c r="AZ27" s="1209">
        <v>0</v>
      </c>
      <c r="BA27" s="1209">
        <v>0</v>
      </c>
      <c r="BB27" s="328"/>
      <c r="BC27" s="582">
        <v>0</v>
      </c>
      <c r="BD27" s="328"/>
      <c r="BE27" s="582">
        <v>152500</v>
      </c>
      <c r="BF27" s="197"/>
      <c r="BG27" s="582">
        <v>63598</v>
      </c>
      <c r="BH27" s="328"/>
      <c r="BI27" s="582">
        <v>0</v>
      </c>
      <c r="BJ27" s="331"/>
      <c r="BK27" s="582">
        <v>63598</v>
      </c>
      <c r="BL27" s="289"/>
      <c r="BM27" s="582">
        <v>0</v>
      </c>
      <c r="BN27" s="289"/>
      <c r="BO27" s="582">
        <v>808</v>
      </c>
      <c r="BP27" s="589" t="s">
        <v>17</v>
      </c>
      <c r="BQ27" s="198"/>
      <c r="BR27" s="582">
        <v>801</v>
      </c>
      <c r="BS27" s="289"/>
      <c r="BT27" s="582">
        <v>7</v>
      </c>
      <c r="BU27" s="198"/>
      <c r="BV27" s="582">
        <v>2678</v>
      </c>
      <c r="BW27" s="289"/>
      <c r="BX27" s="1209">
        <v>17461</v>
      </c>
      <c r="BY27" s="582">
        <v>609085</v>
      </c>
      <c r="BZ27" s="87">
        <v>65199</v>
      </c>
      <c r="CA27" s="291">
        <v>11.247938858162971</v>
      </c>
      <c r="CB27" s="161">
        <v>0.4</v>
      </c>
      <c r="CC27" s="290"/>
      <c r="CD27" s="582">
        <v>83903</v>
      </c>
      <c r="CE27" s="75"/>
      <c r="CF27" s="582">
        <v>7680</v>
      </c>
      <c r="CG27" s="338"/>
      <c r="CH27" s="582">
        <v>497</v>
      </c>
      <c r="CI27" s="75"/>
      <c r="CJ27" s="582">
        <v>139689</v>
      </c>
      <c r="CK27" s="75"/>
      <c r="CL27" s="582">
        <v>25358</v>
      </c>
      <c r="CM27" s="589" t="s">
        <v>17</v>
      </c>
      <c r="CN27" s="75"/>
      <c r="CO27" s="582">
        <v>12013</v>
      </c>
      <c r="CP27" s="338"/>
      <c r="CQ27" s="582">
        <v>284494</v>
      </c>
      <c r="CR27" s="75"/>
      <c r="CS27" s="1209">
        <v>55451</v>
      </c>
      <c r="CT27" s="582">
        <v>23977</v>
      </c>
      <c r="CU27" s="87">
        <v>2567</v>
      </c>
      <c r="CV27" s="280">
        <v>0.44278192699241253</v>
      </c>
      <c r="CW27" s="161">
        <v>29.3</v>
      </c>
      <c r="CX27" s="582">
        <v>565380</v>
      </c>
      <c r="CY27" s="359">
        <v>60520</v>
      </c>
      <c r="CZ27" s="280">
        <v>10.440841051131091</v>
      </c>
      <c r="DA27" s="161">
        <v>1.2</v>
      </c>
      <c r="DB27" s="1209">
        <v>401046</v>
      </c>
      <c r="DC27" s="359">
        <v>42929</v>
      </c>
      <c r="DD27" s="280">
        <v>7.406094202468994</v>
      </c>
      <c r="DE27" s="161">
        <v>2.9</v>
      </c>
      <c r="DF27" s="589" t="s">
        <v>17</v>
      </c>
      <c r="DG27" s="75"/>
      <c r="DH27" s="582">
        <v>392011</v>
      </c>
      <c r="DI27" s="75"/>
      <c r="DJ27" s="582">
        <v>250636</v>
      </c>
      <c r="DK27" s="75"/>
      <c r="DL27" s="582">
        <v>0</v>
      </c>
      <c r="DM27" s="75"/>
      <c r="DN27" s="582">
        <v>141375</v>
      </c>
      <c r="DO27" s="338"/>
      <c r="DP27" s="582">
        <v>0</v>
      </c>
      <c r="DQ27" s="75"/>
      <c r="DR27" s="582">
        <v>0</v>
      </c>
      <c r="DS27" s="75"/>
      <c r="DT27" s="582">
        <v>502</v>
      </c>
      <c r="DU27" s="75"/>
      <c r="DV27" s="582">
        <v>8533</v>
      </c>
      <c r="DW27" s="79"/>
      <c r="DX27" s="582">
        <v>0</v>
      </c>
      <c r="DY27" s="602">
        <v>164334</v>
      </c>
      <c r="DZ27" s="359">
        <v>17591</v>
      </c>
      <c r="EA27" s="280">
        <v>3.0347468486620977</v>
      </c>
      <c r="EB27" s="161">
        <v>-2.6</v>
      </c>
      <c r="EC27" s="589" t="s">
        <v>17</v>
      </c>
      <c r="ED27" s="75"/>
      <c r="EE27" s="582">
        <v>163874</v>
      </c>
      <c r="EF27" s="75"/>
      <c r="EG27" s="582">
        <v>44667</v>
      </c>
      <c r="EH27" s="338"/>
      <c r="EI27" s="582">
        <v>8366</v>
      </c>
      <c r="EJ27" s="338"/>
      <c r="EK27" s="582">
        <v>110841</v>
      </c>
      <c r="EL27" s="75"/>
      <c r="EM27" s="582">
        <v>0</v>
      </c>
      <c r="EN27" s="338"/>
      <c r="EO27" s="582">
        <v>0</v>
      </c>
      <c r="EP27" s="75"/>
      <c r="EQ27" s="582">
        <v>100</v>
      </c>
      <c r="ER27" s="75"/>
      <c r="ES27" s="582">
        <v>360</v>
      </c>
      <c r="ET27" s="75"/>
      <c r="EU27" s="582">
        <v>0</v>
      </c>
      <c r="EV27" s="1209">
        <v>619513</v>
      </c>
      <c r="EW27" s="87">
        <v>66315</v>
      </c>
      <c r="EX27" s="291">
        <v>11.4405121548505</v>
      </c>
      <c r="EY27" s="951">
        <v>-0.1</v>
      </c>
      <c r="EZ27" s="589" t="s">
        <v>17</v>
      </c>
      <c r="FA27" s="290"/>
      <c r="FB27" s="582">
        <v>6385</v>
      </c>
      <c r="FC27" s="75"/>
      <c r="FD27" s="582">
        <v>458</v>
      </c>
      <c r="FE27" s="75"/>
      <c r="FF27" s="582">
        <v>177283</v>
      </c>
      <c r="FG27" s="75"/>
      <c r="FH27" s="582">
        <v>135208</v>
      </c>
      <c r="FI27" s="75"/>
      <c r="FJ27" s="582">
        <v>300179</v>
      </c>
      <c r="FK27" s="582">
        <v>1421133</v>
      </c>
      <c r="FL27" s="87">
        <v>152123</v>
      </c>
      <c r="FM27" s="291">
        <v>26.243984162009763</v>
      </c>
      <c r="FN27" s="161">
        <v>94.2</v>
      </c>
      <c r="FO27" s="366"/>
      <c r="FP27" s="582">
        <v>785452</v>
      </c>
      <c r="FQ27" s="75"/>
      <c r="FR27" s="582">
        <v>635681</v>
      </c>
      <c r="FS27" s="338"/>
      <c r="FT27" s="582">
        <v>0</v>
      </c>
      <c r="FU27" s="75"/>
      <c r="FV27" s="1209">
        <v>0</v>
      </c>
      <c r="FW27" s="589" t="s">
        <v>17</v>
      </c>
      <c r="FX27" s="338"/>
      <c r="FY27" s="582">
        <v>0</v>
      </c>
      <c r="FZ27" s="75"/>
      <c r="GA27" s="582">
        <v>0</v>
      </c>
      <c r="GB27" s="75"/>
      <c r="GC27" s="582">
        <v>0</v>
      </c>
      <c r="GD27" s="75"/>
      <c r="GE27" s="582">
        <v>0</v>
      </c>
      <c r="GF27" s="582">
        <v>89459</v>
      </c>
      <c r="GG27" s="87">
        <v>9576</v>
      </c>
      <c r="GH27" s="291">
        <v>1.6520343832345259</v>
      </c>
      <c r="GI27" s="161">
        <v>1219.8</v>
      </c>
      <c r="GJ27" s="297"/>
      <c r="GK27" s="582">
        <v>89459</v>
      </c>
      <c r="GL27" s="75"/>
      <c r="GM27" s="582">
        <v>0</v>
      </c>
      <c r="GN27" s="338"/>
      <c r="GO27" s="582">
        <v>0</v>
      </c>
      <c r="GP27" s="75"/>
      <c r="GQ27" s="582">
        <v>0</v>
      </c>
      <c r="GR27" s="338"/>
      <c r="GS27" s="582">
        <v>0</v>
      </c>
      <c r="GT27" s="589" t="s">
        <v>17</v>
      </c>
      <c r="GU27" s="338"/>
      <c r="GV27" s="582">
        <v>0</v>
      </c>
      <c r="GW27" s="75"/>
      <c r="GX27" s="582">
        <v>0</v>
      </c>
      <c r="GY27" s="582">
        <v>0</v>
      </c>
      <c r="GZ27" s="76">
        <v>0</v>
      </c>
      <c r="HA27" s="211">
        <v>0</v>
      </c>
      <c r="HB27" s="161" t="s">
        <v>818</v>
      </c>
      <c r="HC27" s="290"/>
      <c r="HD27" s="582">
        <v>0</v>
      </c>
      <c r="HE27" s="338"/>
      <c r="HF27" s="582">
        <v>0</v>
      </c>
      <c r="HG27" s="1209">
        <v>395039</v>
      </c>
      <c r="HH27" s="357">
        <v>42286</v>
      </c>
      <c r="HI27" s="291">
        <v>7.2951632671791984</v>
      </c>
      <c r="HJ27" s="161">
        <v>1.3</v>
      </c>
      <c r="HK27" s="290"/>
      <c r="HL27" s="582">
        <v>363638</v>
      </c>
      <c r="HM27" s="589" t="s">
        <v>17</v>
      </c>
      <c r="HN27" s="290"/>
      <c r="HO27" s="582">
        <v>31300</v>
      </c>
      <c r="HP27" s="198"/>
      <c r="HQ27" s="582">
        <v>101</v>
      </c>
      <c r="HR27" s="582">
        <v>126195</v>
      </c>
      <c r="HS27" s="87">
        <v>13508</v>
      </c>
      <c r="HT27" s="291">
        <v>2.3304360544191307</v>
      </c>
      <c r="HU27" s="161">
        <v>35.200000000000003</v>
      </c>
      <c r="HV27" s="576">
        <v>0</v>
      </c>
      <c r="HW27" s="87">
        <v>0</v>
      </c>
      <c r="HX27" s="291">
        <v>0</v>
      </c>
      <c r="HY27" s="161" t="s">
        <v>818</v>
      </c>
      <c r="HZ27" s="1209">
        <v>100</v>
      </c>
      <c r="IA27" s="87">
        <v>11</v>
      </c>
      <c r="IB27" s="211">
        <v>1.8466944446445029E-3</v>
      </c>
      <c r="IC27" s="161" t="s">
        <v>834</v>
      </c>
      <c r="ID27" s="589" t="s">
        <v>17</v>
      </c>
      <c r="IE27" s="582">
        <v>568163</v>
      </c>
      <c r="IF27" s="87">
        <v>60818</v>
      </c>
      <c r="IG27" s="291">
        <v>10.492234557525549</v>
      </c>
      <c r="IH27" s="161">
        <v>-1.2</v>
      </c>
      <c r="II27" s="290"/>
      <c r="IJ27" s="582">
        <v>223786</v>
      </c>
      <c r="IK27" s="290"/>
      <c r="IL27" s="582">
        <v>0</v>
      </c>
      <c r="IM27" s="75"/>
      <c r="IN27" s="582">
        <v>94472</v>
      </c>
      <c r="IO27" s="582">
        <v>0</v>
      </c>
      <c r="IP27" s="75"/>
      <c r="IQ27" s="1038">
        <v>127801</v>
      </c>
      <c r="IR27" s="1032"/>
      <c r="IS27" s="1038">
        <v>122104</v>
      </c>
      <c r="IT27" s="1355">
        <v>0</v>
      </c>
      <c r="IU27" s="582">
        <v>0</v>
      </c>
      <c r="IV27" s="76">
        <v>0</v>
      </c>
      <c r="IW27" s="211">
        <v>0</v>
      </c>
      <c r="IX27" s="161" t="s">
        <v>818</v>
      </c>
      <c r="IY27" s="589" t="s">
        <v>17</v>
      </c>
      <c r="IZ27" s="582">
        <v>5415081</v>
      </c>
      <c r="JA27" s="87">
        <v>579649</v>
      </c>
      <c r="JB27" s="291">
        <v>100</v>
      </c>
      <c r="JC27" s="161">
        <v>17.600000000000001</v>
      </c>
      <c r="JD27" s="290"/>
      <c r="JE27" s="582">
        <v>0</v>
      </c>
      <c r="JF27" s="75"/>
      <c r="JG27" s="582">
        <v>16907</v>
      </c>
      <c r="JH27" s="75"/>
      <c r="JI27" s="582">
        <v>0</v>
      </c>
    </row>
    <row r="28" spans="1:269" s="202" customFormat="1" ht="19.5" customHeight="1" x14ac:dyDescent="0.15">
      <c r="A28" s="558"/>
      <c r="B28" s="624" t="s">
        <v>18</v>
      </c>
      <c r="C28" s="574">
        <v>357195</v>
      </c>
      <c r="D28" s="292">
        <v>268164</v>
      </c>
      <c r="E28" s="291">
        <v>23.363394829893529</v>
      </c>
      <c r="F28" s="159">
        <v>1.5</v>
      </c>
      <c r="G28" s="290"/>
      <c r="H28" s="580">
        <v>23215</v>
      </c>
      <c r="I28" s="289"/>
      <c r="J28" s="580">
        <v>26425</v>
      </c>
      <c r="K28" s="198"/>
      <c r="L28" s="580">
        <v>1415</v>
      </c>
      <c r="M28" s="289"/>
      <c r="N28" s="580">
        <v>1103</v>
      </c>
      <c r="O28" s="198"/>
      <c r="P28" s="580">
        <v>1544</v>
      </c>
      <c r="Q28" s="289"/>
      <c r="R28" s="580">
        <v>0</v>
      </c>
      <c r="S28" s="198"/>
      <c r="T28" s="580">
        <v>22363</v>
      </c>
      <c r="U28" s="198"/>
      <c r="V28" s="580">
        <v>18567</v>
      </c>
      <c r="W28" s="289"/>
      <c r="X28" s="580">
        <v>196241</v>
      </c>
      <c r="Y28" s="198"/>
      <c r="Z28" s="580">
        <v>125605</v>
      </c>
      <c r="AA28" s="586" t="s">
        <v>18</v>
      </c>
      <c r="AB28" s="289"/>
      <c r="AC28" s="580">
        <v>119809</v>
      </c>
      <c r="AD28" s="198"/>
      <c r="AE28" s="580">
        <v>5634</v>
      </c>
      <c r="AF28" s="289"/>
      <c r="AG28" s="580">
        <v>162</v>
      </c>
      <c r="AH28" s="198"/>
      <c r="AI28" s="580">
        <v>70636</v>
      </c>
      <c r="AJ28" s="580">
        <v>1361</v>
      </c>
      <c r="AK28" s="580">
        <v>3227</v>
      </c>
      <c r="AL28" s="574">
        <v>0</v>
      </c>
      <c r="AM28" s="580">
        <v>0</v>
      </c>
      <c r="AN28" s="580">
        <v>7804</v>
      </c>
      <c r="AO28" s="580">
        <v>503</v>
      </c>
      <c r="AP28" s="580">
        <v>0</v>
      </c>
      <c r="AQ28" s="580">
        <v>0</v>
      </c>
      <c r="AR28" s="580">
        <v>3946</v>
      </c>
      <c r="AS28" s="580">
        <v>52924</v>
      </c>
      <c r="AT28" s="586" t="s">
        <v>18</v>
      </c>
      <c r="AU28" s="1174">
        <v>0</v>
      </c>
      <c r="AV28" s="1174">
        <v>0</v>
      </c>
      <c r="AW28" s="1174">
        <v>0</v>
      </c>
      <c r="AX28" s="1174">
        <v>0</v>
      </c>
      <c r="AY28" s="1174">
        <v>0</v>
      </c>
      <c r="AZ28" s="1174">
        <v>0</v>
      </c>
      <c r="BA28" s="1174">
        <v>871</v>
      </c>
      <c r="BB28" s="325"/>
      <c r="BC28" s="580">
        <v>0</v>
      </c>
      <c r="BD28" s="325"/>
      <c r="BE28" s="580">
        <v>54675</v>
      </c>
      <c r="BF28" s="198"/>
      <c r="BG28" s="580">
        <v>31960</v>
      </c>
      <c r="BH28" s="325"/>
      <c r="BI28" s="580">
        <v>6164</v>
      </c>
      <c r="BJ28" s="332"/>
      <c r="BK28" s="580">
        <v>25796</v>
      </c>
      <c r="BL28" s="299"/>
      <c r="BM28" s="580">
        <v>0</v>
      </c>
      <c r="BN28" s="299"/>
      <c r="BO28" s="580">
        <v>277</v>
      </c>
      <c r="BP28" s="586" t="s">
        <v>18</v>
      </c>
      <c r="BQ28" s="298"/>
      <c r="BR28" s="580">
        <v>277</v>
      </c>
      <c r="BS28" s="299"/>
      <c r="BT28" s="580">
        <v>0</v>
      </c>
      <c r="BU28" s="298"/>
      <c r="BV28" s="580">
        <v>888</v>
      </c>
      <c r="BW28" s="299"/>
      <c r="BX28" s="1174">
        <v>4947</v>
      </c>
      <c r="BY28" s="580">
        <v>173477</v>
      </c>
      <c r="BZ28" s="156">
        <v>130238</v>
      </c>
      <c r="CA28" s="301">
        <v>11.34677597644267</v>
      </c>
      <c r="CB28" s="159">
        <v>12.9</v>
      </c>
      <c r="CC28" s="300"/>
      <c r="CD28" s="580">
        <v>24781</v>
      </c>
      <c r="CE28" s="341"/>
      <c r="CF28" s="580">
        <v>1992</v>
      </c>
      <c r="CG28" s="342"/>
      <c r="CH28" s="580">
        <v>95</v>
      </c>
      <c r="CI28" s="341"/>
      <c r="CJ28" s="580">
        <v>37130</v>
      </c>
      <c r="CK28" s="341"/>
      <c r="CL28" s="580">
        <v>7654</v>
      </c>
      <c r="CM28" s="586" t="s">
        <v>18</v>
      </c>
      <c r="CN28" s="341"/>
      <c r="CO28" s="580">
        <v>17344</v>
      </c>
      <c r="CP28" s="342"/>
      <c r="CQ28" s="580">
        <v>67969</v>
      </c>
      <c r="CR28" s="341"/>
      <c r="CS28" s="1174">
        <v>16512</v>
      </c>
      <c r="CT28" s="580">
        <v>9558</v>
      </c>
      <c r="CU28" s="156">
        <v>7176</v>
      </c>
      <c r="CV28" s="291">
        <v>0.62516924308605204</v>
      </c>
      <c r="CW28" s="159">
        <v>34.799999999999997</v>
      </c>
      <c r="CX28" s="580">
        <v>63760</v>
      </c>
      <c r="CY28" s="357">
        <v>47868</v>
      </c>
      <c r="CZ28" s="291">
        <v>4.1704112721454987</v>
      </c>
      <c r="DA28" s="159">
        <v>-13.3</v>
      </c>
      <c r="DB28" s="1174">
        <v>42417</v>
      </c>
      <c r="DC28" s="357">
        <v>31845</v>
      </c>
      <c r="DD28" s="291">
        <v>2.7744092680457277</v>
      </c>
      <c r="DE28" s="159">
        <v>-13.1</v>
      </c>
      <c r="DF28" s="586" t="s">
        <v>18</v>
      </c>
      <c r="DG28" s="341"/>
      <c r="DH28" s="580">
        <v>42417</v>
      </c>
      <c r="DI28" s="341"/>
      <c r="DJ28" s="580">
        <v>36137</v>
      </c>
      <c r="DK28" s="341"/>
      <c r="DL28" s="580">
        <v>0</v>
      </c>
      <c r="DM28" s="341"/>
      <c r="DN28" s="580">
        <v>6280</v>
      </c>
      <c r="DO28" s="342"/>
      <c r="DP28" s="580">
        <v>0</v>
      </c>
      <c r="DQ28" s="341"/>
      <c r="DR28" s="580">
        <v>0</v>
      </c>
      <c r="DS28" s="341"/>
      <c r="DT28" s="580">
        <v>0</v>
      </c>
      <c r="DU28" s="341"/>
      <c r="DV28" s="580">
        <v>0</v>
      </c>
      <c r="DW28" s="75"/>
      <c r="DX28" s="580">
        <v>0</v>
      </c>
      <c r="DY28" s="599">
        <v>21343</v>
      </c>
      <c r="DZ28" s="357">
        <v>16023</v>
      </c>
      <c r="EA28" s="291">
        <v>1.3960020040997707</v>
      </c>
      <c r="EB28" s="159">
        <v>-13.7</v>
      </c>
      <c r="EC28" s="586" t="s">
        <v>18</v>
      </c>
      <c r="ED28" s="341"/>
      <c r="EE28" s="580">
        <v>21343</v>
      </c>
      <c r="EF28" s="341"/>
      <c r="EG28" s="580">
        <v>8504</v>
      </c>
      <c r="EH28" s="342"/>
      <c r="EI28" s="580">
        <v>9768</v>
      </c>
      <c r="EJ28" s="342"/>
      <c r="EK28" s="580">
        <v>3071</v>
      </c>
      <c r="EL28" s="341"/>
      <c r="EM28" s="580">
        <v>0</v>
      </c>
      <c r="EN28" s="342"/>
      <c r="EO28" s="580">
        <v>0</v>
      </c>
      <c r="EP28" s="341"/>
      <c r="EQ28" s="580">
        <v>0</v>
      </c>
      <c r="ER28" s="341"/>
      <c r="ES28" s="580">
        <v>0</v>
      </c>
      <c r="ET28" s="341"/>
      <c r="EU28" s="580">
        <v>0</v>
      </c>
      <c r="EV28" s="1174">
        <v>367586</v>
      </c>
      <c r="EW28" s="156">
        <v>275965</v>
      </c>
      <c r="EX28" s="301">
        <v>24.043048900296036</v>
      </c>
      <c r="EY28" s="159">
        <v>7.3</v>
      </c>
      <c r="EZ28" s="586" t="s">
        <v>18</v>
      </c>
      <c r="FA28" s="300"/>
      <c r="FB28" s="580">
        <v>5213</v>
      </c>
      <c r="FC28" s="341"/>
      <c r="FD28" s="580">
        <v>687</v>
      </c>
      <c r="FE28" s="341"/>
      <c r="FF28" s="580">
        <v>8114</v>
      </c>
      <c r="FG28" s="341"/>
      <c r="FH28" s="580">
        <v>232630</v>
      </c>
      <c r="FI28" s="341"/>
      <c r="FJ28" s="580">
        <v>120942</v>
      </c>
      <c r="FK28" s="580">
        <v>316124</v>
      </c>
      <c r="FL28" s="156">
        <v>237330</v>
      </c>
      <c r="FM28" s="301">
        <v>20.67702467057283</v>
      </c>
      <c r="FN28" s="159">
        <v>-10.7</v>
      </c>
      <c r="FO28" s="369"/>
      <c r="FP28" s="580">
        <v>232071</v>
      </c>
      <c r="FQ28" s="341"/>
      <c r="FR28" s="580">
        <v>84053</v>
      </c>
      <c r="FS28" s="342"/>
      <c r="FT28" s="580">
        <v>0</v>
      </c>
      <c r="FU28" s="341"/>
      <c r="FV28" s="1174">
        <v>0</v>
      </c>
      <c r="FW28" s="586" t="s">
        <v>18</v>
      </c>
      <c r="FX28" s="342"/>
      <c r="FY28" s="580">
        <v>0</v>
      </c>
      <c r="FZ28" s="341"/>
      <c r="GA28" s="580">
        <v>0</v>
      </c>
      <c r="GB28" s="341"/>
      <c r="GC28" s="580">
        <v>0</v>
      </c>
      <c r="GD28" s="341"/>
      <c r="GE28" s="580">
        <v>0</v>
      </c>
      <c r="GF28" s="580">
        <v>0</v>
      </c>
      <c r="GG28" s="156">
        <v>0</v>
      </c>
      <c r="GH28" s="301">
        <v>0</v>
      </c>
      <c r="GI28" s="159" t="s">
        <v>817</v>
      </c>
      <c r="GJ28" s="290"/>
      <c r="GK28" s="580">
        <v>0</v>
      </c>
      <c r="GL28" s="341"/>
      <c r="GM28" s="580">
        <v>0</v>
      </c>
      <c r="GN28" s="342"/>
      <c r="GO28" s="580">
        <v>0</v>
      </c>
      <c r="GP28" s="341"/>
      <c r="GQ28" s="580">
        <v>0</v>
      </c>
      <c r="GR28" s="342"/>
      <c r="GS28" s="580">
        <v>0</v>
      </c>
      <c r="GT28" s="586" t="s">
        <v>18</v>
      </c>
      <c r="GU28" s="342"/>
      <c r="GV28" s="580">
        <v>0</v>
      </c>
      <c r="GW28" s="341"/>
      <c r="GX28" s="580">
        <v>0</v>
      </c>
      <c r="GY28" s="580">
        <v>0</v>
      </c>
      <c r="GZ28" s="371">
        <v>0</v>
      </c>
      <c r="HA28" s="368">
        <v>0</v>
      </c>
      <c r="HB28" s="159" t="s">
        <v>818</v>
      </c>
      <c r="HC28" s="300"/>
      <c r="HD28" s="580">
        <v>0</v>
      </c>
      <c r="HE28" s="342"/>
      <c r="HF28" s="580">
        <v>0</v>
      </c>
      <c r="HG28" s="1174">
        <v>99521</v>
      </c>
      <c r="HH28" s="361">
        <v>74715</v>
      </c>
      <c r="HI28" s="301">
        <v>6.5094651853072794</v>
      </c>
      <c r="HJ28" s="159">
        <v>-7.1</v>
      </c>
      <c r="HK28" s="300"/>
      <c r="HL28" s="580">
        <v>93069</v>
      </c>
      <c r="HM28" s="586" t="s">
        <v>18</v>
      </c>
      <c r="HN28" s="300"/>
      <c r="HO28" s="580">
        <v>6452</v>
      </c>
      <c r="HP28" s="298"/>
      <c r="HQ28" s="580">
        <v>0</v>
      </c>
      <c r="HR28" s="580">
        <v>2072</v>
      </c>
      <c r="HS28" s="156">
        <v>1556</v>
      </c>
      <c r="HT28" s="301">
        <v>0.13552528475353628</v>
      </c>
      <c r="HU28" s="159">
        <v>2.4</v>
      </c>
      <c r="HV28" s="574">
        <v>0</v>
      </c>
      <c r="HW28" s="156">
        <v>0</v>
      </c>
      <c r="HX28" s="301">
        <v>0</v>
      </c>
      <c r="HY28" s="159" t="s">
        <v>818</v>
      </c>
      <c r="HZ28" s="1174">
        <v>0</v>
      </c>
      <c r="IA28" s="156">
        <v>0</v>
      </c>
      <c r="IB28" s="368">
        <v>0</v>
      </c>
      <c r="IC28" s="159" t="s">
        <v>818</v>
      </c>
      <c r="ID28" s="586" t="s">
        <v>18</v>
      </c>
      <c r="IE28" s="580">
        <v>139573</v>
      </c>
      <c r="IF28" s="156">
        <v>104785</v>
      </c>
      <c r="IG28" s="301">
        <v>9.1291846375025667</v>
      </c>
      <c r="IH28" s="159">
        <v>-2.1</v>
      </c>
      <c r="II28" s="300"/>
      <c r="IJ28" s="580">
        <v>0</v>
      </c>
      <c r="IK28" s="300"/>
      <c r="IL28" s="580">
        <v>26270</v>
      </c>
      <c r="IM28" s="341"/>
      <c r="IN28" s="580">
        <v>20263</v>
      </c>
      <c r="IO28" s="580">
        <v>0</v>
      </c>
      <c r="IP28" s="341"/>
      <c r="IQ28" s="945">
        <v>41637</v>
      </c>
      <c r="IR28" s="1039"/>
      <c r="IS28" s="945">
        <v>39539</v>
      </c>
      <c r="IT28" s="1352">
        <v>11856</v>
      </c>
      <c r="IU28" s="580">
        <v>0</v>
      </c>
      <c r="IV28" s="371">
        <v>0</v>
      </c>
      <c r="IW28" s="368">
        <v>0</v>
      </c>
      <c r="IX28" s="159" t="s">
        <v>818</v>
      </c>
      <c r="IY28" s="586" t="s">
        <v>18</v>
      </c>
      <c r="IZ28" s="580">
        <v>1528866</v>
      </c>
      <c r="JA28" s="156">
        <v>1147797</v>
      </c>
      <c r="JB28" s="301">
        <v>100</v>
      </c>
      <c r="JC28" s="159">
        <v>-0.6</v>
      </c>
      <c r="JD28" s="300"/>
      <c r="JE28" s="580">
        <v>9098</v>
      </c>
      <c r="JF28" s="341"/>
      <c r="JG28" s="580">
        <v>0</v>
      </c>
      <c r="JH28" s="341"/>
      <c r="JI28" s="580">
        <v>0</v>
      </c>
    </row>
    <row r="29" spans="1:269" s="202" customFormat="1" ht="19.5" customHeight="1" x14ac:dyDescent="0.15">
      <c r="A29" s="558"/>
      <c r="B29" s="624" t="s">
        <v>19</v>
      </c>
      <c r="C29" s="574">
        <v>587182</v>
      </c>
      <c r="D29" s="292">
        <v>148203</v>
      </c>
      <c r="E29" s="291">
        <v>18.927793990176717</v>
      </c>
      <c r="F29" s="159">
        <v>2.1</v>
      </c>
      <c r="G29" s="290"/>
      <c r="H29" s="580">
        <v>27449</v>
      </c>
      <c r="I29" s="289"/>
      <c r="J29" s="580">
        <v>12306</v>
      </c>
      <c r="K29" s="198"/>
      <c r="L29" s="580">
        <v>3183</v>
      </c>
      <c r="M29" s="289"/>
      <c r="N29" s="580">
        <v>934</v>
      </c>
      <c r="O29" s="198"/>
      <c r="P29" s="580">
        <v>4550</v>
      </c>
      <c r="Q29" s="289"/>
      <c r="R29" s="580">
        <v>0</v>
      </c>
      <c r="S29" s="198"/>
      <c r="T29" s="580">
        <v>3639</v>
      </c>
      <c r="U29" s="198"/>
      <c r="V29" s="580">
        <v>20853</v>
      </c>
      <c r="W29" s="289"/>
      <c r="X29" s="580">
        <v>357635</v>
      </c>
      <c r="Y29" s="198"/>
      <c r="Z29" s="580">
        <v>236385</v>
      </c>
      <c r="AA29" s="586" t="s">
        <v>19</v>
      </c>
      <c r="AB29" s="289"/>
      <c r="AC29" s="580">
        <v>229975</v>
      </c>
      <c r="AD29" s="198"/>
      <c r="AE29" s="580">
        <v>6410</v>
      </c>
      <c r="AF29" s="289"/>
      <c r="AG29" s="580">
        <v>0</v>
      </c>
      <c r="AH29" s="198"/>
      <c r="AI29" s="580">
        <v>121250</v>
      </c>
      <c r="AJ29" s="580">
        <v>4797</v>
      </c>
      <c r="AK29" s="580">
        <v>6281</v>
      </c>
      <c r="AL29" s="574">
        <v>0</v>
      </c>
      <c r="AM29" s="580">
        <v>20</v>
      </c>
      <c r="AN29" s="580">
        <v>10429</v>
      </c>
      <c r="AO29" s="580">
        <v>485</v>
      </c>
      <c r="AP29" s="580">
        <v>1136</v>
      </c>
      <c r="AQ29" s="580">
        <v>0</v>
      </c>
      <c r="AR29" s="580">
        <v>6973</v>
      </c>
      <c r="AS29" s="580">
        <v>91129</v>
      </c>
      <c r="AT29" s="586" t="s">
        <v>19</v>
      </c>
      <c r="AU29" s="1174">
        <v>0</v>
      </c>
      <c r="AV29" s="1174">
        <v>0</v>
      </c>
      <c r="AW29" s="1174">
        <v>0</v>
      </c>
      <c r="AX29" s="1174">
        <v>0</v>
      </c>
      <c r="AY29" s="1174">
        <v>0</v>
      </c>
      <c r="AZ29" s="1174">
        <v>0</v>
      </c>
      <c r="BA29" s="1174">
        <v>0</v>
      </c>
      <c r="BB29" s="325"/>
      <c r="BC29" s="580">
        <v>0</v>
      </c>
      <c r="BD29" s="325"/>
      <c r="BE29" s="580">
        <v>85585</v>
      </c>
      <c r="BF29" s="198"/>
      <c r="BG29" s="580">
        <v>68141</v>
      </c>
      <c r="BH29" s="325"/>
      <c r="BI29" s="580">
        <v>0</v>
      </c>
      <c r="BJ29" s="331"/>
      <c r="BK29" s="580">
        <v>68141</v>
      </c>
      <c r="BL29" s="289"/>
      <c r="BM29" s="580">
        <v>0</v>
      </c>
      <c r="BN29" s="289"/>
      <c r="BO29" s="580">
        <v>1230</v>
      </c>
      <c r="BP29" s="586" t="s">
        <v>19</v>
      </c>
      <c r="BQ29" s="198"/>
      <c r="BR29" s="580">
        <v>424</v>
      </c>
      <c r="BS29" s="289"/>
      <c r="BT29" s="580">
        <v>806</v>
      </c>
      <c r="BU29" s="198"/>
      <c r="BV29" s="580">
        <v>1528</v>
      </c>
      <c r="BW29" s="289"/>
      <c r="BX29" s="1174">
        <v>12455</v>
      </c>
      <c r="BY29" s="580">
        <v>311564</v>
      </c>
      <c r="BZ29" s="87">
        <v>78638</v>
      </c>
      <c r="CA29" s="291">
        <v>10.043256105867377</v>
      </c>
      <c r="CB29" s="159">
        <v>-15.9</v>
      </c>
      <c r="CC29" s="290"/>
      <c r="CD29" s="580">
        <v>46915</v>
      </c>
      <c r="CE29" s="75"/>
      <c r="CF29" s="580">
        <v>3642</v>
      </c>
      <c r="CG29" s="338"/>
      <c r="CH29" s="580">
        <v>308</v>
      </c>
      <c r="CI29" s="75"/>
      <c r="CJ29" s="580">
        <v>49200</v>
      </c>
      <c r="CK29" s="75"/>
      <c r="CL29" s="580">
        <v>10023</v>
      </c>
      <c r="CM29" s="586" t="s">
        <v>19</v>
      </c>
      <c r="CN29" s="75"/>
      <c r="CO29" s="580">
        <v>10978</v>
      </c>
      <c r="CP29" s="338"/>
      <c r="CQ29" s="580">
        <v>167748</v>
      </c>
      <c r="CR29" s="75"/>
      <c r="CS29" s="1174">
        <v>22750</v>
      </c>
      <c r="CT29" s="580">
        <v>11720</v>
      </c>
      <c r="CU29" s="87">
        <v>2958</v>
      </c>
      <c r="CV29" s="291">
        <v>0.3777938451193516</v>
      </c>
      <c r="CW29" s="159">
        <v>63.8</v>
      </c>
      <c r="CX29" s="580">
        <v>190480</v>
      </c>
      <c r="CY29" s="357">
        <v>48077</v>
      </c>
      <c r="CZ29" s="291">
        <v>6.1401170322810659</v>
      </c>
      <c r="DA29" s="159">
        <v>2.1</v>
      </c>
      <c r="DB29" s="1174">
        <v>129922</v>
      </c>
      <c r="DC29" s="357">
        <v>32792</v>
      </c>
      <c r="DD29" s="291">
        <v>4.1880317359723893</v>
      </c>
      <c r="DE29" s="159">
        <v>1.8</v>
      </c>
      <c r="DF29" s="586" t="s">
        <v>19</v>
      </c>
      <c r="DG29" s="75"/>
      <c r="DH29" s="580">
        <v>129922</v>
      </c>
      <c r="DI29" s="75"/>
      <c r="DJ29" s="580">
        <v>93277</v>
      </c>
      <c r="DK29" s="75"/>
      <c r="DL29" s="580">
        <v>0</v>
      </c>
      <c r="DM29" s="75"/>
      <c r="DN29" s="580">
        <v>36645</v>
      </c>
      <c r="DO29" s="338"/>
      <c r="DP29" s="580">
        <v>0</v>
      </c>
      <c r="DQ29" s="75"/>
      <c r="DR29" s="580">
        <v>0</v>
      </c>
      <c r="DS29" s="75"/>
      <c r="DT29" s="580">
        <v>0</v>
      </c>
      <c r="DU29" s="75"/>
      <c r="DV29" s="580">
        <v>0</v>
      </c>
      <c r="DW29" s="75"/>
      <c r="DX29" s="580">
        <v>0</v>
      </c>
      <c r="DY29" s="599">
        <v>60558</v>
      </c>
      <c r="DZ29" s="357">
        <v>15285</v>
      </c>
      <c r="EA29" s="291">
        <v>1.9520852963086768</v>
      </c>
      <c r="EB29" s="159">
        <v>2.7</v>
      </c>
      <c r="EC29" s="586" t="s">
        <v>19</v>
      </c>
      <c r="ED29" s="75"/>
      <c r="EE29" s="580">
        <v>59689</v>
      </c>
      <c r="EF29" s="75"/>
      <c r="EG29" s="580">
        <v>12282</v>
      </c>
      <c r="EH29" s="338"/>
      <c r="EI29" s="580">
        <v>9511</v>
      </c>
      <c r="EJ29" s="338"/>
      <c r="EK29" s="580">
        <v>37746</v>
      </c>
      <c r="EL29" s="75"/>
      <c r="EM29" s="580">
        <v>0</v>
      </c>
      <c r="EN29" s="75"/>
      <c r="EO29" s="580">
        <v>150</v>
      </c>
      <c r="EP29" s="75"/>
      <c r="EQ29" s="580">
        <v>365</v>
      </c>
      <c r="ER29" s="75"/>
      <c r="ES29" s="580">
        <v>504</v>
      </c>
      <c r="ET29" s="75"/>
      <c r="EU29" s="580">
        <v>0</v>
      </c>
      <c r="EV29" s="1174">
        <v>816423</v>
      </c>
      <c r="EW29" s="87">
        <v>206063</v>
      </c>
      <c r="EX29" s="291">
        <v>26.317370683777845</v>
      </c>
      <c r="EY29" s="159">
        <v>-15.5</v>
      </c>
      <c r="EZ29" s="586" t="s">
        <v>19</v>
      </c>
      <c r="FA29" s="290"/>
      <c r="FB29" s="580">
        <v>3912</v>
      </c>
      <c r="FC29" s="75"/>
      <c r="FD29" s="580">
        <v>395</v>
      </c>
      <c r="FE29" s="75"/>
      <c r="FF29" s="580">
        <v>0</v>
      </c>
      <c r="FG29" s="75"/>
      <c r="FH29" s="580">
        <v>613689</v>
      </c>
      <c r="FI29" s="75"/>
      <c r="FJ29" s="580">
        <v>198427</v>
      </c>
      <c r="FK29" s="580">
        <v>232400</v>
      </c>
      <c r="FL29" s="87">
        <v>58657</v>
      </c>
      <c r="FM29" s="291">
        <v>7.4914069629468703</v>
      </c>
      <c r="FN29" s="159">
        <v>51</v>
      </c>
      <c r="FO29" s="366"/>
      <c r="FP29" s="580">
        <v>96505</v>
      </c>
      <c r="FQ29" s="75"/>
      <c r="FR29" s="580">
        <v>135895</v>
      </c>
      <c r="FS29" s="338"/>
      <c r="FT29" s="580">
        <v>0</v>
      </c>
      <c r="FU29" s="75"/>
      <c r="FV29" s="1174">
        <v>0</v>
      </c>
      <c r="FW29" s="586" t="s">
        <v>19</v>
      </c>
      <c r="FX29" s="338"/>
      <c r="FY29" s="580">
        <v>0</v>
      </c>
      <c r="FZ29" s="75"/>
      <c r="GA29" s="580">
        <v>0</v>
      </c>
      <c r="GB29" s="75"/>
      <c r="GC29" s="580">
        <v>0</v>
      </c>
      <c r="GD29" s="75"/>
      <c r="GE29" s="580">
        <v>0</v>
      </c>
      <c r="GF29" s="580">
        <v>103080</v>
      </c>
      <c r="GG29" s="87">
        <v>26017</v>
      </c>
      <c r="GH29" s="291">
        <v>3.3227806787459695</v>
      </c>
      <c r="GI29" s="159">
        <v>415.2</v>
      </c>
      <c r="GJ29" s="290"/>
      <c r="GK29" s="580">
        <v>97443</v>
      </c>
      <c r="GL29" s="75"/>
      <c r="GM29" s="580">
        <v>5637</v>
      </c>
      <c r="GN29" s="338"/>
      <c r="GO29" s="580">
        <v>0</v>
      </c>
      <c r="GP29" s="75"/>
      <c r="GQ29" s="580">
        <v>0</v>
      </c>
      <c r="GR29" s="338"/>
      <c r="GS29" s="580">
        <v>0</v>
      </c>
      <c r="GT29" s="586" t="s">
        <v>19</v>
      </c>
      <c r="GU29" s="338"/>
      <c r="GV29" s="580">
        <v>0</v>
      </c>
      <c r="GW29" s="75"/>
      <c r="GX29" s="580">
        <v>0</v>
      </c>
      <c r="GY29" s="580">
        <v>0</v>
      </c>
      <c r="GZ29" s="76">
        <v>0</v>
      </c>
      <c r="HA29" s="211">
        <v>0</v>
      </c>
      <c r="HB29" s="159" t="s">
        <v>818</v>
      </c>
      <c r="HC29" s="290"/>
      <c r="HD29" s="580">
        <v>0</v>
      </c>
      <c r="HE29" s="338"/>
      <c r="HF29" s="580">
        <v>0</v>
      </c>
      <c r="HG29" s="1174">
        <v>397503</v>
      </c>
      <c r="HH29" s="357">
        <v>100329</v>
      </c>
      <c r="HI29" s="291">
        <v>12.813497168641435</v>
      </c>
      <c r="HJ29" s="159">
        <v>2.8</v>
      </c>
      <c r="HK29" s="290"/>
      <c r="HL29" s="580">
        <v>379535</v>
      </c>
      <c r="HM29" s="586" t="s">
        <v>19</v>
      </c>
      <c r="HN29" s="290"/>
      <c r="HO29" s="580">
        <v>17875</v>
      </c>
      <c r="HP29" s="198"/>
      <c r="HQ29" s="580">
        <v>93</v>
      </c>
      <c r="HR29" s="580">
        <v>57281</v>
      </c>
      <c r="HS29" s="87">
        <v>14458</v>
      </c>
      <c r="HT29" s="291">
        <v>1.8464513005359708</v>
      </c>
      <c r="HU29" s="159">
        <v>-36.1</v>
      </c>
      <c r="HV29" s="574">
        <v>0</v>
      </c>
      <c r="HW29" s="87">
        <v>0</v>
      </c>
      <c r="HX29" s="291">
        <v>0</v>
      </c>
      <c r="HY29" s="159" t="s">
        <v>818</v>
      </c>
      <c r="HZ29" s="1174">
        <v>0</v>
      </c>
      <c r="IA29" s="87">
        <v>0</v>
      </c>
      <c r="IB29" s="211">
        <v>0</v>
      </c>
      <c r="IC29" s="159" t="s">
        <v>818</v>
      </c>
      <c r="ID29" s="586" t="s">
        <v>19</v>
      </c>
      <c r="IE29" s="580">
        <v>394588</v>
      </c>
      <c r="IF29" s="87">
        <v>99593</v>
      </c>
      <c r="IG29" s="291">
        <v>12.719532231907399</v>
      </c>
      <c r="IH29" s="159">
        <v>4.2</v>
      </c>
      <c r="II29" s="290"/>
      <c r="IJ29" s="580">
        <v>150560</v>
      </c>
      <c r="IK29" s="290"/>
      <c r="IL29" s="580">
        <v>52786</v>
      </c>
      <c r="IM29" s="75"/>
      <c r="IN29" s="580">
        <v>50225</v>
      </c>
      <c r="IO29" s="580">
        <v>20000</v>
      </c>
      <c r="IP29" s="75"/>
      <c r="IQ29" s="945">
        <v>22114</v>
      </c>
      <c r="IR29" s="1032"/>
      <c r="IS29" s="945">
        <v>94186</v>
      </c>
      <c r="IT29" s="1352">
        <v>1338</v>
      </c>
      <c r="IU29" s="580">
        <v>0</v>
      </c>
      <c r="IV29" s="76">
        <v>0</v>
      </c>
      <c r="IW29" s="211">
        <v>0</v>
      </c>
      <c r="IX29" s="159" t="s">
        <v>818</v>
      </c>
      <c r="IY29" s="586" t="s">
        <v>19</v>
      </c>
      <c r="IZ29" s="580">
        <v>3102221</v>
      </c>
      <c r="JA29" s="87">
        <v>782994</v>
      </c>
      <c r="JB29" s="291">
        <v>100</v>
      </c>
      <c r="JC29" s="159">
        <v>-1</v>
      </c>
      <c r="JD29" s="290"/>
      <c r="JE29" s="580">
        <v>29414</v>
      </c>
      <c r="JF29" s="75"/>
      <c r="JG29" s="580">
        <v>0</v>
      </c>
      <c r="JH29" s="75"/>
      <c r="JI29" s="580">
        <v>0</v>
      </c>
    </row>
    <row r="30" spans="1:269" s="202" customFormat="1" ht="19.5" customHeight="1" x14ac:dyDescent="0.15">
      <c r="A30" s="558"/>
      <c r="B30" s="624" t="s">
        <v>20</v>
      </c>
      <c r="C30" s="574">
        <v>2564001</v>
      </c>
      <c r="D30" s="292">
        <v>68435</v>
      </c>
      <c r="E30" s="291">
        <v>19.734996963166921</v>
      </c>
      <c r="F30" s="159">
        <v>0.3</v>
      </c>
      <c r="G30" s="290"/>
      <c r="H30" s="580">
        <v>75326</v>
      </c>
      <c r="I30" s="289"/>
      <c r="J30" s="580">
        <v>49114</v>
      </c>
      <c r="K30" s="198"/>
      <c r="L30" s="580">
        <v>4625</v>
      </c>
      <c r="M30" s="289"/>
      <c r="N30" s="580">
        <v>5411</v>
      </c>
      <c r="O30" s="198"/>
      <c r="P30" s="580">
        <v>6759</v>
      </c>
      <c r="Q30" s="289"/>
      <c r="R30" s="580">
        <v>13047</v>
      </c>
      <c r="S30" s="198"/>
      <c r="T30" s="580">
        <v>19272</v>
      </c>
      <c r="U30" s="198"/>
      <c r="V30" s="580">
        <v>44391</v>
      </c>
      <c r="W30" s="289"/>
      <c r="X30" s="580">
        <v>1827762</v>
      </c>
      <c r="Y30" s="198"/>
      <c r="Z30" s="580">
        <v>1140952</v>
      </c>
      <c r="AA30" s="586" t="s">
        <v>20</v>
      </c>
      <c r="AB30" s="289"/>
      <c r="AC30" s="580">
        <v>1045409</v>
      </c>
      <c r="AD30" s="198"/>
      <c r="AE30" s="580">
        <v>30800</v>
      </c>
      <c r="AF30" s="289"/>
      <c r="AG30" s="580">
        <v>64743</v>
      </c>
      <c r="AH30" s="198"/>
      <c r="AI30" s="580">
        <v>686810</v>
      </c>
      <c r="AJ30" s="580">
        <v>14676</v>
      </c>
      <c r="AK30" s="580">
        <v>20034</v>
      </c>
      <c r="AL30" s="574">
        <v>0</v>
      </c>
      <c r="AM30" s="580">
        <v>16654</v>
      </c>
      <c r="AN30" s="580">
        <v>136173</v>
      </c>
      <c r="AO30" s="580">
        <v>532</v>
      </c>
      <c r="AP30" s="580">
        <v>1745</v>
      </c>
      <c r="AQ30" s="580">
        <v>13734</v>
      </c>
      <c r="AR30" s="580">
        <v>26142</v>
      </c>
      <c r="AS30" s="580">
        <v>454313</v>
      </c>
      <c r="AT30" s="586" t="s">
        <v>20</v>
      </c>
      <c r="AU30" s="1174">
        <v>0</v>
      </c>
      <c r="AV30" s="1174">
        <v>2807</v>
      </c>
      <c r="AW30" s="1174">
        <v>0</v>
      </c>
      <c r="AX30" s="1174">
        <v>0</v>
      </c>
      <c r="AY30" s="1174">
        <v>0</v>
      </c>
      <c r="AZ30" s="1174">
        <v>0</v>
      </c>
      <c r="BA30" s="1174">
        <v>0</v>
      </c>
      <c r="BB30" s="325"/>
      <c r="BC30" s="580">
        <v>0</v>
      </c>
      <c r="BD30" s="325"/>
      <c r="BE30" s="580">
        <v>402353</v>
      </c>
      <c r="BF30" s="198"/>
      <c r="BG30" s="580">
        <v>149267</v>
      </c>
      <c r="BH30" s="325"/>
      <c r="BI30" s="580">
        <v>0</v>
      </c>
      <c r="BJ30" s="331"/>
      <c r="BK30" s="580">
        <v>149267</v>
      </c>
      <c r="BL30" s="289"/>
      <c r="BM30" s="580">
        <v>0</v>
      </c>
      <c r="BN30" s="289"/>
      <c r="BO30" s="580">
        <v>2607</v>
      </c>
      <c r="BP30" s="586" t="s">
        <v>20</v>
      </c>
      <c r="BQ30" s="198"/>
      <c r="BR30" s="580">
        <v>2532</v>
      </c>
      <c r="BS30" s="289"/>
      <c r="BT30" s="580">
        <v>75</v>
      </c>
      <c r="BU30" s="198"/>
      <c r="BV30" s="580">
        <v>7125</v>
      </c>
      <c r="BW30" s="289"/>
      <c r="BX30" s="1174">
        <v>6056</v>
      </c>
      <c r="BY30" s="580">
        <v>2129450</v>
      </c>
      <c r="BZ30" s="87">
        <v>56837</v>
      </c>
      <c r="CA30" s="291">
        <v>16.390278039367303</v>
      </c>
      <c r="CB30" s="159">
        <v>3.8</v>
      </c>
      <c r="CC30" s="290"/>
      <c r="CD30" s="580">
        <v>476172</v>
      </c>
      <c r="CE30" s="75"/>
      <c r="CF30" s="580">
        <v>15902</v>
      </c>
      <c r="CG30" s="338"/>
      <c r="CH30" s="580">
        <v>163</v>
      </c>
      <c r="CI30" s="75"/>
      <c r="CJ30" s="580">
        <v>284209</v>
      </c>
      <c r="CK30" s="75"/>
      <c r="CL30" s="580">
        <v>58811</v>
      </c>
      <c r="CM30" s="586" t="s">
        <v>20</v>
      </c>
      <c r="CN30" s="75"/>
      <c r="CO30" s="580">
        <v>42728</v>
      </c>
      <c r="CP30" s="338"/>
      <c r="CQ30" s="580">
        <v>1053128</v>
      </c>
      <c r="CR30" s="75"/>
      <c r="CS30" s="1174">
        <v>198337</v>
      </c>
      <c r="CT30" s="580">
        <v>77880</v>
      </c>
      <c r="CU30" s="87">
        <v>2079</v>
      </c>
      <c r="CV30" s="291">
        <v>0.59943875353068887</v>
      </c>
      <c r="CW30" s="159">
        <v>-2.7</v>
      </c>
      <c r="CX30" s="580">
        <v>2346268</v>
      </c>
      <c r="CY30" s="357">
        <v>62624</v>
      </c>
      <c r="CZ30" s="291">
        <v>18.059116144953034</v>
      </c>
      <c r="DA30" s="159">
        <v>-1.6</v>
      </c>
      <c r="DB30" s="1174">
        <v>1580436</v>
      </c>
      <c r="DC30" s="357">
        <v>42183</v>
      </c>
      <c r="DD30" s="291">
        <v>12.164542705123624</v>
      </c>
      <c r="DE30" s="159">
        <v>0.7</v>
      </c>
      <c r="DF30" s="586" t="s">
        <v>20</v>
      </c>
      <c r="DG30" s="75"/>
      <c r="DH30" s="580">
        <v>1520365</v>
      </c>
      <c r="DI30" s="75"/>
      <c r="DJ30" s="580">
        <v>674344</v>
      </c>
      <c r="DK30" s="75"/>
      <c r="DL30" s="580">
        <v>170</v>
      </c>
      <c r="DM30" s="75"/>
      <c r="DN30" s="580">
        <v>845851</v>
      </c>
      <c r="DO30" s="338"/>
      <c r="DP30" s="580">
        <v>0</v>
      </c>
      <c r="DQ30" s="75"/>
      <c r="DR30" s="580">
        <v>0</v>
      </c>
      <c r="DS30" s="75"/>
      <c r="DT30" s="580">
        <v>2198</v>
      </c>
      <c r="DU30" s="75"/>
      <c r="DV30" s="580">
        <v>57873</v>
      </c>
      <c r="DW30" s="75"/>
      <c r="DX30" s="580">
        <v>0</v>
      </c>
      <c r="DY30" s="599">
        <v>765832</v>
      </c>
      <c r="DZ30" s="357">
        <v>20441</v>
      </c>
      <c r="EA30" s="291">
        <v>5.8945734398294105</v>
      </c>
      <c r="EB30" s="159">
        <v>-6.2</v>
      </c>
      <c r="EC30" s="586" t="s">
        <v>20</v>
      </c>
      <c r="ED30" s="75"/>
      <c r="EE30" s="580">
        <v>734842</v>
      </c>
      <c r="EF30" s="75"/>
      <c r="EG30" s="580">
        <v>135074</v>
      </c>
      <c r="EH30" s="338"/>
      <c r="EI30" s="580">
        <v>33084</v>
      </c>
      <c r="EJ30" s="338"/>
      <c r="EK30" s="580">
        <v>566624</v>
      </c>
      <c r="EL30" s="75"/>
      <c r="EM30" s="580">
        <v>0</v>
      </c>
      <c r="EN30" s="75"/>
      <c r="EO30" s="580">
        <v>60</v>
      </c>
      <c r="EP30" s="75"/>
      <c r="EQ30" s="580">
        <v>3170</v>
      </c>
      <c r="ER30" s="75"/>
      <c r="ES30" s="580">
        <v>27820</v>
      </c>
      <c r="ET30" s="75"/>
      <c r="EU30" s="580">
        <v>0</v>
      </c>
      <c r="EV30" s="1174">
        <v>636627</v>
      </c>
      <c r="EW30" s="87">
        <v>16992</v>
      </c>
      <c r="EX30" s="291">
        <v>4.9000885380583181</v>
      </c>
      <c r="EY30" s="159">
        <v>5</v>
      </c>
      <c r="EZ30" s="586" t="s">
        <v>20</v>
      </c>
      <c r="FA30" s="290"/>
      <c r="FB30" s="580">
        <v>10981</v>
      </c>
      <c r="FC30" s="75"/>
      <c r="FD30" s="580">
        <v>1728</v>
      </c>
      <c r="FE30" s="75"/>
      <c r="FF30" s="580">
        <v>4915</v>
      </c>
      <c r="FG30" s="75"/>
      <c r="FH30" s="580">
        <v>183466</v>
      </c>
      <c r="FI30" s="75"/>
      <c r="FJ30" s="580">
        <v>435537</v>
      </c>
      <c r="FK30" s="580">
        <v>1759658</v>
      </c>
      <c r="FL30" s="87">
        <v>46967</v>
      </c>
      <c r="FM30" s="291">
        <v>13.544006139706022</v>
      </c>
      <c r="FN30" s="159">
        <v>-30.1</v>
      </c>
      <c r="FO30" s="366"/>
      <c r="FP30" s="580">
        <v>619013</v>
      </c>
      <c r="FQ30" s="75"/>
      <c r="FR30" s="580">
        <v>1085399</v>
      </c>
      <c r="FS30" s="338"/>
      <c r="FT30" s="580">
        <v>0</v>
      </c>
      <c r="FU30" s="75"/>
      <c r="FV30" s="1174">
        <v>0</v>
      </c>
      <c r="FW30" s="586" t="s">
        <v>20</v>
      </c>
      <c r="FX30" s="338"/>
      <c r="FY30" s="580">
        <v>55246</v>
      </c>
      <c r="FZ30" s="75"/>
      <c r="GA30" s="580">
        <v>0</v>
      </c>
      <c r="GB30" s="75"/>
      <c r="GC30" s="580">
        <v>0</v>
      </c>
      <c r="GD30" s="75"/>
      <c r="GE30" s="580">
        <v>0</v>
      </c>
      <c r="GF30" s="580">
        <v>87070</v>
      </c>
      <c r="GG30" s="87">
        <v>2324</v>
      </c>
      <c r="GH30" s="291">
        <v>0.67017375795990086</v>
      </c>
      <c r="GI30" s="159">
        <v>275.89999999999998</v>
      </c>
      <c r="GJ30" s="290"/>
      <c r="GK30" s="580">
        <v>56048</v>
      </c>
      <c r="GL30" s="75"/>
      <c r="GM30" s="580">
        <v>31022</v>
      </c>
      <c r="GN30" s="338"/>
      <c r="GO30" s="580">
        <v>0</v>
      </c>
      <c r="GP30" s="75"/>
      <c r="GQ30" s="580">
        <v>0</v>
      </c>
      <c r="GR30" s="338"/>
      <c r="GS30" s="580">
        <v>0</v>
      </c>
      <c r="GT30" s="586" t="s">
        <v>20</v>
      </c>
      <c r="GU30" s="338"/>
      <c r="GV30" s="580">
        <v>0</v>
      </c>
      <c r="GW30" s="75"/>
      <c r="GX30" s="580">
        <v>0</v>
      </c>
      <c r="GY30" s="580">
        <v>0</v>
      </c>
      <c r="GZ30" s="76">
        <v>0</v>
      </c>
      <c r="HA30" s="211">
        <v>0</v>
      </c>
      <c r="HB30" s="159" t="s">
        <v>818</v>
      </c>
      <c r="HC30" s="290"/>
      <c r="HD30" s="580">
        <v>0</v>
      </c>
      <c r="HE30" s="338"/>
      <c r="HF30" s="580">
        <v>0</v>
      </c>
      <c r="HG30" s="1174">
        <v>1578412</v>
      </c>
      <c r="HH30" s="357">
        <v>42129</v>
      </c>
      <c r="HI30" s="291">
        <v>12.148964070851074</v>
      </c>
      <c r="HJ30" s="159">
        <v>5</v>
      </c>
      <c r="HK30" s="290"/>
      <c r="HL30" s="580">
        <v>1460382</v>
      </c>
      <c r="HM30" s="586" t="s">
        <v>20</v>
      </c>
      <c r="HN30" s="290"/>
      <c r="HO30" s="580">
        <v>118030</v>
      </c>
      <c r="HP30" s="198"/>
      <c r="HQ30" s="580">
        <v>0</v>
      </c>
      <c r="HR30" s="580">
        <v>59208</v>
      </c>
      <c r="HS30" s="87">
        <v>1580</v>
      </c>
      <c r="HT30" s="291">
        <v>0.4557212341942094</v>
      </c>
      <c r="HU30" s="159">
        <v>92.7</v>
      </c>
      <c r="HV30" s="574">
        <v>0</v>
      </c>
      <c r="HW30" s="87">
        <v>0</v>
      </c>
      <c r="HX30" s="291">
        <v>0</v>
      </c>
      <c r="HY30" s="159" t="s">
        <v>818</v>
      </c>
      <c r="HZ30" s="1174">
        <v>125</v>
      </c>
      <c r="IA30" s="87">
        <v>3</v>
      </c>
      <c r="IB30" s="211">
        <v>9.6211921149635471E-4</v>
      </c>
      <c r="IC30" s="159">
        <v>-81.099999999999994</v>
      </c>
      <c r="ID30" s="586" t="s">
        <v>20</v>
      </c>
      <c r="IE30" s="580">
        <v>1753454</v>
      </c>
      <c r="IF30" s="87">
        <v>46801</v>
      </c>
      <c r="IG30" s="291">
        <v>13.496254239001034</v>
      </c>
      <c r="IH30" s="159">
        <v>3.4</v>
      </c>
      <c r="II30" s="290"/>
      <c r="IJ30" s="580">
        <v>847488</v>
      </c>
      <c r="IK30" s="290"/>
      <c r="IL30" s="580">
        <v>0</v>
      </c>
      <c r="IM30" s="75"/>
      <c r="IN30" s="580">
        <v>225767</v>
      </c>
      <c r="IO30" s="580">
        <v>0</v>
      </c>
      <c r="IP30" s="75"/>
      <c r="IQ30" s="945">
        <v>321652</v>
      </c>
      <c r="IR30" s="1032"/>
      <c r="IS30" s="945">
        <v>358547</v>
      </c>
      <c r="IT30" s="1352">
        <v>0</v>
      </c>
      <c r="IU30" s="580">
        <v>0</v>
      </c>
      <c r="IV30" s="76">
        <v>0</v>
      </c>
      <c r="IW30" s="211">
        <v>0</v>
      </c>
      <c r="IX30" s="159" t="s">
        <v>818</v>
      </c>
      <c r="IY30" s="586" t="s">
        <v>20</v>
      </c>
      <c r="IZ30" s="580">
        <v>12992153</v>
      </c>
      <c r="JA30" s="87">
        <v>346772</v>
      </c>
      <c r="JB30" s="291">
        <v>100</v>
      </c>
      <c r="JC30" s="159">
        <v>-3.4</v>
      </c>
      <c r="JD30" s="290"/>
      <c r="JE30" s="580">
        <v>18038</v>
      </c>
      <c r="JF30" s="75"/>
      <c r="JG30" s="580">
        <v>47535</v>
      </c>
      <c r="JH30" s="75"/>
      <c r="JI30" s="580">
        <v>0</v>
      </c>
    </row>
    <row r="31" spans="1:269" s="202" customFormat="1" ht="19.5" customHeight="1" x14ac:dyDescent="0.15">
      <c r="A31" s="558"/>
      <c r="B31" s="626" t="s">
        <v>21</v>
      </c>
      <c r="C31" s="574">
        <v>404160</v>
      </c>
      <c r="D31" s="292">
        <v>146701</v>
      </c>
      <c r="E31" s="291">
        <v>15.907846587838542</v>
      </c>
      <c r="F31" s="161">
        <v>-1.2</v>
      </c>
      <c r="G31" s="290"/>
      <c r="H31" s="580">
        <v>29017</v>
      </c>
      <c r="I31" s="289"/>
      <c r="J31" s="580">
        <v>6768</v>
      </c>
      <c r="K31" s="198"/>
      <c r="L31" s="580">
        <v>6768</v>
      </c>
      <c r="M31" s="289"/>
      <c r="N31" s="580">
        <v>0</v>
      </c>
      <c r="O31" s="198"/>
      <c r="P31" s="580">
        <v>0</v>
      </c>
      <c r="Q31" s="289"/>
      <c r="R31" s="580">
        <v>0</v>
      </c>
      <c r="S31" s="198"/>
      <c r="T31" s="580">
        <v>0</v>
      </c>
      <c r="U31" s="198"/>
      <c r="V31" s="580">
        <v>20488</v>
      </c>
      <c r="W31" s="289"/>
      <c r="X31" s="580">
        <v>247197</v>
      </c>
      <c r="Y31" s="198"/>
      <c r="Z31" s="580">
        <v>162297</v>
      </c>
      <c r="AA31" s="589" t="s">
        <v>21</v>
      </c>
      <c r="AB31" s="289"/>
      <c r="AC31" s="580">
        <v>157565</v>
      </c>
      <c r="AD31" s="198"/>
      <c r="AE31" s="580">
        <v>4732</v>
      </c>
      <c r="AF31" s="289"/>
      <c r="AG31" s="580">
        <v>0</v>
      </c>
      <c r="AH31" s="198"/>
      <c r="AI31" s="580">
        <v>84900</v>
      </c>
      <c r="AJ31" s="580">
        <v>1910</v>
      </c>
      <c r="AK31" s="580">
        <v>5602</v>
      </c>
      <c r="AL31" s="574">
        <v>0</v>
      </c>
      <c r="AM31" s="580">
        <v>0</v>
      </c>
      <c r="AN31" s="580">
        <v>9038</v>
      </c>
      <c r="AO31" s="580">
        <v>0</v>
      </c>
      <c r="AP31" s="580">
        <v>0</v>
      </c>
      <c r="AQ31" s="580">
        <v>0</v>
      </c>
      <c r="AR31" s="580">
        <v>4203</v>
      </c>
      <c r="AS31" s="580">
        <v>64147</v>
      </c>
      <c r="AT31" s="589" t="s">
        <v>21</v>
      </c>
      <c r="AU31" s="1174">
        <v>0</v>
      </c>
      <c r="AV31" s="1174">
        <v>0</v>
      </c>
      <c r="AW31" s="1174">
        <v>0</v>
      </c>
      <c r="AX31" s="1174">
        <v>0</v>
      </c>
      <c r="AY31" s="1174">
        <v>0</v>
      </c>
      <c r="AZ31" s="1174">
        <v>0</v>
      </c>
      <c r="BA31" s="1174">
        <v>0</v>
      </c>
      <c r="BB31" s="328"/>
      <c r="BC31" s="580">
        <v>0</v>
      </c>
      <c r="BD31" s="325"/>
      <c r="BE31" s="580">
        <v>67242</v>
      </c>
      <c r="BF31" s="198"/>
      <c r="BG31" s="580">
        <v>32653</v>
      </c>
      <c r="BH31" s="328"/>
      <c r="BI31" s="580">
        <v>0</v>
      </c>
      <c r="BJ31" s="330"/>
      <c r="BK31" s="580">
        <v>32653</v>
      </c>
      <c r="BL31" s="296"/>
      <c r="BM31" s="580">
        <v>0</v>
      </c>
      <c r="BN31" s="296"/>
      <c r="BO31" s="580">
        <v>357</v>
      </c>
      <c r="BP31" s="589" t="s">
        <v>21</v>
      </c>
      <c r="BQ31" s="197"/>
      <c r="BR31" s="580">
        <v>357</v>
      </c>
      <c r="BS31" s="296"/>
      <c r="BT31" s="580">
        <v>0</v>
      </c>
      <c r="BU31" s="197"/>
      <c r="BV31" s="580">
        <v>243</v>
      </c>
      <c r="BW31" s="296"/>
      <c r="BX31" s="1174">
        <v>195</v>
      </c>
      <c r="BY31" s="580">
        <v>438342</v>
      </c>
      <c r="BZ31" s="140">
        <v>159108</v>
      </c>
      <c r="CA31" s="280">
        <v>17.253259325530291</v>
      </c>
      <c r="CB31" s="161">
        <v>-1.2</v>
      </c>
      <c r="CC31" s="297"/>
      <c r="CD31" s="580">
        <v>45631</v>
      </c>
      <c r="CE31" s="79"/>
      <c r="CF31" s="580">
        <v>6184</v>
      </c>
      <c r="CG31" s="340"/>
      <c r="CH31" s="580">
        <v>109</v>
      </c>
      <c r="CI31" s="79"/>
      <c r="CJ31" s="580">
        <v>61890</v>
      </c>
      <c r="CK31" s="79"/>
      <c r="CL31" s="580">
        <v>53439</v>
      </c>
      <c r="CM31" s="589" t="s">
        <v>21</v>
      </c>
      <c r="CN31" s="79"/>
      <c r="CO31" s="580">
        <v>28651</v>
      </c>
      <c r="CP31" s="340"/>
      <c r="CQ31" s="580">
        <v>222991</v>
      </c>
      <c r="CR31" s="79"/>
      <c r="CS31" s="1174">
        <v>19447</v>
      </c>
      <c r="CT31" s="580">
        <v>8934</v>
      </c>
      <c r="CU31" s="140">
        <v>3243</v>
      </c>
      <c r="CV31" s="280">
        <v>0.35164464918782051</v>
      </c>
      <c r="CW31" s="161">
        <v>-20</v>
      </c>
      <c r="CX31" s="580">
        <v>124961</v>
      </c>
      <c r="CY31" s="359">
        <v>45358</v>
      </c>
      <c r="CZ31" s="280">
        <v>4.9184986576180023</v>
      </c>
      <c r="DA31" s="161">
        <v>4.4000000000000004</v>
      </c>
      <c r="DB31" s="1174">
        <v>103517</v>
      </c>
      <c r="DC31" s="359">
        <v>37574</v>
      </c>
      <c r="DD31" s="280">
        <v>4.0744570349200382</v>
      </c>
      <c r="DE31" s="161">
        <v>5.5</v>
      </c>
      <c r="DF31" s="589" t="s">
        <v>21</v>
      </c>
      <c r="DG31" s="79"/>
      <c r="DH31" s="580">
        <v>103517</v>
      </c>
      <c r="DI31" s="79"/>
      <c r="DJ31" s="580">
        <v>82382</v>
      </c>
      <c r="DK31" s="79"/>
      <c r="DL31" s="580">
        <v>0</v>
      </c>
      <c r="DM31" s="79"/>
      <c r="DN31" s="580">
        <v>21135</v>
      </c>
      <c r="DO31" s="340"/>
      <c r="DP31" s="580">
        <v>0</v>
      </c>
      <c r="DQ31" s="79"/>
      <c r="DR31" s="580">
        <v>0</v>
      </c>
      <c r="DS31" s="79"/>
      <c r="DT31" s="580">
        <v>0</v>
      </c>
      <c r="DU31" s="79"/>
      <c r="DV31" s="580">
        <v>0</v>
      </c>
      <c r="DW31" s="79"/>
      <c r="DX31" s="580">
        <v>0</v>
      </c>
      <c r="DY31" s="599">
        <v>21444</v>
      </c>
      <c r="DZ31" s="359">
        <v>7784</v>
      </c>
      <c r="EA31" s="280">
        <v>0.84404162269796545</v>
      </c>
      <c r="EB31" s="161">
        <v>-0.9</v>
      </c>
      <c r="EC31" s="589" t="s">
        <v>21</v>
      </c>
      <c r="ED31" s="79"/>
      <c r="EE31" s="580">
        <v>21444</v>
      </c>
      <c r="EF31" s="79"/>
      <c r="EG31" s="580">
        <v>10741</v>
      </c>
      <c r="EH31" s="340"/>
      <c r="EI31" s="580">
        <v>2880</v>
      </c>
      <c r="EJ31" s="340"/>
      <c r="EK31" s="580">
        <v>7823</v>
      </c>
      <c r="EL31" s="79"/>
      <c r="EM31" s="580">
        <v>0</v>
      </c>
      <c r="EN31" s="79"/>
      <c r="EO31" s="580">
        <v>0</v>
      </c>
      <c r="EP31" s="79"/>
      <c r="EQ31" s="580">
        <v>0</v>
      </c>
      <c r="ER31" s="79"/>
      <c r="ES31" s="580">
        <v>0</v>
      </c>
      <c r="ET31" s="79"/>
      <c r="EU31" s="580">
        <v>0</v>
      </c>
      <c r="EV31" s="1174">
        <v>545524</v>
      </c>
      <c r="EW31" s="140">
        <v>198012</v>
      </c>
      <c r="EX31" s="280">
        <v>21.471971748772845</v>
      </c>
      <c r="EY31" s="161">
        <v>-2.6</v>
      </c>
      <c r="EZ31" s="589" t="s">
        <v>21</v>
      </c>
      <c r="FA31" s="297"/>
      <c r="FB31" s="580">
        <v>2191</v>
      </c>
      <c r="FC31" s="79"/>
      <c r="FD31" s="580">
        <v>512</v>
      </c>
      <c r="FE31" s="79"/>
      <c r="FF31" s="580">
        <v>0</v>
      </c>
      <c r="FG31" s="79"/>
      <c r="FH31" s="580">
        <v>410596</v>
      </c>
      <c r="FI31" s="79"/>
      <c r="FJ31" s="580">
        <v>132225</v>
      </c>
      <c r="FK31" s="580">
        <v>282345</v>
      </c>
      <c r="FL31" s="140">
        <v>102485</v>
      </c>
      <c r="FM31" s="280">
        <v>11.113175338586879</v>
      </c>
      <c r="FN31" s="161">
        <v>-13.5</v>
      </c>
      <c r="FO31" s="363"/>
      <c r="FP31" s="580">
        <v>104364</v>
      </c>
      <c r="FQ31" s="79"/>
      <c r="FR31" s="580">
        <v>177981</v>
      </c>
      <c r="FS31" s="340"/>
      <c r="FT31" s="580">
        <v>0</v>
      </c>
      <c r="FU31" s="79"/>
      <c r="FV31" s="1174">
        <v>0</v>
      </c>
      <c r="FW31" s="589" t="s">
        <v>21</v>
      </c>
      <c r="FX31" s="340"/>
      <c r="FY31" s="580">
        <v>0</v>
      </c>
      <c r="FZ31" s="79"/>
      <c r="GA31" s="580">
        <v>0</v>
      </c>
      <c r="GB31" s="79"/>
      <c r="GC31" s="580">
        <v>0</v>
      </c>
      <c r="GD31" s="79"/>
      <c r="GE31" s="580">
        <v>0</v>
      </c>
      <c r="GF31" s="580">
        <v>178842</v>
      </c>
      <c r="GG31" s="140">
        <v>64915</v>
      </c>
      <c r="GH31" s="280">
        <v>7.0392693474421533</v>
      </c>
      <c r="GI31" s="161">
        <v>64.599999999999994</v>
      </c>
      <c r="GJ31" s="297"/>
      <c r="GK31" s="580">
        <v>119782</v>
      </c>
      <c r="GL31" s="79"/>
      <c r="GM31" s="580">
        <v>59060</v>
      </c>
      <c r="GN31" s="340"/>
      <c r="GO31" s="580">
        <v>0</v>
      </c>
      <c r="GP31" s="79"/>
      <c r="GQ31" s="580">
        <v>0</v>
      </c>
      <c r="GR31" s="340"/>
      <c r="GS31" s="580">
        <v>0</v>
      </c>
      <c r="GT31" s="589" t="s">
        <v>21</v>
      </c>
      <c r="GU31" s="340"/>
      <c r="GV31" s="580">
        <v>0</v>
      </c>
      <c r="GW31" s="79"/>
      <c r="GX31" s="580">
        <v>0</v>
      </c>
      <c r="GY31" s="580">
        <v>0</v>
      </c>
      <c r="GZ31" s="81">
        <v>0</v>
      </c>
      <c r="HA31" s="205">
        <v>0</v>
      </c>
      <c r="HB31" s="161" t="s">
        <v>818</v>
      </c>
      <c r="HC31" s="297"/>
      <c r="HD31" s="580">
        <v>0</v>
      </c>
      <c r="HE31" s="340"/>
      <c r="HF31" s="580">
        <v>0</v>
      </c>
      <c r="HG31" s="1174">
        <v>225684</v>
      </c>
      <c r="HH31" s="359">
        <v>81918</v>
      </c>
      <c r="HI31" s="280">
        <v>8.8829830990938081</v>
      </c>
      <c r="HJ31" s="161">
        <v>-20</v>
      </c>
      <c r="HK31" s="297"/>
      <c r="HL31" s="580">
        <v>215242</v>
      </c>
      <c r="HM31" s="589" t="s">
        <v>21</v>
      </c>
      <c r="HN31" s="297"/>
      <c r="HO31" s="580">
        <v>10442</v>
      </c>
      <c r="HP31" s="197"/>
      <c r="HQ31" s="580">
        <v>0</v>
      </c>
      <c r="HR31" s="580">
        <v>10539</v>
      </c>
      <c r="HS31" s="140">
        <v>3825</v>
      </c>
      <c r="HT31" s="280">
        <v>0.41481788200027314</v>
      </c>
      <c r="HU31" s="161">
        <v>-2.6</v>
      </c>
      <c r="HV31" s="574">
        <v>0</v>
      </c>
      <c r="HW31" s="140">
        <v>0</v>
      </c>
      <c r="HX31" s="280">
        <v>0</v>
      </c>
      <c r="HY31" s="161" t="s">
        <v>818</v>
      </c>
      <c r="HZ31" s="1174">
        <v>0</v>
      </c>
      <c r="IA31" s="140">
        <v>0</v>
      </c>
      <c r="IB31" s="205">
        <v>0</v>
      </c>
      <c r="IC31" s="161" t="s">
        <v>818</v>
      </c>
      <c r="ID31" s="589" t="s">
        <v>21</v>
      </c>
      <c r="IE31" s="580">
        <v>321302</v>
      </c>
      <c r="IF31" s="140">
        <v>116625</v>
      </c>
      <c r="IG31" s="280">
        <v>12.646533363929382</v>
      </c>
      <c r="IH31" s="161">
        <v>-4.9000000000000004</v>
      </c>
      <c r="II31" s="297"/>
      <c r="IJ31" s="580">
        <v>0</v>
      </c>
      <c r="IK31" s="297"/>
      <c r="IL31" s="580">
        <v>144678</v>
      </c>
      <c r="IM31" s="79"/>
      <c r="IN31" s="580">
        <v>39610</v>
      </c>
      <c r="IO31" s="580">
        <v>0</v>
      </c>
      <c r="IP31" s="79"/>
      <c r="IQ31" s="945">
        <v>60064</v>
      </c>
      <c r="IR31" s="1040"/>
      <c r="IS31" s="945">
        <v>76950</v>
      </c>
      <c r="IT31" s="1352">
        <v>0</v>
      </c>
      <c r="IU31" s="580">
        <v>0</v>
      </c>
      <c r="IV31" s="81">
        <v>0</v>
      </c>
      <c r="IW31" s="205">
        <v>0</v>
      </c>
      <c r="IX31" s="161" t="s">
        <v>818</v>
      </c>
      <c r="IY31" s="589" t="s">
        <v>21</v>
      </c>
      <c r="IZ31" s="580">
        <v>2540633</v>
      </c>
      <c r="JA31" s="140">
        <v>922190</v>
      </c>
      <c r="JB31" s="280">
        <v>100</v>
      </c>
      <c r="JC31" s="161">
        <v>-2.6</v>
      </c>
      <c r="JD31" s="297"/>
      <c r="JE31" s="580">
        <v>18786</v>
      </c>
      <c r="JF31" s="79"/>
      <c r="JG31" s="580">
        <v>0</v>
      </c>
      <c r="JH31" s="79"/>
      <c r="JI31" s="580">
        <v>0</v>
      </c>
    </row>
    <row r="32" spans="1:269" s="202" customFormat="1" ht="19.5" customHeight="1" x14ac:dyDescent="0.15">
      <c r="A32" s="558"/>
      <c r="B32" s="596" t="s">
        <v>59</v>
      </c>
      <c r="C32" s="577">
        <v>1806722</v>
      </c>
      <c r="D32" s="181">
        <v>126823</v>
      </c>
      <c r="E32" s="295">
        <v>16.334147363731276</v>
      </c>
      <c r="F32" s="160">
        <v>0.7</v>
      </c>
      <c r="G32" s="294"/>
      <c r="H32" s="583">
        <v>55598</v>
      </c>
      <c r="I32" s="293"/>
      <c r="J32" s="583">
        <v>59624</v>
      </c>
      <c r="K32" s="199"/>
      <c r="L32" s="583">
        <v>10804</v>
      </c>
      <c r="M32" s="293"/>
      <c r="N32" s="583">
        <v>2588</v>
      </c>
      <c r="O32" s="199"/>
      <c r="P32" s="583">
        <v>16745</v>
      </c>
      <c r="Q32" s="293"/>
      <c r="R32" s="583">
        <v>9105</v>
      </c>
      <c r="S32" s="199"/>
      <c r="T32" s="583">
        <v>20382</v>
      </c>
      <c r="U32" s="199"/>
      <c r="V32" s="583">
        <v>28007</v>
      </c>
      <c r="W32" s="293"/>
      <c r="X32" s="583">
        <v>1208202</v>
      </c>
      <c r="Y32" s="199"/>
      <c r="Z32" s="583">
        <v>688632</v>
      </c>
      <c r="AA32" s="588" t="s">
        <v>59</v>
      </c>
      <c r="AB32" s="293"/>
      <c r="AC32" s="583">
        <v>664216</v>
      </c>
      <c r="AD32" s="199"/>
      <c r="AE32" s="583">
        <v>24416</v>
      </c>
      <c r="AF32" s="293"/>
      <c r="AG32" s="583">
        <v>0</v>
      </c>
      <c r="AH32" s="199"/>
      <c r="AI32" s="583">
        <v>400831</v>
      </c>
      <c r="AJ32" s="583">
        <v>7655</v>
      </c>
      <c r="AK32" s="583">
        <v>17123</v>
      </c>
      <c r="AL32" s="577">
        <v>0</v>
      </c>
      <c r="AM32" s="583">
        <v>0</v>
      </c>
      <c r="AN32" s="583">
        <v>96952</v>
      </c>
      <c r="AO32" s="583">
        <v>3960</v>
      </c>
      <c r="AP32" s="583">
        <v>2522</v>
      </c>
      <c r="AQ32" s="583">
        <v>0</v>
      </c>
      <c r="AR32" s="583">
        <v>9335</v>
      </c>
      <c r="AS32" s="583">
        <v>262768</v>
      </c>
      <c r="AT32" s="588" t="s">
        <v>59</v>
      </c>
      <c r="AU32" s="1197">
        <v>0</v>
      </c>
      <c r="AV32" s="1197">
        <v>0</v>
      </c>
      <c r="AW32" s="1197">
        <v>0</v>
      </c>
      <c r="AX32" s="1197">
        <v>0</v>
      </c>
      <c r="AY32" s="1197">
        <v>0</v>
      </c>
      <c r="AZ32" s="1197">
        <v>0</v>
      </c>
      <c r="BA32" s="1197">
        <v>516</v>
      </c>
      <c r="BB32" s="329"/>
      <c r="BC32" s="583">
        <v>118739</v>
      </c>
      <c r="BD32" s="329"/>
      <c r="BE32" s="583">
        <v>267868</v>
      </c>
      <c r="BF32" s="199"/>
      <c r="BG32" s="583">
        <v>136814</v>
      </c>
      <c r="BH32" s="328"/>
      <c r="BI32" s="583">
        <v>0</v>
      </c>
      <c r="BJ32" s="327"/>
      <c r="BK32" s="583">
        <v>136814</v>
      </c>
      <c r="BL32" s="293"/>
      <c r="BM32" s="583">
        <v>0</v>
      </c>
      <c r="BN32" s="293"/>
      <c r="BO32" s="583">
        <v>21432</v>
      </c>
      <c r="BP32" s="588" t="s">
        <v>59</v>
      </c>
      <c r="BQ32" s="199"/>
      <c r="BR32" s="583">
        <v>1317</v>
      </c>
      <c r="BS32" s="293"/>
      <c r="BT32" s="583">
        <v>20115</v>
      </c>
      <c r="BU32" s="199"/>
      <c r="BV32" s="583">
        <v>4163</v>
      </c>
      <c r="BW32" s="293"/>
      <c r="BX32" s="1197">
        <v>25014</v>
      </c>
      <c r="BY32" s="583">
        <v>1383434</v>
      </c>
      <c r="BZ32" s="136">
        <v>97110</v>
      </c>
      <c r="CA32" s="295">
        <v>12.507300416996204</v>
      </c>
      <c r="CB32" s="160">
        <v>-6.6</v>
      </c>
      <c r="CC32" s="294"/>
      <c r="CD32" s="583">
        <v>151886</v>
      </c>
      <c r="CE32" s="77"/>
      <c r="CF32" s="583">
        <v>15667</v>
      </c>
      <c r="CG32" s="339"/>
      <c r="CH32" s="583">
        <v>860</v>
      </c>
      <c r="CI32" s="77"/>
      <c r="CJ32" s="583">
        <v>312138</v>
      </c>
      <c r="CK32" s="77"/>
      <c r="CL32" s="583">
        <v>76278</v>
      </c>
      <c r="CM32" s="588" t="s">
        <v>59</v>
      </c>
      <c r="CN32" s="77"/>
      <c r="CO32" s="583">
        <v>31191</v>
      </c>
      <c r="CP32" s="339"/>
      <c r="CQ32" s="583">
        <v>648948</v>
      </c>
      <c r="CR32" s="77"/>
      <c r="CS32" s="1197">
        <v>146466</v>
      </c>
      <c r="CT32" s="583">
        <v>9863</v>
      </c>
      <c r="CU32" s="136">
        <v>692</v>
      </c>
      <c r="CV32" s="295">
        <v>8.9169056140613531E-2</v>
      </c>
      <c r="CW32" s="160">
        <v>-17.3</v>
      </c>
      <c r="CX32" s="583">
        <v>821766</v>
      </c>
      <c r="CY32" s="358">
        <v>57684</v>
      </c>
      <c r="CZ32" s="295">
        <v>7.4293925365961089</v>
      </c>
      <c r="DA32" s="160">
        <v>-8.1</v>
      </c>
      <c r="DB32" s="1197">
        <v>572511</v>
      </c>
      <c r="DC32" s="358">
        <v>40187</v>
      </c>
      <c r="DD32" s="295">
        <v>5.1759368853410521</v>
      </c>
      <c r="DE32" s="160">
        <v>-9.3000000000000007</v>
      </c>
      <c r="DF32" s="588" t="s">
        <v>59</v>
      </c>
      <c r="DG32" s="77"/>
      <c r="DH32" s="583">
        <v>557737</v>
      </c>
      <c r="DI32" s="77"/>
      <c r="DJ32" s="583">
        <v>392142</v>
      </c>
      <c r="DK32" s="77"/>
      <c r="DL32" s="583">
        <v>0</v>
      </c>
      <c r="DM32" s="77"/>
      <c r="DN32" s="583">
        <v>165595</v>
      </c>
      <c r="DO32" s="339"/>
      <c r="DP32" s="583">
        <v>0</v>
      </c>
      <c r="DQ32" s="77"/>
      <c r="DR32" s="583">
        <v>0</v>
      </c>
      <c r="DS32" s="77"/>
      <c r="DT32" s="583">
        <v>427</v>
      </c>
      <c r="DU32" s="77"/>
      <c r="DV32" s="583">
        <v>14347</v>
      </c>
      <c r="DW32" s="79"/>
      <c r="DX32" s="583">
        <v>0</v>
      </c>
      <c r="DY32" s="601">
        <v>249255</v>
      </c>
      <c r="DZ32" s="358">
        <v>17496</v>
      </c>
      <c r="EA32" s="295">
        <v>2.2534556512550568</v>
      </c>
      <c r="EB32" s="160">
        <v>-5.4</v>
      </c>
      <c r="EC32" s="588" t="s">
        <v>59</v>
      </c>
      <c r="ED32" s="77"/>
      <c r="EE32" s="583">
        <v>244965</v>
      </c>
      <c r="EF32" s="77"/>
      <c r="EG32" s="583">
        <v>83754</v>
      </c>
      <c r="EH32" s="339"/>
      <c r="EI32" s="583">
        <v>19535</v>
      </c>
      <c r="EJ32" s="339"/>
      <c r="EK32" s="583">
        <v>141456</v>
      </c>
      <c r="EL32" s="77"/>
      <c r="EM32" s="583">
        <v>0</v>
      </c>
      <c r="EN32" s="77"/>
      <c r="EO32" s="583">
        <v>220</v>
      </c>
      <c r="EP32" s="77"/>
      <c r="EQ32" s="583">
        <v>0</v>
      </c>
      <c r="ER32" s="77"/>
      <c r="ES32" s="583">
        <v>4290</v>
      </c>
      <c r="ET32" s="77"/>
      <c r="EU32" s="583">
        <v>0</v>
      </c>
      <c r="EV32" s="1197">
        <v>2199709</v>
      </c>
      <c r="EW32" s="136">
        <v>154409</v>
      </c>
      <c r="EX32" s="295">
        <v>19.887050118018134</v>
      </c>
      <c r="EY32" s="160">
        <v>4</v>
      </c>
      <c r="EZ32" s="588" t="s">
        <v>59</v>
      </c>
      <c r="FA32" s="294"/>
      <c r="FB32" s="583">
        <v>38185</v>
      </c>
      <c r="FC32" s="77"/>
      <c r="FD32" s="583">
        <v>3655</v>
      </c>
      <c r="FE32" s="77"/>
      <c r="FF32" s="583">
        <v>154</v>
      </c>
      <c r="FG32" s="77"/>
      <c r="FH32" s="583">
        <v>566156</v>
      </c>
      <c r="FI32" s="77"/>
      <c r="FJ32" s="583">
        <v>1591559</v>
      </c>
      <c r="FK32" s="583">
        <v>1573241</v>
      </c>
      <c r="FL32" s="136">
        <v>110434</v>
      </c>
      <c r="FM32" s="295">
        <v>14.223300725105442</v>
      </c>
      <c r="FN32" s="160">
        <v>9.9</v>
      </c>
      <c r="FO32" s="367"/>
      <c r="FP32" s="583">
        <v>555449</v>
      </c>
      <c r="FQ32" s="77"/>
      <c r="FR32" s="583">
        <v>1017792</v>
      </c>
      <c r="FS32" s="339"/>
      <c r="FT32" s="583">
        <v>0</v>
      </c>
      <c r="FU32" s="77"/>
      <c r="FV32" s="1197">
        <v>0</v>
      </c>
      <c r="FW32" s="588" t="s">
        <v>59</v>
      </c>
      <c r="FX32" s="339"/>
      <c r="FY32" s="583">
        <v>0</v>
      </c>
      <c r="FZ32" s="77"/>
      <c r="GA32" s="583">
        <v>0</v>
      </c>
      <c r="GB32" s="77"/>
      <c r="GC32" s="583">
        <v>0</v>
      </c>
      <c r="GD32" s="77"/>
      <c r="GE32" s="583">
        <v>0</v>
      </c>
      <c r="GF32" s="583">
        <v>374255</v>
      </c>
      <c r="GG32" s="136">
        <v>26271</v>
      </c>
      <c r="GH32" s="295">
        <v>3.3835511615031248</v>
      </c>
      <c r="GI32" s="160">
        <v>524.79999999999995</v>
      </c>
      <c r="GJ32" s="294"/>
      <c r="GK32" s="583">
        <v>195049</v>
      </c>
      <c r="GL32" s="77"/>
      <c r="GM32" s="583">
        <v>179206</v>
      </c>
      <c r="GN32" s="339"/>
      <c r="GO32" s="583">
        <v>0</v>
      </c>
      <c r="GP32" s="77"/>
      <c r="GQ32" s="583">
        <v>0</v>
      </c>
      <c r="GR32" s="339"/>
      <c r="GS32" s="583">
        <v>0</v>
      </c>
      <c r="GT32" s="588" t="s">
        <v>59</v>
      </c>
      <c r="GU32" s="339"/>
      <c r="GV32" s="583">
        <v>0</v>
      </c>
      <c r="GW32" s="77"/>
      <c r="GX32" s="583">
        <v>0</v>
      </c>
      <c r="GY32" s="583">
        <v>0</v>
      </c>
      <c r="GZ32" s="78">
        <v>0</v>
      </c>
      <c r="HA32" s="212">
        <v>0</v>
      </c>
      <c r="HB32" s="160" t="s">
        <v>818</v>
      </c>
      <c r="HC32" s="294"/>
      <c r="HD32" s="583">
        <v>0</v>
      </c>
      <c r="HE32" s="339"/>
      <c r="HF32" s="583">
        <v>0</v>
      </c>
      <c r="HG32" s="1197">
        <v>1436289</v>
      </c>
      <c r="HH32" s="358">
        <v>100821</v>
      </c>
      <c r="HI32" s="295">
        <v>12.985150002549496</v>
      </c>
      <c r="HJ32" s="160">
        <v>-5.0999999999999996</v>
      </c>
      <c r="HK32" s="294"/>
      <c r="HL32" s="583">
        <v>1342222</v>
      </c>
      <c r="HM32" s="588" t="s">
        <v>59</v>
      </c>
      <c r="HN32" s="294"/>
      <c r="HO32" s="583">
        <v>94061</v>
      </c>
      <c r="HP32" s="199"/>
      <c r="HQ32" s="583">
        <v>6</v>
      </c>
      <c r="HR32" s="583">
        <v>47016</v>
      </c>
      <c r="HS32" s="136">
        <v>3300</v>
      </c>
      <c r="HT32" s="295">
        <v>0.42506056407858528</v>
      </c>
      <c r="HU32" s="160">
        <v>-70.7</v>
      </c>
      <c r="HV32" s="577">
        <v>55801</v>
      </c>
      <c r="HW32" s="136">
        <v>3917</v>
      </c>
      <c r="HX32" s="295">
        <v>0.50448367653881943</v>
      </c>
      <c r="HY32" s="160">
        <v>-31.1</v>
      </c>
      <c r="HZ32" s="1197">
        <v>1800</v>
      </c>
      <c r="IA32" s="136">
        <v>126</v>
      </c>
      <c r="IB32" s="212">
        <v>1.6273375347572176E-2</v>
      </c>
      <c r="IC32" s="160">
        <v>0</v>
      </c>
      <c r="ID32" s="588" t="s">
        <v>59</v>
      </c>
      <c r="IE32" s="583">
        <v>1351116</v>
      </c>
      <c r="IF32" s="136">
        <v>94842</v>
      </c>
      <c r="IG32" s="295">
        <v>12.215121003394627</v>
      </c>
      <c r="IH32" s="160">
        <v>2.2999999999999998</v>
      </c>
      <c r="II32" s="294"/>
      <c r="IJ32" s="583">
        <v>491190</v>
      </c>
      <c r="IK32" s="294"/>
      <c r="IL32" s="583">
        <v>0</v>
      </c>
      <c r="IM32" s="77"/>
      <c r="IN32" s="583">
        <v>176409</v>
      </c>
      <c r="IO32" s="583">
        <v>0</v>
      </c>
      <c r="IP32" s="77"/>
      <c r="IQ32" s="1035">
        <v>289253</v>
      </c>
      <c r="IR32" s="1036"/>
      <c r="IS32" s="1035">
        <v>314693</v>
      </c>
      <c r="IT32" s="1353">
        <v>7319</v>
      </c>
      <c r="IU32" s="583">
        <v>0</v>
      </c>
      <c r="IV32" s="78">
        <v>0</v>
      </c>
      <c r="IW32" s="212">
        <v>0</v>
      </c>
      <c r="IX32" s="160" t="s">
        <v>818</v>
      </c>
      <c r="IY32" s="588" t="s">
        <v>59</v>
      </c>
      <c r="IZ32" s="583">
        <v>11061012</v>
      </c>
      <c r="JA32" s="136">
        <v>776429</v>
      </c>
      <c r="JB32" s="295">
        <v>100</v>
      </c>
      <c r="JC32" s="160">
        <v>1.8</v>
      </c>
      <c r="JD32" s="294"/>
      <c r="JE32" s="583">
        <v>316366</v>
      </c>
      <c r="JF32" s="77"/>
      <c r="JG32" s="583">
        <v>650880</v>
      </c>
      <c r="JH32" s="77"/>
      <c r="JI32" s="583">
        <v>0</v>
      </c>
    </row>
    <row r="33" spans="1:269" s="202" customFormat="1" ht="19.5" customHeight="1" x14ac:dyDescent="0.15">
      <c r="A33" s="558"/>
      <c r="B33" s="624" t="s">
        <v>22</v>
      </c>
      <c r="C33" s="574">
        <v>459943</v>
      </c>
      <c r="D33" s="292">
        <v>217982</v>
      </c>
      <c r="E33" s="291">
        <v>14.889830733440942</v>
      </c>
      <c r="F33" s="159">
        <v>1</v>
      </c>
      <c r="G33" s="290"/>
      <c r="H33" s="580">
        <v>23207</v>
      </c>
      <c r="I33" s="289"/>
      <c r="J33" s="580">
        <v>16783</v>
      </c>
      <c r="K33" s="198"/>
      <c r="L33" s="580">
        <v>4693</v>
      </c>
      <c r="M33" s="289"/>
      <c r="N33" s="580">
        <v>2218</v>
      </c>
      <c r="O33" s="198"/>
      <c r="P33" s="580">
        <v>7222</v>
      </c>
      <c r="Q33" s="289"/>
      <c r="R33" s="580">
        <v>1945</v>
      </c>
      <c r="S33" s="198"/>
      <c r="T33" s="580">
        <v>705</v>
      </c>
      <c r="U33" s="198"/>
      <c r="V33" s="580">
        <v>30978</v>
      </c>
      <c r="W33" s="289"/>
      <c r="X33" s="580">
        <v>268483</v>
      </c>
      <c r="Y33" s="198"/>
      <c r="Z33" s="580">
        <v>174849</v>
      </c>
      <c r="AA33" s="586" t="s">
        <v>22</v>
      </c>
      <c r="AB33" s="289"/>
      <c r="AC33" s="580">
        <v>170772</v>
      </c>
      <c r="AD33" s="198"/>
      <c r="AE33" s="580">
        <v>4077</v>
      </c>
      <c r="AF33" s="289"/>
      <c r="AG33" s="580">
        <v>0</v>
      </c>
      <c r="AH33" s="198"/>
      <c r="AI33" s="580">
        <v>93634</v>
      </c>
      <c r="AJ33" s="580">
        <v>2852</v>
      </c>
      <c r="AK33" s="580">
        <v>3798</v>
      </c>
      <c r="AL33" s="574">
        <v>0</v>
      </c>
      <c r="AM33" s="580">
        <v>0</v>
      </c>
      <c r="AN33" s="580">
        <v>9830</v>
      </c>
      <c r="AO33" s="580">
        <v>526</v>
      </c>
      <c r="AP33" s="580">
        <v>918</v>
      </c>
      <c r="AQ33" s="580">
        <v>0</v>
      </c>
      <c r="AR33" s="580">
        <v>8096</v>
      </c>
      <c r="AS33" s="580">
        <v>67614</v>
      </c>
      <c r="AT33" s="586" t="s">
        <v>22</v>
      </c>
      <c r="AU33" s="1174">
        <v>0</v>
      </c>
      <c r="AV33" s="1174">
        <v>0</v>
      </c>
      <c r="AW33" s="1174">
        <v>0</v>
      </c>
      <c r="AX33" s="1174">
        <v>0</v>
      </c>
      <c r="AY33" s="1174">
        <v>0</v>
      </c>
      <c r="AZ33" s="1174">
        <v>0</v>
      </c>
      <c r="BA33" s="1174">
        <v>0</v>
      </c>
      <c r="BB33" s="325"/>
      <c r="BC33" s="580">
        <v>0</v>
      </c>
      <c r="BD33" s="325"/>
      <c r="BE33" s="580">
        <v>64400</v>
      </c>
      <c r="BF33" s="198"/>
      <c r="BG33" s="580">
        <v>47296</v>
      </c>
      <c r="BH33" s="325"/>
      <c r="BI33" s="580">
        <v>0</v>
      </c>
      <c r="BJ33" s="325"/>
      <c r="BK33" s="580">
        <v>47296</v>
      </c>
      <c r="BL33" s="289"/>
      <c r="BM33" s="580">
        <v>0</v>
      </c>
      <c r="BN33" s="289"/>
      <c r="BO33" s="580">
        <v>501</v>
      </c>
      <c r="BP33" s="586" t="s">
        <v>22</v>
      </c>
      <c r="BQ33" s="198"/>
      <c r="BR33" s="580">
        <v>441</v>
      </c>
      <c r="BS33" s="289"/>
      <c r="BT33" s="580">
        <v>60</v>
      </c>
      <c r="BU33" s="198"/>
      <c r="BV33" s="580">
        <v>4598</v>
      </c>
      <c r="BW33" s="289"/>
      <c r="BX33" s="1174">
        <v>3697</v>
      </c>
      <c r="BY33" s="580">
        <v>458485</v>
      </c>
      <c r="BZ33" s="87">
        <v>217291</v>
      </c>
      <c r="CA33" s="291">
        <v>14.842630595142595</v>
      </c>
      <c r="CB33" s="159">
        <v>-7.5</v>
      </c>
      <c r="CC33" s="290"/>
      <c r="CD33" s="580">
        <v>78358</v>
      </c>
      <c r="CE33" s="75"/>
      <c r="CF33" s="580">
        <v>10254</v>
      </c>
      <c r="CG33" s="338"/>
      <c r="CH33" s="580">
        <v>343</v>
      </c>
      <c r="CI33" s="75"/>
      <c r="CJ33" s="580">
        <v>80811</v>
      </c>
      <c r="CK33" s="75"/>
      <c r="CL33" s="580">
        <v>25313</v>
      </c>
      <c r="CM33" s="586" t="s">
        <v>22</v>
      </c>
      <c r="CN33" s="75"/>
      <c r="CO33" s="580">
        <v>15918</v>
      </c>
      <c r="CP33" s="338"/>
      <c r="CQ33" s="580">
        <v>194474</v>
      </c>
      <c r="CR33" s="75"/>
      <c r="CS33" s="1174">
        <v>53014</v>
      </c>
      <c r="CT33" s="580">
        <v>10014</v>
      </c>
      <c r="CU33" s="87">
        <v>4746</v>
      </c>
      <c r="CV33" s="291">
        <v>0.32418531201622286</v>
      </c>
      <c r="CW33" s="159">
        <v>18.8</v>
      </c>
      <c r="CX33" s="580">
        <v>130554</v>
      </c>
      <c r="CY33" s="357">
        <v>61874</v>
      </c>
      <c r="CZ33" s="291">
        <v>4.2264518898508046</v>
      </c>
      <c r="DA33" s="159">
        <v>-0.9</v>
      </c>
      <c r="DB33" s="1174">
        <v>103593</v>
      </c>
      <c r="DC33" s="357">
        <v>49096</v>
      </c>
      <c r="DD33" s="291">
        <v>3.3536378098358877</v>
      </c>
      <c r="DE33" s="159">
        <v>-3.7</v>
      </c>
      <c r="DF33" s="586" t="s">
        <v>22</v>
      </c>
      <c r="DG33" s="75"/>
      <c r="DH33" s="580">
        <v>103492</v>
      </c>
      <c r="DI33" s="75"/>
      <c r="DJ33" s="580">
        <v>85862</v>
      </c>
      <c r="DK33" s="75"/>
      <c r="DL33" s="580">
        <v>200</v>
      </c>
      <c r="DM33" s="75"/>
      <c r="DN33" s="580">
        <v>17430</v>
      </c>
      <c r="DO33" s="338"/>
      <c r="DP33" s="580">
        <v>0</v>
      </c>
      <c r="DQ33" s="75"/>
      <c r="DR33" s="580">
        <v>0</v>
      </c>
      <c r="DS33" s="75"/>
      <c r="DT33" s="580">
        <v>101</v>
      </c>
      <c r="DU33" s="75"/>
      <c r="DV33" s="580">
        <v>0</v>
      </c>
      <c r="DW33" s="75"/>
      <c r="DX33" s="580">
        <v>0</v>
      </c>
      <c r="DY33" s="599">
        <v>26961</v>
      </c>
      <c r="DZ33" s="357">
        <v>12778</v>
      </c>
      <c r="EA33" s="291">
        <v>0.87281408001491745</v>
      </c>
      <c r="EB33" s="159">
        <v>11.6</v>
      </c>
      <c r="EC33" s="586" t="s">
        <v>22</v>
      </c>
      <c r="ED33" s="75"/>
      <c r="EE33" s="580">
        <v>26796</v>
      </c>
      <c r="EF33" s="75"/>
      <c r="EG33" s="580">
        <v>16058</v>
      </c>
      <c r="EH33" s="362"/>
      <c r="EI33" s="580">
        <v>8213</v>
      </c>
      <c r="EJ33" s="338"/>
      <c r="EK33" s="580">
        <v>2525</v>
      </c>
      <c r="EL33" s="75"/>
      <c r="EM33" s="580">
        <v>0</v>
      </c>
      <c r="EN33" s="75"/>
      <c r="EO33" s="580">
        <v>0</v>
      </c>
      <c r="EP33" s="75"/>
      <c r="EQ33" s="580">
        <v>121</v>
      </c>
      <c r="ER33" s="75"/>
      <c r="ES33" s="580">
        <v>44</v>
      </c>
      <c r="ET33" s="75"/>
      <c r="EU33" s="580">
        <v>0</v>
      </c>
      <c r="EV33" s="1174">
        <v>311026</v>
      </c>
      <c r="EW33" s="87">
        <v>147406</v>
      </c>
      <c r="EX33" s="291">
        <v>10.06890961205889</v>
      </c>
      <c r="EY33" s="159">
        <v>-3.1</v>
      </c>
      <c r="EZ33" s="586" t="s">
        <v>22</v>
      </c>
      <c r="FA33" s="290"/>
      <c r="FB33" s="580">
        <v>839</v>
      </c>
      <c r="FC33" s="75"/>
      <c r="FD33" s="580">
        <v>238</v>
      </c>
      <c r="FE33" s="75"/>
      <c r="FF33" s="580">
        <v>5116</v>
      </c>
      <c r="FG33" s="75"/>
      <c r="FH33" s="580">
        <v>108877</v>
      </c>
      <c r="FI33" s="75"/>
      <c r="FJ33" s="580">
        <v>195956</v>
      </c>
      <c r="FK33" s="580">
        <v>675238</v>
      </c>
      <c r="FL33" s="87">
        <v>320018</v>
      </c>
      <c r="FM33" s="291">
        <v>21.859620702537477</v>
      </c>
      <c r="FN33" s="159">
        <v>-30.2</v>
      </c>
      <c r="FO33" s="366"/>
      <c r="FP33" s="580">
        <v>377324</v>
      </c>
      <c r="FQ33" s="75"/>
      <c r="FR33" s="580">
        <v>252515</v>
      </c>
      <c r="FS33" s="338"/>
      <c r="FT33" s="580">
        <v>0</v>
      </c>
      <c r="FU33" s="75"/>
      <c r="FV33" s="1174">
        <v>3000</v>
      </c>
      <c r="FW33" s="586" t="s">
        <v>22</v>
      </c>
      <c r="FX33" s="362"/>
      <c r="FY33" s="580">
        <v>42399</v>
      </c>
      <c r="FZ33" s="75"/>
      <c r="GA33" s="580">
        <v>0</v>
      </c>
      <c r="GB33" s="75"/>
      <c r="GC33" s="580">
        <v>0</v>
      </c>
      <c r="GD33" s="75"/>
      <c r="GE33" s="580">
        <v>0</v>
      </c>
      <c r="GF33" s="580">
        <v>303861</v>
      </c>
      <c r="GG33" s="87">
        <v>144010</v>
      </c>
      <c r="GH33" s="291">
        <v>9.8369555716558317</v>
      </c>
      <c r="GI33" s="159">
        <v>121.5</v>
      </c>
      <c r="GJ33" s="290"/>
      <c r="GK33" s="580">
        <v>280971</v>
      </c>
      <c r="GL33" s="75"/>
      <c r="GM33" s="580">
        <v>22890</v>
      </c>
      <c r="GN33" s="338"/>
      <c r="GO33" s="580">
        <v>0</v>
      </c>
      <c r="GP33" s="75"/>
      <c r="GQ33" s="580">
        <v>0</v>
      </c>
      <c r="GR33" s="362"/>
      <c r="GS33" s="580">
        <v>0</v>
      </c>
      <c r="GT33" s="586" t="s">
        <v>22</v>
      </c>
      <c r="GU33" s="362"/>
      <c r="GV33" s="580">
        <v>0</v>
      </c>
      <c r="GW33" s="75"/>
      <c r="GX33" s="580">
        <v>0</v>
      </c>
      <c r="GY33" s="580">
        <v>0</v>
      </c>
      <c r="GZ33" s="76">
        <v>0</v>
      </c>
      <c r="HA33" s="211">
        <v>0</v>
      </c>
      <c r="HB33" s="159" t="s">
        <v>818</v>
      </c>
      <c r="HC33" s="290"/>
      <c r="HD33" s="580">
        <v>0</v>
      </c>
      <c r="HE33" s="338"/>
      <c r="HF33" s="580">
        <v>0</v>
      </c>
      <c r="HG33" s="1174">
        <v>311265</v>
      </c>
      <c r="HH33" s="357">
        <v>147519</v>
      </c>
      <c r="HI33" s="291">
        <v>10.076646808940444</v>
      </c>
      <c r="HJ33" s="159">
        <v>17.7</v>
      </c>
      <c r="HK33" s="290"/>
      <c r="HL33" s="580">
        <v>295273</v>
      </c>
      <c r="HM33" s="586" t="s">
        <v>22</v>
      </c>
      <c r="HN33" s="290"/>
      <c r="HO33" s="580">
        <v>15963</v>
      </c>
      <c r="HP33" s="375"/>
      <c r="HQ33" s="580">
        <v>29</v>
      </c>
      <c r="HR33" s="580">
        <v>209000</v>
      </c>
      <c r="HS33" s="87">
        <v>99052</v>
      </c>
      <c r="HT33" s="291">
        <v>6.7660006202706793</v>
      </c>
      <c r="HU33" s="159">
        <v>-40.1</v>
      </c>
      <c r="HV33" s="574">
        <v>0</v>
      </c>
      <c r="HW33" s="87">
        <v>0</v>
      </c>
      <c r="HX33" s="291">
        <v>0</v>
      </c>
      <c r="HY33" s="159" t="s">
        <v>818</v>
      </c>
      <c r="HZ33" s="1174">
        <v>2200</v>
      </c>
      <c r="IA33" s="87">
        <v>1043</v>
      </c>
      <c r="IB33" s="211">
        <v>7.1221059160743991E-2</v>
      </c>
      <c r="IC33" s="159">
        <v>1000</v>
      </c>
      <c r="ID33" s="586" t="s">
        <v>22</v>
      </c>
      <c r="IE33" s="580">
        <v>217388</v>
      </c>
      <c r="IF33" s="87">
        <v>103027</v>
      </c>
      <c r="IG33" s="291">
        <v>7.0375470949253698</v>
      </c>
      <c r="IH33" s="159">
        <v>2.5</v>
      </c>
      <c r="II33" s="290"/>
      <c r="IJ33" s="580">
        <v>45583</v>
      </c>
      <c r="IK33" s="290"/>
      <c r="IL33" s="580">
        <v>48179</v>
      </c>
      <c r="IM33" s="75"/>
      <c r="IN33" s="580">
        <v>30077</v>
      </c>
      <c r="IO33" s="580">
        <v>17000</v>
      </c>
      <c r="IP33" s="75"/>
      <c r="IQ33" s="945">
        <v>13189</v>
      </c>
      <c r="IR33" s="1032"/>
      <c r="IS33" s="945">
        <v>63360</v>
      </c>
      <c r="IT33" s="1352">
        <v>0</v>
      </c>
      <c r="IU33" s="580">
        <v>0</v>
      </c>
      <c r="IV33" s="76">
        <v>0</v>
      </c>
      <c r="IW33" s="211">
        <v>0</v>
      </c>
      <c r="IX33" s="159" t="s">
        <v>818</v>
      </c>
      <c r="IY33" s="586" t="s">
        <v>22</v>
      </c>
      <c r="IZ33" s="580">
        <v>3088974</v>
      </c>
      <c r="JA33" s="87">
        <v>1463969</v>
      </c>
      <c r="JB33" s="291">
        <v>100</v>
      </c>
      <c r="JC33" s="159">
        <v>-7.6</v>
      </c>
      <c r="JD33" s="290"/>
      <c r="JE33" s="580">
        <v>0</v>
      </c>
      <c r="JF33" s="75"/>
      <c r="JG33" s="580">
        <v>0</v>
      </c>
      <c r="JH33" s="75"/>
      <c r="JI33" s="580">
        <v>0</v>
      </c>
    </row>
    <row r="34" spans="1:269" s="202" customFormat="1" ht="19.5" customHeight="1" thickBot="1" x14ac:dyDescent="0.2">
      <c r="A34" s="558"/>
      <c r="B34" s="624" t="s">
        <v>60</v>
      </c>
      <c r="C34" s="574">
        <v>1790111</v>
      </c>
      <c r="D34" s="292">
        <v>82059</v>
      </c>
      <c r="E34" s="291">
        <v>15.794998572361843</v>
      </c>
      <c r="F34" s="159">
        <v>0.3</v>
      </c>
      <c r="G34" s="290"/>
      <c r="H34" s="581">
        <v>61825</v>
      </c>
      <c r="I34" s="289"/>
      <c r="J34" s="581">
        <v>55184</v>
      </c>
      <c r="K34" s="198"/>
      <c r="L34" s="581">
        <v>8457</v>
      </c>
      <c r="M34" s="289"/>
      <c r="N34" s="581">
        <v>14174</v>
      </c>
      <c r="O34" s="198"/>
      <c r="P34" s="581">
        <v>29973</v>
      </c>
      <c r="Q34" s="289"/>
      <c r="R34" s="581">
        <v>59</v>
      </c>
      <c r="S34" s="198"/>
      <c r="T34" s="581">
        <v>2521</v>
      </c>
      <c r="U34" s="198"/>
      <c r="V34" s="581">
        <v>22051</v>
      </c>
      <c r="W34" s="289"/>
      <c r="X34" s="581">
        <v>1195587</v>
      </c>
      <c r="Y34" s="198"/>
      <c r="Z34" s="581">
        <v>800040</v>
      </c>
      <c r="AA34" s="606" t="s">
        <v>60</v>
      </c>
      <c r="AB34" s="289"/>
      <c r="AC34" s="581">
        <v>775929</v>
      </c>
      <c r="AD34" s="198"/>
      <c r="AE34" s="581">
        <v>24111</v>
      </c>
      <c r="AF34" s="289"/>
      <c r="AG34" s="581">
        <v>0</v>
      </c>
      <c r="AH34" s="198"/>
      <c r="AI34" s="581">
        <v>395547</v>
      </c>
      <c r="AJ34" s="581">
        <v>8660</v>
      </c>
      <c r="AK34" s="581">
        <v>9740</v>
      </c>
      <c r="AL34" s="575">
        <v>190</v>
      </c>
      <c r="AM34" s="581">
        <v>839</v>
      </c>
      <c r="AN34" s="581">
        <v>46879</v>
      </c>
      <c r="AO34" s="581">
        <v>2672</v>
      </c>
      <c r="AP34" s="581">
        <v>1630</v>
      </c>
      <c r="AQ34" s="581">
        <v>126</v>
      </c>
      <c r="AR34" s="581">
        <v>16279</v>
      </c>
      <c r="AS34" s="581">
        <v>308532</v>
      </c>
      <c r="AT34" s="606" t="s">
        <v>60</v>
      </c>
      <c r="AU34" s="1164">
        <v>0</v>
      </c>
      <c r="AV34" s="1164">
        <v>0</v>
      </c>
      <c r="AW34" s="1164">
        <v>0</v>
      </c>
      <c r="AX34" s="1164">
        <v>0</v>
      </c>
      <c r="AY34" s="1164">
        <v>0</v>
      </c>
      <c r="AZ34" s="1164">
        <v>0</v>
      </c>
      <c r="BA34" s="1164">
        <v>0</v>
      </c>
      <c r="BB34" s="326"/>
      <c r="BC34" s="581">
        <v>0</v>
      </c>
      <c r="BD34" s="325"/>
      <c r="BE34" s="581">
        <v>268918</v>
      </c>
      <c r="BF34" s="198"/>
      <c r="BG34" s="581">
        <v>180116</v>
      </c>
      <c r="BH34" s="325"/>
      <c r="BI34" s="581">
        <v>0</v>
      </c>
      <c r="BJ34" s="325"/>
      <c r="BK34" s="581">
        <v>180116</v>
      </c>
      <c r="BL34" s="289"/>
      <c r="BM34" s="581">
        <v>0</v>
      </c>
      <c r="BN34" s="289"/>
      <c r="BO34" s="581">
        <v>1585</v>
      </c>
      <c r="BP34" s="586" t="s">
        <v>60</v>
      </c>
      <c r="BQ34" s="198"/>
      <c r="BR34" s="581">
        <v>1585</v>
      </c>
      <c r="BS34" s="289"/>
      <c r="BT34" s="581">
        <v>0</v>
      </c>
      <c r="BU34" s="198"/>
      <c r="BV34" s="581">
        <v>4845</v>
      </c>
      <c r="BW34" s="289"/>
      <c r="BX34" s="1164">
        <v>0</v>
      </c>
      <c r="BY34" s="581">
        <v>1861453</v>
      </c>
      <c r="BZ34" s="87">
        <v>85329</v>
      </c>
      <c r="CA34" s="282">
        <v>16.424482882636145</v>
      </c>
      <c r="CB34" s="159">
        <v>-6.1</v>
      </c>
      <c r="CC34" s="290"/>
      <c r="CD34" s="581">
        <v>290951</v>
      </c>
      <c r="CE34" s="75"/>
      <c r="CF34" s="581">
        <v>24630</v>
      </c>
      <c r="CG34" s="338"/>
      <c r="CH34" s="581">
        <v>746</v>
      </c>
      <c r="CI34" s="75"/>
      <c r="CJ34" s="581">
        <v>388223</v>
      </c>
      <c r="CK34" s="75"/>
      <c r="CL34" s="581">
        <v>92150</v>
      </c>
      <c r="CM34" s="586" t="s">
        <v>60</v>
      </c>
      <c r="CN34" s="75"/>
      <c r="CO34" s="581">
        <v>25783</v>
      </c>
      <c r="CP34" s="338"/>
      <c r="CQ34" s="581">
        <v>836416</v>
      </c>
      <c r="CR34" s="75"/>
      <c r="CS34" s="1164">
        <v>202554</v>
      </c>
      <c r="CT34" s="581">
        <v>58756</v>
      </c>
      <c r="CU34" s="87">
        <v>2693</v>
      </c>
      <c r="CV34" s="291">
        <v>0.51843206154126331</v>
      </c>
      <c r="CW34" s="159">
        <v>14.1</v>
      </c>
      <c r="CX34" s="581">
        <v>1481639</v>
      </c>
      <c r="CY34" s="355">
        <v>67918</v>
      </c>
      <c r="CZ34" s="291">
        <v>13.073203778847025</v>
      </c>
      <c r="DA34" s="159">
        <v>-3.5</v>
      </c>
      <c r="DB34" s="1164">
        <v>1160038</v>
      </c>
      <c r="DC34" s="355">
        <v>53176</v>
      </c>
      <c r="DD34" s="291">
        <v>10.235565590002791</v>
      </c>
      <c r="DE34" s="159">
        <v>-3.6</v>
      </c>
      <c r="DF34" s="586" t="s">
        <v>60</v>
      </c>
      <c r="DG34" s="75"/>
      <c r="DH34" s="581">
        <v>1159241</v>
      </c>
      <c r="DI34" s="75"/>
      <c r="DJ34" s="581">
        <v>839481</v>
      </c>
      <c r="DK34" s="75"/>
      <c r="DL34" s="581">
        <v>25055</v>
      </c>
      <c r="DM34" s="75"/>
      <c r="DN34" s="581">
        <v>294705</v>
      </c>
      <c r="DO34" s="338"/>
      <c r="DP34" s="581">
        <v>0</v>
      </c>
      <c r="DQ34" s="75"/>
      <c r="DR34" s="581">
        <v>0</v>
      </c>
      <c r="DS34" s="75"/>
      <c r="DT34" s="581">
        <v>0</v>
      </c>
      <c r="DU34" s="75"/>
      <c r="DV34" s="581">
        <v>797</v>
      </c>
      <c r="DW34" s="75"/>
      <c r="DX34" s="581">
        <v>0</v>
      </c>
      <c r="DY34" s="603">
        <v>321601</v>
      </c>
      <c r="DZ34" s="355">
        <v>14742</v>
      </c>
      <c r="EA34" s="291">
        <v>2.8376381888442341</v>
      </c>
      <c r="EB34" s="159">
        <v>-3.2</v>
      </c>
      <c r="EC34" s="586" t="s">
        <v>60</v>
      </c>
      <c r="ED34" s="75"/>
      <c r="EE34" s="581">
        <v>293773</v>
      </c>
      <c r="EF34" s="75"/>
      <c r="EG34" s="581">
        <v>22129</v>
      </c>
      <c r="EH34" s="338"/>
      <c r="EI34" s="581">
        <v>42348</v>
      </c>
      <c r="EJ34" s="338"/>
      <c r="EK34" s="581">
        <v>229296</v>
      </c>
      <c r="EL34" s="75"/>
      <c r="EM34" s="581">
        <v>0</v>
      </c>
      <c r="EN34" s="75"/>
      <c r="EO34" s="581">
        <v>0</v>
      </c>
      <c r="EP34" s="75"/>
      <c r="EQ34" s="581">
        <v>31</v>
      </c>
      <c r="ER34" s="75"/>
      <c r="ES34" s="581">
        <v>27797</v>
      </c>
      <c r="ET34" s="75"/>
      <c r="EU34" s="581">
        <v>0</v>
      </c>
      <c r="EV34" s="1164">
        <v>1814914</v>
      </c>
      <c r="EW34" s="87">
        <v>83196</v>
      </c>
      <c r="EX34" s="291">
        <v>16.013847207776234</v>
      </c>
      <c r="EY34" s="159">
        <v>-2.2999999999999998</v>
      </c>
      <c r="EZ34" s="586" t="s">
        <v>60</v>
      </c>
      <c r="FA34" s="290"/>
      <c r="FB34" s="581">
        <v>1103</v>
      </c>
      <c r="FC34" s="75"/>
      <c r="FD34" s="581">
        <v>0</v>
      </c>
      <c r="FE34" s="75"/>
      <c r="FF34" s="581">
        <v>0</v>
      </c>
      <c r="FG34" s="75"/>
      <c r="FH34" s="581">
        <v>971311</v>
      </c>
      <c r="FI34" s="84"/>
      <c r="FJ34" s="581">
        <v>842500</v>
      </c>
      <c r="FK34" s="581">
        <v>378223</v>
      </c>
      <c r="FL34" s="87">
        <v>17338</v>
      </c>
      <c r="FM34" s="291">
        <v>3.3372409560269802</v>
      </c>
      <c r="FN34" s="159">
        <v>-75.599999999999994</v>
      </c>
      <c r="FO34" s="364"/>
      <c r="FP34" s="581">
        <v>103289</v>
      </c>
      <c r="FQ34" s="84"/>
      <c r="FR34" s="581">
        <v>262725</v>
      </c>
      <c r="FS34" s="338"/>
      <c r="FT34" s="581">
        <v>0</v>
      </c>
      <c r="FU34" s="75"/>
      <c r="FV34" s="1164">
        <v>0</v>
      </c>
      <c r="FW34" s="586" t="s">
        <v>60</v>
      </c>
      <c r="FX34" s="338"/>
      <c r="FY34" s="581">
        <v>12209</v>
      </c>
      <c r="FZ34" s="75"/>
      <c r="GA34" s="581">
        <v>0</v>
      </c>
      <c r="GB34" s="75"/>
      <c r="GC34" s="581">
        <v>0</v>
      </c>
      <c r="GD34" s="75"/>
      <c r="GE34" s="581">
        <v>0</v>
      </c>
      <c r="GF34" s="581">
        <v>398867</v>
      </c>
      <c r="GG34" s="87">
        <v>18284</v>
      </c>
      <c r="GH34" s="291">
        <v>3.51939276143337</v>
      </c>
      <c r="GI34" s="159">
        <v>186.7</v>
      </c>
      <c r="GJ34" s="307"/>
      <c r="GK34" s="581">
        <v>227477</v>
      </c>
      <c r="GL34" s="84"/>
      <c r="GM34" s="581">
        <v>171390</v>
      </c>
      <c r="GN34" s="338"/>
      <c r="GO34" s="581">
        <v>0</v>
      </c>
      <c r="GP34" s="75"/>
      <c r="GQ34" s="581">
        <v>0</v>
      </c>
      <c r="GR34" s="338"/>
      <c r="GS34" s="581">
        <v>0</v>
      </c>
      <c r="GT34" s="586" t="s">
        <v>60</v>
      </c>
      <c r="GU34" s="338"/>
      <c r="GV34" s="581">
        <v>0</v>
      </c>
      <c r="GW34" s="75"/>
      <c r="GX34" s="581">
        <v>0</v>
      </c>
      <c r="GY34" s="581">
        <v>0</v>
      </c>
      <c r="GZ34" s="76">
        <v>0</v>
      </c>
      <c r="HA34" s="211">
        <v>0</v>
      </c>
      <c r="HB34" s="159" t="s">
        <v>818</v>
      </c>
      <c r="HC34" s="290"/>
      <c r="HD34" s="581">
        <v>0</v>
      </c>
      <c r="HE34" s="338"/>
      <c r="HF34" s="581">
        <v>0</v>
      </c>
      <c r="HG34" s="1164">
        <v>1573681</v>
      </c>
      <c r="HH34" s="357">
        <v>72138</v>
      </c>
      <c r="HI34" s="291">
        <v>13.885334009093825</v>
      </c>
      <c r="HJ34" s="159">
        <v>-1.5</v>
      </c>
      <c r="HK34" s="290"/>
      <c r="HL34" s="581">
        <v>1473325</v>
      </c>
      <c r="HM34" s="586" t="s">
        <v>60</v>
      </c>
      <c r="HN34" s="290"/>
      <c r="HO34" s="581">
        <v>100356</v>
      </c>
      <c r="HP34" s="198"/>
      <c r="HQ34" s="581">
        <v>0</v>
      </c>
      <c r="HR34" s="581">
        <v>22132</v>
      </c>
      <c r="HS34" s="87">
        <v>1015</v>
      </c>
      <c r="HT34" s="291">
        <v>0.19528113530586222</v>
      </c>
      <c r="HU34" s="159">
        <v>194.7</v>
      </c>
      <c r="HV34" s="575">
        <v>0</v>
      </c>
      <c r="HW34" s="87">
        <v>0</v>
      </c>
      <c r="HX34" s="291">
        <v>0</v>
      </c>
      <c r="HY34" s="159" t="s">
        <v>818</v>
      </c>
      <c r="HZ34" s="1164">
        <v>10046</v>
      </c>
      <c r="IA34" s="87">
        <v>461</v>
      </c>
      <c r="IB34" s="211">
        <v>8.8640623770228244E-2</v>
      </c>
      <c r="IC34" s="159">
        <v>-34.4</v>
      </c>
      <c r="ID34" s="586" t="s">
        <v>60</v>
      </c>
      <c r="IE34" s="581">
        <v>1943582</v>
      </c>
      <c r="IF34" s="87">
        <v>89094</v>
      </c>
      <c r="IG34" s="291">
        <v>17.149146011207225</v>
      </c>
      <c r="IH34" s="159">
        <v>0.7</v>
      </c>
      <c r="II34" s="290"/>
      <c r="IJ34" s="581">
        <v>916888</v>
      </c>
      <c r="IK34" s="290"/>
      <c r="IL34" s="581">
        <v>0</v>
      </c>
      <c r="IM34" s="75"/>
      <c r="IN34" s="581">
        <v>190109</v>
      </c>
      <c r="IO34" s="581">
        <v>36710</v>
      </c>
      <c r="IP34" s="75"/>
      <c r="IQ34" s="743">
        <v>389830</v>
      </c>
      <c r="IR34" s="1032"/>
      <c r="IS34" s="743">
        <v>409606</v>
      </c>
      <c r="IT34" s="1315">
        <v>350</v>
      </c>
      <c r="IU34" s="581">
        <v>0</v>
      </c>
      <c r="IV34" s="76">
        <v>0</v>
      </c>
      <c r="IW34" s="211">
        <v>0</v>
      </c>
      <c r="IX34" s="159" t="s">
        <v>818</v>
      </c>
      <c r="IY34" s="586" t="s">
        <v>60</v>
      </c>
      <c r="IZ34" s="581">
        <v>11333404</v>
      </c>
      <c r="JA34" s="87">
        <v>519523</v>
      </c>
      <c r="JB34" s="291">
        <v>100</v>
      </c>
      <c r="JC34" s="159">
        <v>-9</v>
      </c>
      <c r="JD34" s="290"/>
      <c r="JE34" s="581">
        <v>0</v>
      </c>
      <c r="JF34" s="75"/>
      <c r="JG34" s="581">
        <v>205628</v>
      </c>
      <c r="JH34" s="75"/>
      <c r="JI34" s="581">
        <v>0</v>
      </c>
    </row>
    <row r="35" spans="1:269" s="202" customFormat="1" ht="19.5" customHeight="1" thickTop="1" thickBot="1" x14ac:dyDescent="0.2">
      <c r="B35" s="628" t="s">
        <v>66</v>
      </c>
      <c r="C35" s="127">
        <v>72823626</v>
      </c>
      <c r="D35" s="288">
        <v>72112</v>
      </c>
      <c r="E35" s="287">
        <v>17.500233641238321</v>
      </c>
      <c r="F35" s="158">
        <v>0.9</v>
      </c>
      <c r="G35" s="286"/>
      <c r="H35" s="175">
        <v>2055866</v>
      </c>
      <c r="I35" s="286"/>
      <c r="J35" s="126">
        <v>6562249</v>
      </c>
      <c r="K35" s="285"/>
      <c r="L35" s="930">
        <v>193292</v>
      </c>
      <c r="M35" s="286"/>
      <c r="N35" s="901">
        <v>94245</v>
      </c>
      <c r="O35" s="285"/>
      <c r="P35" s="175">
        <v>269630</v>
      </c>
      <c r="Q35" s="286"/>
      <c r="R35" s="901">
        <v>467187</v>
      </c>
      <c r="S35" s="285"/>
      <c r="T35" s="901">
        <v>5537895</v>
      </c>
      <c r="U35" s="285"/>
      <c r="V35" s="126">
        <v>584186</v>
      </c>
      <c r="W35" s="286"/>
      <c r="X35" s="126">
        <v>46195175</v>
      </c>
      <c r="Y35" s="285"/>
      <c r="Z35" s="930">
        <v>29402716</v>
      </c>
      <c r="AA35" s="628" t="s">
        <v>66</v>
      </c>
      <c r="AB35" s="286"/>
      <c r="AC35" s="901">
        <v>27348834</v>
      </c>
      <c r="AD35" s="285"/>
      <c r="AE35" s="175">
        <v>848395</v>
      </c>
      <c r="AF35" s="286"/>
      <c r="AG35" s="901">
        <v>1205487</v>
      </c>
      <c r="AH35" s="285"/>
      <c r="AI35" s="901">
        <v>16727830</v>
      </c>
      <c r="AJ35" s="74">
        <v>448520</v>
      </c>
      <c r="AK35" s="314">
        <v>563044</v>
      </c>
      <c r="AL35" s="314">
        <v>5664</v>
      </c>
      <c r="AM35" s="74">
        <v>212561</v>
      </c>
      <c r="AN35" s="285">
        <v>2611993</v>
      </c>
      <c r="AO35" s="74">
        <v>6484</v>
      </c>
      <c r="AP35" s="74">
        <v>48126</v>
      </c>
      <c r="AQ35" s="285">
        <v>267872</v>
      </c>
      <c r="AR35" s="74">
        <v>811721</v>
      </c>
      <c r="AS35" s="74">
        <v>11689252</v>
      </c>
      <c r="AT35" s="590" t="s">
        <v>66</v>
      </c>
      <c r="AU35" s="74">
        <v>51</v>
      </c>
      <c r="AV35" s="74">
        <v>52466</v>
      </c>
      <c r="AW35" s="74">
        <v>0</v>
      </c>
      <c r="AX35" s="74">
        <v>0</v>
      </c>
      <c r="AY35" s="74">
        <v>0</v>
      </c>
      <c r="AZ35" s="74">
        <v>0</v>
      </c>
      <c r="BA35" s="74">
        <v>10076</v>
      </c>
      <c r="BB35" s="324"/>
      <c r="BC35" s="285">
        <v>64629</v>
      </c>
      <c r="BD35" s="323"/>
      <c r="BE35" s="322">
        <v>10239549</v>
      </c>
      <c r="BF35" s="285"/>
      <c r="BG35" s="285">
        <v>5831604</v>
      </c>
      <c r="BH35" s="323"/>
      <c r="BI35" s="322">
        <v>3561838</v>
      </c>
      <c r="BJ35" s="323"/>
      <c r="BK35" s="322">
        <v>2269766</v>
      </c>
      <c r="BL35" s="286"/>
      <c r="BM35" s="322">
        <v>4289</v>
      </c>
      <c r="BN35" s="286"/>
      <c r="BO35" s="322">
        <v>88037</v>
      </c>
      <c r="BP35" s="590" t="s">
        <v>66</v>
      </c>
      <c r="BQ35" s="285"/>
      <c r="BR35" s="285">
        <v>68803</v>
      </c>
      <c r="BS35" s="286"/>
      <c r="BT35" s="322">
        <v>19234</v>
      </c>
      <c r="BU35" s="285"/>
      <c r="BV35" s="285">
        <v>119273</v>
      </c>
      <c r="BW35" s="286"/>
      <c r="BX35" s="322">
        <v>1143398</v>
      </c>
      <c r="BY35" s="285">
        <v>50696055</v>
      </c>
      <c r="BZ35" s="321">
        <v>50201</v>
      </c>
      <c r="CA35" s="287">
        <v>12.182760676996065</v>
      </c>
      <c r="CB35" s="158">
        <v>1.7</v>
      </c>
      <c r="CC35" s="337"/>
      <c r="CD35" s="285">
        <v>4353800</v>
      </c>
      <c r="CE35" s="286"/>
      <c r="CF35" s="322">
        <v>477985</v>
      </c>
      <c r="CG35" s="285"/>
      <c r="CH35" s="285">
        <v>17780</v>
      </c>
      <c r="CI35" s="286"/>
      <c r="CJ35" s="322">
        <v>8548263</v>
      </c>
      <c r="CK35" s="286"/>
      <c r="CL35" s="322">
        <v>2016473</v>
      </c>
      <c r="CM35" s="590" t="s">
        <v>66</v>
      </c>
      <c r="CN35" s="286"/>
      <c r="CO35" s="322">
        <v>1010474</v>
      </c>
      <c r="CP35" s="285"/>
      <c r="CQ35" s="285">
        <v>29085539</v>
      </c>
      <c r="CR35" s="286"/>
      <c r="CS35" s="322">
        <v>5185741</v>
      </c>
      <c r="CT35" s="285">
        <v>3202516</v>
      </c>
      <c r="CU35" s="321">
        <v>3171</v>
      </c>
      <c r="CV35" s="356">
        <v>0.769596095638028</v>
      </c>
      <c r="CW35" s="158">
        <v>-14.6</v>
      </c>
      <c r="CX35" s="322">
        <v>93164993</v>
      </c>
      <c r="CY35" s="321">
        <v>92254</v>
      </c>
      <c r="CZ35" s="356">
        <v>22.388464214681271</v>
      </c>
      <c r="DA35" s="158">
        <v>-2</v>
      </c>
      <c r="DB35" s="1357">
        <v>76339465</v>
      </c>
      <c r="DC35" s="321">
        <v>75593</v>
      </c>
      <c r="DD35" s="356">
        <v>18.345124335708515</v>
      </c>
      <c r="DE35" s="158">
        <v>-2.5</v>
      </c>
      <c r="DF35" s="590" t="s">
        <v>66</v>
      </c>
      <c r="DG35" s="286"/>
      <c r="DH35" s="322">
        <v>75786414</v>
      </c>
      <c r="DI35" s="286"/>
      <c r="DJ35" s="322">
        <v>23393089</v>
      </c>
      <c r="DK35" s="286"/>
      <c r="DL35" s="322">
        <v>2217</v>
      </c>
      <c r="DM35" s="286"/>
      <c r="DN35" s="322">
        <v>32745452</v>
      </c>
      <c r="DO35" s="285"/>
      <c r="DP35" s="285">
        <v>19630534</v>
      </c>
      <c r="DQ35" s="286"/>
      <c r="DR35" s="322">
        <v>15122</v>
      </c>
      <c r="DS35" s="286"/>
      <c r="DT35" s="322">
        <v>43331</v>
      </c>
      <c r="DU35" s="286"/>
      <c r="DV35" s="322">
        <v>509720</v>
      </c>
      <c r="DW35" s="286"/>
      <c r="DX35" s="322">
        <v>0</v>
      </c>
      <c r="DY35" s="314">
        <v>16825528</v>
      </c>
      <c r="DZ35" s="321">
        <v>16661</v>
      </c>
      <c r="EA35" s="356">
        <v>4.0433398789727573</v>
      </c>
      <c r="EB35" s="158">
        <v>0.5</v>
      </c>
      <c r="EC35" s="590" t="s">
        <v>66</v>
      </c>
      <c r="ED35" s="286"/>
      <c r="EE35" s="322">
        <v>15626470</v>
      </c>
      <c r="EF35" s="286"/>
      <c r="EG35" s="322">
        <v>3679450</v>
      </c>
      <c r="EH35" s="285"/>
      <c r="EI35" s="322">
        <v>2275356</v>
      </c>
      <c r="EJ35" s="286"/>
      <c r="EK35" s="322">
        <v>9623828</v>
      </c>
      <c r="EL35" s="286"/>
      <c r="EM35" s="322">
        <v>10678</v>
      </c>
      <c r="EN35" s="286"/>
      <c r="EO35" s="322">
        <v>37158</v>
      </c>
      <c r="EP35" s="286"/>
      <c r="EQ35" s="322">
        <v>70438</v>
      </c>
      <c r="ER35" s="286"/>
      <c r="ES35" s="322">
        <v>1128620</v>
      </c>
      <c r="ET35" s="286"/>
      <c r="EU35" s="322">
        <v>0</v>
      </c>
      <c r="EV35" s="314">
        <v>43691931</v>
      </c>
      <c r="EW35" s="127">
        <v>43265</v>
      </c>
      <c r="EX35" s="356">
        <v>10.499600785284482</v>
      </c>
      <c r="EY35" s="158">
        <v>4.5</v>
      </c>
      <c r="EZ35" s="590" t="s">
        <v>66</v>
      </c>
      <c r="FA35" s="286"/>
      <c r="FB35" s="322">
        <v>1248541</v>
      </c>
      <c r="FC35" s="286"/>
      <c r="FD35" s="322">
        <v>97362</v>
      </c>
      <c r="FE35" s="286"/>
      <c r="FF35" s="322">
        <v>92875</v>
      </c>
      <c r="FG35" s="286"/>
      <c r="FH35" s="322">
        <v>11000285</v>
      </c>
      <c r="FI35" s="286"/>
      <c r="FJ35" s="322">
        <v>31252868</v>
      </c>
      <c r="FK35" s="74">
        <v>42632049</v>
      </c>
      <c r="FL35" s="127">
        <v>42215</v>
      </c>
      <c r="FM35" s="356">
        <v>10.244900715390367</v>
      </c>
      <c r="FN35" s="158">
        <v>-19.100000000000001</v>
      </c>
      <c r="FO35" s="365"/>
      <c r="FP35" s="322">
        <v>14201012</v>
      </c>
      <c r="FQ35" s="285"/>
      <c r="FR35" s="322">
        <v>27559960</v>
      </c>
      <c r="FS35" s="286"/>
      <c r="FT35" s="322">
        <v>0</v>
      </c>
      <c r="FU35" s="286"/>
      <c r="FV35" s="322">
        <v>844753</v>
      </c>
      <c r="FW35" s="590" t="s">
        <v>66</v>
      </c>
      <c r="FX35" s="285"/>
      <c r="FY35" s="322">
        <v>0</v>
      </c>
      <c r="FZ35" s="286"/>
      <c r="GA35" s="322">
        <v>26324</v>
      </c>
      <c r="GB35" s="286"/>
      <c r="GC35" s="322">
        <v>5085</v>
      </c>
      <c r="GD35" s="286"/>
      <c r="GE35" s="322">
        <v>21239</v>
      </c>
      <c r="GF35" s="322">
        <v>7754502</v>
      </c>
      <c r="GG35" s="127">
        <v>7679</v>
      </c>
      <c r="GH35" s="356">
        <v>1.8634831060382773</v>
      </c>
      <c r="GI35" s="158">
        <v>246.4</v>
      </c>
      <c r="GJ35" s="337"/>
      <c r="GK35" s="946">
        <v>4061332</v>
      </c>
      <c r="GL35" s="285"/>
      <c r="GM35" s="946">
        <v>3693170</v>
      </c>
      <c r="GN35" s="286"/>
      <c r="GO35" s="322">
        <v>0</v>
      </c>
      <c r="GP35" s="286"/>
      <c r="GQ35" s="322">
        <v>0</v>
      </c>
      <c r="GR35" s="286"/>
      <c r="GS35" s="322">
        <v>0</v>
      </c>
      <c r="GT35" s="590" t="s">
        <v>66</v>
      </c>
      <c r="GU35" s="286"/>
      <c r="GV35" s="322">
        <v>0</v>
      </c>
      <c r="GW35" s="286"/>
      <c r="GX35" s="322">
        <v>0</v>
      </c>
      <c r="GY35" s="322">
        <v>0</v>
      </c>
      <c r="GZ35" s="74">
        <v>0</v>
      </c>
      <c r="HA35" s="209">
        <v>0</v>
      </c>
      <c r="HB35" s="158" t="s">
        <v>818</v>
      </c>
      <c r="HC35" s="286"/>
      <c r="HD35" s="322">
        <v>0</v>
      </c>
      <c r="HE35" s="286"/>
      <c r="HF35" s="322">
        <v>0</v>
      </c>
      <c r="HG35" s="314">
        <v>43927977</v>
      </c>
      <c r="HH35" s="321">
        <v>43499</v>
      </c>
      <c r="HI35" s="356">
        <v>10.556324960898586</v>
      </c>
      <c r="HJ35" s="158">
        <v>-4.2</v>
      </c>
      <c r="HK35" s="286"/>
      <c r="HL35" s="322">
        <v>40965824</v>
      </c>
      <c r="HM35" s="590" t="s">
        <v>66</v>
      </c>
      <c r="HN35" s="286"/>
      <c r="HO35" s="322">
        <v>2943047</v>
      </c>
      <c r="HP35" s="286"/>
      <c r="HQ35" s="322">
        <v>19106</v>
      </c>
      <c r="HR35" s="322">
        <v>12422095</v>
      </c>
      <c r="HS35" s="127">
        <v>12301</v>
      </c>
      <c r="HT35" s="356">
        <v>2.9851516156811302</v>
      </c>
      <c r="HU35" s="158">
        <v>-13.9</v>
      </c>
      <c r="HV35" s="74">
        <v>1529124</v>
      </c>
      <c r="HW35" s="127">
        <v>1514</v>
      </c>
      <c r="HX35" s="356">
        <v>0.36746353808892884</v>
      </c>
      <c r="HY35" s="158">
        <v>27.6</v>
      </c>
      <c r="HZ35" s="1357">
        <v>3595769</v>
      </c>
      <c r="IA35" s="127">
        <v>3561</v>
      </c>
      <c r="IB35" s="356">
        <v>0.86409865968390365</v>
      </c>
      <c r="IC35" s="158">
        <v>-6.6</v>
      </c>
      <c r="ID35" s="590" t="s">
        <v>66</v>
      </c>
      <c r="IE35" s="322">
        <v>40688813</v>
      </c>
      <c r="IF35" s="127">
        <v>40291</v>
      </c>
      <c r="IG35" s="356">
        <v>9.7779219903806371</v>
      </c>
      <c r="IH35" s="158">
        <v>-7.7</v>
      </c>
      <c r="II35" s="286"/>
      <c r="IJ35" s="322">
        <v>5871755</v>
      </c>
      <c r="IK35" s="286"/>
      <c r="IL35" s="322">
        <v>505355</v>
      </c>
      <c r="IM35" s="286"/>
      <c r="IN35" s="322">
        <v>8391355</v>
      </c>
      <c r="IO35" s="322">
        <v>94282</v>
      </c>
      <c r="IP35" s="286"/>
      <c r="IQ35" s="946">
        <v>13102738</v>
      </c>
      <c r="IR35" s="1041"/>
      <c r="IS35" s="946">
        <v>12662536</v>
      </c>
      <c r="IT35" s="946">
        <v>0</v>
      </c>
      <c r="IU35" s="74">
        <v>0</v>
      </c>
      <c r="IV35" s="74">
        <v>0</v>
      </c>
      <c r="IW35" s="209">
        <v>0</v>
      </c>
      <c r="IX35" s="158" t="s">
        <v>818</v>
      </c>
      <c r="IY35" s="590" t="s">
        <v>66</v>
      </c>
      <c r="IZ35" s="322">
        <v>416129450</v>
      </c>
      <c r="JA35" s="127">
        <v>412062</v>
      </c>
      <c r="JB35" s="356">
        <v>100</v>
      </c>
      <c r="JC35" s="158">
        <v>-2.5</v>
      </c>
      <c r="JD35" s="337"/>
      <c r="JE35" s="322">
        <v>4331584</v>
      </c>
      <c r="JF35" s="286"/>
      <c r="JG35" s="322">
        <v>1536696</v>
      </c>
      <c r="JH35" s="286"/>
      <c r="JI35" s="322">
        <v>7752541</v>
      </c>
    </row>
    <row r="36" spans="1:269" s="202" customFormat="1" ht="19.5" customHeight="1" thickTop="1" thickBot="1" x14ac:dyDescent="0.2">
      <c r="B36" s="629" t="s">
        <v>24</v>
      </c>
      <c r="C36" s="148">
        <v>12807740</v>
      </c>
      <c r="D36" s="284">
        <v>96569</v>
      </c>
      <c r="E36" s="283">
        <v>18.520689742534049</v>
      </c>
      <c r="F36" s="157">
        <v>0.8</v>
      </c>
      <c r="G36" s="85"/>
      <c r="H36" s="174">
        <v>511770</v>
      </c>
      <c r="I36" s="85"/>
      <c r="J36" s="124">
        <v>431265</v>
      </c>
      <c r="K36" s="281"/>
      <c r="L36" s="124">
        <v>51413</v>
      </c>
      <c r="M36" s="85"/>
      <c r="N36" s="124">
        <v>32083</v>
      </c>
      <c r="O36" s="281"/>
      <c r="P36" s="174">
        <v>90201</v>
      </c>
      <c r="Q36" s="85"/>
      <c r="R36" s="124">
        <v>47143</v>
      </c>
      <c r="S36" s="281"/>
      <c r="T36" s="124">
        <v>210425</v>
      </c>
      <c r="U36" s="281"/>
      <c r="V36" s="124">
        <v>319213</v>
      </c>
      <c r="W36" s="85"/>
      <c r="X36" s="124">
        <v>8305003</v>
      </c>
      <c r="Y36" s="281"/>
      <c r="Z36" s="124">
        <v>5277592</v>
      </c>
      <c r="AA36" s="629" t="s">
        <v>24</v>
      </c>
      <c r="AB36" s="85"/>
      <c r="AC36" s="124">
        <v>4999969</v>
      </c>
      <c r="AD36" s="281"/>
      <c r="AE36" s="174">
        <v>162657</v>
      </c>
      <c r="AF36" s="85"/>
      <c r="AG36" s="124">
        <v>114966</v>
      </c>
      <c r="AH36" s="281"/>
      <c r="AI36" s="124">
        <v>2906729</v>
      </c>
      <c r="AJ36" s="86">
        <v>73316</v>
      </c>
      <c r="AK36" s="313">
        <v>113391</v>
      </c>
      <c r="AL36" s="313">
        <v>190</v>
      </c>
      <c r="AM36" s="86">
        <v>37796</v>
      </c>
      <c r="AN36" s="281">
        <v>432361</v>
      </c>
      <c r="AO36" s="86">
        <v>8678</v>
      </c>
      <c r="AP36" s="86">
        <v>9602</v>
      </c>
      <c r="AQ36" s="281">
        <v>23513</v>
      </c>
      <c r="AR36" s="86">
        <v>138493</v>
      </c>
      <c r="AS36" s="86">
        <v>2063799</v>
      </c>
      <c r="AT36" s="591" t="s">
        <v>24</v>
      </c>
      <c r="AU36" s="86">
        <v>0</v>
      </c>
      <c r="AV36" s="86">
        <v>4203</v>
      </c>
      <c r="AW36" s="86">
        <v>0</v>
      </c>
      <c r="AX36" s="86">
        <v>0</v>
      </c>
      <c r="AY36" s="86">
        <v>0</v>
      </c>
      <c r="AZ36" s="86">
        <v>0</v>
      </c>
      <c r="BA36" s="86">
        <v>1387</v>
      </c>
      <c r="BB36" s="320"/>
      <c r="BC36" s="281">
        <v>120682</v>
      </c>
      <c r="BD36" s="319"/>
      <c r="BE36" s="318">
        <v>1904177</v>
      </c>
      <c r="BF36" s="281"/>
      <c r="BG36" s="281">
        <v>1176322</v>
      </c>
      <c r="BH36" s="319"/>
      <c r="BI36" s="318">
        <v>6164</v>
      </c>
      <c r="BJ36" s="319"/>
      <c r="BK36" s="318">
        <v>1170158</v>
      </c>
      <c r="BL36" s="85"/>
      <c r="BM36" s="318">
        <v>95</v>
      </c>
      <c r="BN36" s="85"/>
      <c r="BO36" s="318">
        <v>32379</v>
      </c>
      <c r="BP36" s="591" t="s">
        <v>24</v>
      </c>
      <c r="BQ36" s="281"/>
      <c r="BR36" s="281">
        <v>11306</v>
      </c>
      <c r="BS36" s="85"/>
      <c r="BT36" s="318">
        <v>21073</v>
      </c>
      <c r="BU36" s="281"/>
      <c r="BV36" s="281">
        <v>35268</v>
      </c>
      <c r="BW36" s="85"/>
      <c r="BX36" s="318">
        <v>92248</v>
      </c>
      <c r="BY36" s="281">
        <v>10155158</v>
      </c>
      <c r="BZ36" s="89">
        <v>76569</v>
      </c>
      <c r="CA36" s="282">
        <v>14.684911670943709</v>
      </c>
      <c r="CB36" s="157">
        <v>-1.8</v>
      </c>
      <c r="CC36" s="307"/>
      <c r="CD36" s="281">
        <v>1745665</v>
      </c>
      <c r="CE36" s="85"/>
      <c r="CF36" s="318">
        <v>109573</v>
      </c>
      <c r="CG36" s="281"/>
      <c r="CH36" s="281">
        <v>4720</v>
      </c>
      <c r="CI36" s="85"/>
      <c r="CJ36" s="318">
        <v>1803661</v>
      </c>
      <c r="CK36" s="85"/>
      <c r="CL36" s="318">
        <v>455797</v>
      </c>
      <c r="CM36" s="591" t="s">
        <v>24</v>
      </c>
      <c r="CN36" s="85"/>
      <c r="CO36" s="318">
        <v>248052</v>
      </c>
      <c r="CP36" s="281"/>
      <c r="CQ36" s="281">
        <v>4634816</v>
      </c>
      <c r="CR36" s="85"/>
      <c r="CS36" s="318">
        <v>1152874</v>
      </c>
      <c r="CT36" s="281">
        <v>353851</v>
      </c>
      <c r="CU36" s="148">
        <v>2668</v>
      </c>
      <c r="CV36" s="282">
        <v>0.51168782205802243</v>
      </c>
      <c r="CW36" s="157">
        <v>7.5</v>
      </c>
      <c r="CX36" s="318">
        <v>8163968</v>
      </c>
      <c r="CY36" s="355">
        <v>61555</v>
      </c>
      <c r="CZ36" s="282">
        <v>11.805542460728919</v>
      </c>
      <c r="DA36" s="157">
        <v>-2.2000000000000002</v>
      </c>
      <c r="DB36" s="281">
        <v>5760510</v>
      </c>
      <c r="DC36" s="355">
        <v>43434</v>
      </c>
      <c r="DD36" s="282">
        <v>8.3300112641859396</v>
      </c>
      <c r="DE36" s="157">
        <v>-2.2000000000000002</v>
      </c>
      <c r="DF36" s="591" t="s">
        <v>24</v>
      </c>
      <c r="DG36" s="85"/>
      <c r="DH36" s="318">
        <v>5667713</v>
      </c>
      <c r="DI36" s="85"/>
      <c r="DJ36" s="318">
        <v>3414850</v>
      </c>
      <c r="DK36" s="85"/>
      <c r="DL36" s="318">
        <v>25963</v>
      </c>
      <c r="DM36" s="85"/>
      <c r="DN36" s="318">
        <v>2226900</v>
      </c>
      <c r="DO36" s="281"/>
      <c r="DP36" s="281">
        <v>0</v>
      </c>
      <c r="DQ36" s="85"/>
      <c r="DR36" s="318">
        <v>0</v>
      </c>
      <c r="DS36" s="85"/>
      <c r="DT36" s="318">
        <v>8817</v>
      </c>
      <c r="DU36" s="85"/>
      <c r="DV36" s="318">
        <v>83980</v>
      </c>
      <c r="DW36" s="85"/>
      <c r="DX36" s="318">
        <v>0</v>
      </c>
      <c r="DY36" s="313">
        <v>2403458</v>
      </c>
      <c r="DZ36" s="355">
        <v>18122</v>
      </c>
      <c r="EA36" s="282">
        <v>3.4755311965429811</v>
      </c>
      <c r="EB36" s="157">
        <v>-2.2000000000000002</v>
      </c>
      <c r="EC36" s="591" t="s">
        <v>24</v>
      </c>
      <c r="ED36" s="85"/>
      <c r="EE36" s="318">
        <v>2275292</v>
      </c>
      <c r="EF36" s="85"/>
      <c r="EG36" s="318">
        <v>551188</v>
      </c>
      <c r="EH36" s="281"/>
      <c r="EI36" s="318">
        <v>195526</v>
      </c>
      <c r="EJ36" s="85"/>
      <c r="EK36" s="318">
        <v>1528048</v>
      </c>
      <c r="EL36" s="85"/>
      <c r="EM36" s="318">
        <v>0</v>
      </c>
      <c r="EN36" s="85"/>
      <c r="EO36" s="318">
        <v>530</v>
      </c>
      <c r="EP36" s="85"/>
      <c r="EQ36" s="318">
        <v>5690</v>
      </c>
      <c r="ER36" s="85"/>
      <c r="ES36" s="318">
        <v>122476</v>
      </c>
      <c r="ET36" s="85"/>
      <c r="EU36" s="318">
        <v>0</v>
      </c>
      <c r="EV36" s="86">
        <v>9297287</v>
      </c>
      <c r="EW36" s="148">
        <v>70100</v>
      </c>
      <c r="EX36" s="282">
        <v>13.444383472360865</v>
      </c>
      <c r="EY36" s="157">
        <v>-1.1000000000000001</v>
      </c>
      <c r="EZ36" s="591" t="s">
        <v>24</v>
      </c>
      <c r="FA36" s="85"/>
      <c r="FB36" s="318">
        <v>107487</v>
      </c>
      <c r="FC36" s="85"/>
      <c r="FD36" s="318">
        <v>8965</v>
      </c>
      <c r="FE36" s="85"/>
      <c r="FF36" s="318">
        <v>367767</v>
      </c>
      <c r="FG36" s="85"/>
      <c r="FH36" s="318">
        <v>4018169</v>
      </c>
      <c r="FI36" s="85"/>
      <c r="FJ36" s="318">
        <v>4794899</v>
      </c>
      <c r="FK36" s="86">
        <v>9705763</v>
      </c>
      <c r="FL36" s="89">
        <v>73180</v>
      </c>
      <c r="FM36" s="282">
        <v>14.035062020119593</v>
      </c>
      <c r="FN36" s="157">
        <v>-14.9</v>
      </c>
      <c r="FO36" s="364"/>
      <c r="FP36" s="318">
        <v>4465266</v>
      </c>
      <c r="FQ36" s="281"/>
      <c r="FR36" s="318">
        <v>5111540</v>
      </c>
      <c r="FS36" s="85"/>
      <c r="FT36" s="318">
        <v>0</v>
      </c>
      <c r="FU36" s="85"/>
      <c r="FV36" s="318">
        <v>19103</v>
      </c>
      <c r="FW36" s="591" t="s">
        <v>24</v>
      </c>
      <c r="FX36" s="281"/>
      <c r="FY36" s="318">
        <v>109854</v>
      </c>
      <c r="FZ36" s="85"/>
      <c r="GA36" s="318">
        <v>0</v>
      </c>
      <c r="GB36" s="85"/>
      <c r="GC36" s="318">
        <v>0</v>
      </c>
      <c r="GD36" s="85"/>
      <c r="GE36" s="318">
        <v>0</v>
      </c>
      <c r="GF36" s="318">
        <v>1585126</v>
      </c>
      <c r="GG36" s="148">
        <v>11952</v>
      </c>
      <c r="GH36" s="282">
        <v>2.2921785458499335</v>
      </c>
      <c r="GI36" s="157">
        <v>211.9</v>
      </c>
      <c r="GJ36" s="307"/>
      <c r="GK36" s="947">
        <v>1098672</v>
      </c>
      <c r="GL36" s="281"/>
      <c r="GM36" s="947">
        <v>486454</v>
      </c>
      <c r="GN36" s="85"/>
      <c r="GO36" s="318">
        <v>0</v>
      </c>
      <c r="GP36" s="85"/>
      <c r="GQ36" s="318">
        <v>0</v>
      </c>
      <c r="GR36" s="85"/>
      <c r="GS36" s="318">
        <v>0</v>
      </c>
      <c r="GT36" s="591" t="s">
        <v>24</v>
      </c>
      <c r="GU36" s="85"/>
      <c r="GV36" s="318">
        <v>0</v>
      </c>
      <c r="GW36" s="85"/>
      <c r="GX36" s="318">
        <v>0</v>
      </c>
      <c r="GY36" s="318">
        <v>0</v>
      </c>
      <c r="GZ36" s="86">
        <v>0</v>
      </c>
      <c r="HA36" s="207">
        <v>0</v>
      </c>
      <c r="HB36" s="157" t="s">
        <v>818</v>
      </c>
      <c r="HC36" s="85"/>
      <c r="HD36" s="318">
        <v>0</v>
      </c>
      <c r="HE36" s="85"/>
      <c r="HF36" s="318">
        <v>0</v>
      </c>
      <c r="HG36" s="86">
        <v>7143479</v>
      </c>
      <c r="HH36" s="321">
        <v>53861</v>
      </c>
      <c r="HI36" s="282">
        <v>10.329859775519131</v>
      </c>
      <c r="HJ36" s="157">
        <v>-7.8</v>
      </c>
      <c r="HK36" s="85"/>
      <c r="HL36" s="318">
        <v>6661236</v>
      </c>
      <c r="HM36" s="591" t="s">
        <v>24</v>
      </c>
      <c r="HN36" s="85"/>
      <c r="HO36" s="318">
        <v>481979</v>
      </c>
      <c r="HP36" s="85"/>
      <c r="HQ36" s="318">
        <v>264</v>
      </c>
      <c r="HR36" s="318">
        <v>1178515</v>
      </c>
      <c r="HS36" s="148">
        <v>8886</v>
      </c>
      <c r="HT36" s="282">
        <v>1.7041968896872137</v>
      </c>
      <c r="HU36" s="157">
        <v>-12.2</v>
      </c>
      <c r="HV36" s="86">
        <v>220847</v>
      </c>
      <c r="HW36" s="148">
        <v>1665</v>
      </c>
      <c r="HX36" s="282">
        <v>0.31935679265580164</v>
      </c>
      <c r="HY36" s="157">
        <v>-7.7</v>
      </c>
      <c r="HZ36" s="281">
        <v>97581</v>
      </c>
      <c r="IA36" s="127">
        <v>736</v>
      </c>
      <c r="IB36" s="282">
        <v>0.14110744173181333</v>
      </c>
      <c r="IC36" s="157">
        <v>-6</v>
      </c>
      <c r="ID36" s="591" t="s">
        <v>24</v>
      </c>
      <c r="IE36" s="318">
        <v>8444373</v>
      </c>
      <c r="IF36" s="89">
        <v>63670</v>
      </c>
      <c r="IG36" s="282">
        <v>12.211023365810945</v>
      </c>
      <c r="IH36" s="157">
        <v>0.7</v>
      </c>
      <c r="II36" s="85"/>
      <c r="IJ36" s="318">
        <v>2960897</v>
      </c>
      <c r="IK36" s="85"/>
      <c r="IL36" s="318">
        <v>273460</v>
      </c>
      <c r="IM36" s="85"/>
      <c r="IN36" s="318">
        <v>1179515</v>
      </c>
      <c r="IO36" s="318">
        <v>73710</v>
      </c>
      <c r="IP36" s="85"/>
      <c r="IQ36" s="947">
        <v>1798149</v>
      </c>
      <c r="IR36" s="1042"/>
      <c r="IS36" s="947">
        <v>2061868</v>
      </c>
      <c r="IT36" s="947">
        <v>20863</v>
      </c>
      <c r="IU36" s="86">
        <v>0</v>
      </c>
      <c r="IV36" s="86">
        <v>0</v>
      </c>
      <c r="IW36" s="207">
        <v>0</v>
      </c>
      <c r="IX36" s="157" t="s">
        <v>818</v>
      </c>
      <c r="IY36" s="591" t="s">
        <v>24</v>
      </c>
      <c r="IZ36" s="318">
        <v>69153688</v>
      </c>
      <c r="JA36" s="148">
        <v>521411</v>
      </c>
      <c r="JB36" s="282">
        <v>100</v>
      </c>
      <c r="JC36" s="157">
        <v>-2.4</v>
      </c>
      <c r="JD36" s="307"/>
      <c r="JE36" s="318">
        <v>391702</v>
      </c>
      <c r="JF36" s="85"/>
      <c r="JG36" s="318">
        <v>952169</v>
      </c>
      <c r="JH36" s="85"/>
      <c r="JI36" s="318">
        <v>192374</v>
      </c>
    </row>
    <row r="37" spans="1:269" s="202" customFormat="1" ht="19.5" customHeight="1" thickTop="1" thickBot="1" x14ac:dyDescent="0.2">
      <c r="B37" s="629" t="s">
        <v>25</v>
      </c>
      <c r="C37" s="148">
        <v>85631366</v>
      </c>
      <c r="D37" s="124">
        <v>74951</v>
      </c>
      <c r="E37" s="282">
        <v>17.645650403785513</v>
      </c>
      <c r="F37" s="157">
        <v>0.9</v>
      </c>
      <c r="G37" s="85"/>
      <c r="H37" s="174">
        <v>2567636</v>
      </c>
      <c r="I37" s="85"/>
      <c r="J37" s="124">
        <v>6993514</v>
      </c>
      <c r="K37" s="281"/>
      <c r="L37" s="124">
        <v>244705</v>
      </c>
      <c r="M37" s="85"/>
      <c r="N37" s="124">
        <v>126328</v>
      </c>
      <c r="O37" s="281"/>
      <c r="P37" s="174">
        <v>359831</v>
      </c>
      <c r="Q37" s="85"/>
      <c r="R37" s="124">
        <v>514330</v>
      </c>
      <c r="S37" s="281"/>
      <c r="T37" s="124">
        <v>5748320</v>
      </c>
      <c r="U37" s="281"/>
      <c r="V37" s="124">
        <v>903399</v>
      </c>
      <c r="W37" s="85"/>
      <c r="X37" s="124">
        <v>54500178</v>
      </c>
      <c r="Y37" s="281"/>
      <c r="Z37" s="124">
        <v>34680308</v>
      </c>
      <c r="AA37" s="629" t="s">
        <v>25</v>
      </c>
      <c r="AB37" s="85"/>
      <c r="AC37" s="124">
        <v>32348803</v>
      </c>
      <c r="AD37" s="281"/>
      <c r="AE37" s="174">
        <v>1011052</v>
      </c>
      <c r="AF37" s="85"/>
      <c r="AG37" s="124">
        <v>1320453</v>
      </c>
      <c r="AH37" s="281"/>
      <c r="AI37" s="124">
        <v>19634559</v>
      </c>
      <c r="AJ37" s="86">
        <v>521836</v>
      </c>
      <c r="AK37" s="86">
        <v>676435</v>
      </c>
      <c r="AL37" s="86">
        <v>5854</v>
      </c>
      <c r="AM37" s="86">
        <v>250357</v>
      </c>
      <c r="AN37" s="281">
        <v>3044354</v>
      </c>
      <c r="AO37" s="86">
        <v>15162</v>
      </c>
      <c r="AP37" s="86">
        <v>57728</v>
      </c>
      <c r="AQ37" s="281">
        <v>291385</v>
      </c>
      <c r="AR37" s="86">
        <v>950214</v>
      </c>
      <c r="AS37" s="86">
        <v>13753051</v>
      </c>
      <c r="AT37" s="591" t="s">
        <v>25</v>
      </c>
      <c r="AU37" s="86">
        <v>51</v>
      </c>
      <c r="AV37" s="86">
        <v>56669</v>
      </c>
      <c r="AW37" s="86">
        <v>0</v>
      </c>
      <c r="AX37" s="86">
        <v>0</v>
      </c>
      <c r="AY37" s="86">
        <v>0</v>
      </c>
      <c r="AZ37" s="86">
        <v>0</v>
      </c>
      <c r="BA37" s="86">
        <v>11463</v>
      </c>
      <c r="BB37" s="320"/>
      <c r="BC37" s="281">
        <v>185311</v>
      </c>
      <c r="BD37" s="319"/>
      <c r="BE37" s="318">
        <v>12143726</v>
      </c>
      <c r="BF37" s="281"/>
      <c r="BG37" s="281">
        <v>7007926</v>
      </c>
      <c r="BH37" s="319"/>
      <c r="BI37" s="318">
        <v>3568002</v>
      </c>
      <c r="BJ37" s="319"/>
      <c r="BK37" s="318">
        <v>3439924</v>
      </c>
      <c r="BL37" s="85"/>
      <c r="BM37" s="318">
        <v>4384</v>
      </c>
      <c r="BN37" s="85"/>
      <c r="BO37" s="318">
        <v>120416</v>
      </c>
      <c r="BP37" s="591" t="s">
        <v>25</v>
      </c>
      <c r="BQ37" s="281"/>
      <c r="BR37" s="281">
        <v>80109</v>
      </c>
      <c r="BS37" s="85"/>
      <c r="BT37" s="318">
        <v>40307</v>
      </c>
      <c r="BU37" s="281"/>
      <c r="BV37" s="281">
        <v>154541</v>
      </c>
      <c r="BW37" s="85"/>
      <c r="BX37" s="318">
        <v>1235646</v>
      </c>
      <c r="BY37" s="281">
        <v>60851213</v>
      </c>
      <c r="BZ37" s="89">
        <v>53262</v>
      </c>
      <c r="CA37" s="282">
        <v>12.53932152903281</v>
      </c>
      <c r="CB37" s="157">
        <v>1.1000000000000001</v>
      </c>
      <c r="CC37" s="307"/>
      <c r="CD37" s="281">
        <v>6099465</v>
      </c>
      <c r="CE37" s="85"/>
      <c r="CF37" s="318">
        <v>587558</v>
      </c>
      <c r="CG37" s="281"/>
      <c r="CH37" s="281">
        <v>22500</v>
      </c>
      <c r="CI37" s="85"/>
      <c r="CJ37" s="318">
        <v>10351924</v>
      </c>
      <c r="CK37" s="85"/>
      <c r="CL37" s="318">
        <v>2472270</v>
      </c>
      <c r="CM37" s="591" t="s">
        <v>25</v>
      </c>
      <c r="CN37" s="85"/>
      <c r="CO37" s="318">
        <v>1258526</v>
      </c>
      <c r="CP37" s="281"/>
      <c r="CQ37" s="281">
        <v>33720355</v>
      </c>
      <c r="CR37" s="85"/>
      <c r="CS37" s="318">
        <v>6338615</v>
      </c>
      <c r="CT37" s="281">
        <v>3556367</v>
      </c>
      <c r="CU37" s="148">
        <v>3113</v>
      </c>
      <c r="CV37" s="282">
        <v>0.73284371978323304</v>
      </c>
      <c r="CW37" s="157">
        <v>-12.8</v>
      </c>
      <c r="CX37" s="318">
        <v>101328961</v>
      </c>
      <c r="CY37" s="355">
        <v>88691</v>
      </c>
      <c r="CZ37" s="282">
        <v>20.880379528043687</v>
      </c>
      <c r="DA37" s="157">
        <v>-2</v>
      </c>
      <c r="DB37" s="281">
        <v>82099975</v>
      </c>
      <c r="DC37" s="355">
        <v>71860</v>
      </c>
      <c r="DD37" s="282">
        <v>16.917953370141621</v>
      </c>
      <c r="DE37" s="157">
        <v>-2.5</v>
      </c>
      <c r="DF37" s="591" t="s">
        <v>25</v>
      </c>
      <c r="DG37" s="85"/>
      <c r="DH37" s="318">
        <v>81454127</v>
      </c>
      <c r="DI37" s="85"/>
      <c r="DJ37" s="318">
        <v>26807939</v>
      </c>
      <c r="DK37" s="85"/>
      <c r="DL37" s="318">
        <v>28180</v>
      </c>
      <c r="DM37" s="85"/>
      <c r="DN37" s="318">
        <v>34972352</v>
      </c>
      <c r="DO37" s="281"/>
      <c r="DP37" s="281">
        <v>19630534</v>
      </c>
      <c r="DQ37" s="85"/>
      <c r="DR37" s="318">
        <v>15122</v>
      </c>
      <c r="DS37" s="85"/>
      <c r="DT37" s="281">
        <v>52148</v>
      </c>
      <c r="DU37" s="85"/>
      <c r="DV37" s="318">
        <v>593700</v>
      </c>
      <c r="DW37" s="85"/>
      <c r="DX37" s="318">
        <v>0</v>
      </c>
      <c r="DY37" s="313">
        <v>19228986</v>
      </c>
      <c r="DZ37" s="355">
        <v>16831</v>
      </c>
      <c r="EA37" s="282">
        <v>3.9624261579020699</v>
      </c>
      <c r="EB37" s="157">
        <v>0.1</v>
      </c>
      <c r="EC37" s="591" t="s">
        <v>25</v>
      </c>
      <c r="ED37" s="85"/>
      <c r="EE37" s="318">
        <v>17901762</v>
      </c>
      <c r="EF37" s="85"/>
      <c r="EG37" s="318">
        <v>4230638</v>
      </c>
      <c r="EH37" s="281"/>
      <c r="EI37" s="318">
        <v>2470882</v>
      </c>
      <c r="EJ37" s="85"/>
      <c r="EK37" s="318">
        <v>11151876</v>
      </c>
      <c r="EL37" s="85"/>
      <c r="EM37" s="318">
        <v>10678</v>
      </c>
      <c r="EN37" s="85"/>
      <c r="EO37" s="318">
        <v>37688</v>
      </c>
      <c r="EP37" s="85"/>
      <c r="EQ37" s="318">
        <v>76128</v>
      </c>
      <c r="ER37" s="85"/>
      <c r="ES37" s="318">
        <v>1251096</v>
      </c>
      <c r="ET37" s="85"/>
      <c r="EU37" s="318">
        <v>0</v>
      </c>
      <c r="EV37" s="86">
        <v>52989218</v>
      </c>
      <c r="EW37" s="148">
        <v>46380</v>
      </c>
      <c r="EX37" s="282">
        <v>10.919237420526242</v>
      </c>
      <c r="EY37" s="157">
        <v>3.5</v>
      </c>
      <c r="EZ37" s="591" t="s">
        <v>25</v>
      </c>
      <c r="FA37" s="85"/>
      <c r="FB37" s="318">
        <v>1356028</v>
      </c>
      <c r="FC37" s="85"/>
      <c r="FD37" s="318">
        <v>106327</v>
      </c>
      <c r="FE37" s="85"/>
      <c r="FF37" s="318">
        <v>460642</v>
      </c>
      <c r="FG37" s="85"/>
      <c r="FH37" s="318">
        <v>15018454</v>
      </c>
      <c r="FI37" s="85"/>
      <c r="FJ37" s="318">
        <v>36047767</v>
      </c>
      <c r="FK37" s="86">
        <v>52337812</v>
      </c>
      <c r="FL37" s="89">
        <v>45810</v>
      </c>
      <c r="FM37" s="282">
        <v>10.785005268408893</v>
      </c>
      <c r="FN37" s="157">
        <v>-18.3</v>
      </c>
      <c r="FO37" s="364"/>
      <c r="FP37" s="318">
        <v>18666278</v>
      </c>
      <c r="FQ37" s="281"/>
      <c r="FR37" s="318">
        <v>32671500</v>
      </c>
      <c r="FS37" s="85"/>
      <c r="FT37" s="318">
        <v>0</v>
      </c>
      <c r="FU37" s="85"/>
      <c r="FV37" s="318">
        <v>863856</v>
      </c>
      <c r="FW37" s="591" t="s">
        <v>25</v>
      </c>
      <c r="FX37" s="281"/>
      <c r="FY37" s="318">
        <v>109854</v>
      </c>
      <c r="FZ37" s="85"/>
      <c r="GA37" s="318">
        <v>26324</v>
      </c>
      <c r="GB37" s="85"/>
      <c r="GC37" s="318">
        <v>5085</v>
      </c>
      <c r="GD37" s="85"/>
      <c r="GE37" s="318">
        <v>21239</v>
      </c>
      <c r="GF37" s="318">
        <v>9339628</v>
      </c>
      <c r="GG37" s="148">
        <v>8175</v>
      </c>
      <c r="GH37" s="282">
        <v>1.9245729489986936</v>
      </c>
      <c r="GI37" s="157">
        <v>240.1</v>
      </c>
      <c r="GJ37" s="307"/>
      <c r="GK37" s="947">
        <v>5160004</v>
      </c>
      <c r="GL37" s="281"/>
      <c r="GM37" s="947">
        <v>4179624</v>
      </c>
      <c r="GN37" s="85"/>
      <c r="GO37" s="318">
        <v>0</v>
      </c>
      <c r="GP37" s="85"/>
      <c r="GQ37" s="318">
        <v>0</v>
      </c>
      <c r="GR37" s="85"/>
      <c r="GS37" s="318">
        <v>0</v>
      </c>
      <c r="GT37" s="591" t="s">
        <v>25</v>
      </c>
      <c r="GU37" s="85"/>
      <c r="GV37" s="318">
        <v>0</v>
      </c>
      <c r="GW37" s="85"/>
      <c r="GX37" s="318">
        <v>0</v>
      </c>
      <c r="GY37" s="318">
        <v>0</v>
      </c>
      <c r="GZ37" s="86">
        <v>0</v>
      </c>
      <c r="HA37" s="207">
        <v>0</v>
      </c>
      <c r="HB37" s="157" t="s">
        <v>818</v>
      </c>
      <c r="HC37" s="85"/>
      <c r="HD37" s="318">
        <v>0</v>
      </c>
      <c r="HE37" s="85"/>
      <c r="HF37" s="318">
        <v>0</v>
      </c>
      <c r="HG37" s="86">
        <v>51071456</v>
      </c>
      <c r="HH37" s="321">
        <v>44702</v>
      </c>
      <c r="HI37" s="282">
        <v>10.524053279592831</v>
      </c>
      <c r="HJ37" s="157">
        <v>-4.7</v>
      </c>
      <c r="HK37" s="85"/>
      <c r="HL37" s="318">
        <v>47627060</v>
      </c>
      <c r="HM37" s="591" t="s">
        <v>25</v>
      </c>
      <c r="HN37" s="85"/>
      <c r="HO37" s="318">
        <v>3425026</v>
      </c>
      <c r="HP37" s="85"/>
      <c r="HQ37" s="318">
        <v>19370</v>
      </c>
      <c r="HR37" s="318">
        <v>13600610</v>
      </c>
      <c r="HS37" s="148">
        <v>11904</v>
      </c>
      <c r="HT37" s="282">
        <v>2.8026133477565831</v>
      </c>
      <c r="HU37" s="157">
        <v>-13.7</v>
      </c>
      <c r="HV37" s="86">
        <v>1749971</v>
      </c>
      <c r="HW37" s="148">
        <v>1532</v>
      </c>
      <c r="HX37" s="282">
        <v>0.36060824351164661</v>
      </c>
      <c r="HY37" s="157">
        <v>21.7</v>
      </c>
      <c r="HZ37" s="281">
        <v>3693350</v>
      </c>
      <c r="IA37" s="127">
        <v>3233</v>
      </c>
      <c r="IB37" s="282">
        <v>0.76107115842133388</v>
      </c>
      <c r="IC37" s="157">
        <v>-6.6</v>
      </c>
      <c r="ID37" s="591" t="s">
        <v>25</v>
      </c>
      <c r="IE37" s="318">
        <v>49133186</v>
      </c>
      <c r="IF37" s="89">
        <v>43005</v>
      </c>
      <c r="IG37" s="282">
        <v>10.124643152138537</v>
      </c>
      <c r="IH37" s="157">
        <v>-6.4</v>
      </c>
      <c r="II37" s="85"/>
      <c r="IJ37" s="318">
        <v>8832652</v>
      </c>
      <c r="IK37" s="85"/>
      <c r="IL37" s="318">
        <v>778815</v>
      </c>
      <c r="IM37" s="85"/>
      <c r="IN37" s="318">
        <v>9570870</v>
      </c>
      <c r="IO37" s="318">
        <v>167992</v>
      </c>
      <c r="IP37" s="85"/>
      <c r="IQ37" s="947">
        <v>14900887</v>
      </c>
      <c r="IR37" s="1042"/>
      <c r="IS37" s="947">
        <v>14724404</v>
      </c>
      <c r="IT37" s="947">
        <v>20863</v>
      </c>
      <c r="IU37" s="86">
        <v>0</v>
      </c>
      <c r="IV37" s="86">
        <v>0</v>
      </c>
      <c r="IW37" s="207">
        <v>0</v>
      </c>
      <c r="IX37" s="157" t="s">
        <v>818</v>
      </c>
      <c r="IY37" s="591" t="s">
        <v>25</v>
      </c>
      <c r="IZ37" s="318">
        <v>485283138</v>
      </c>
      <c r="JA37" s="148">
        <v>424756</v>
      </c>
      <c r="JB37" s="282">
        <v>100</v>
      </c>
      <c r="JC37" s="157">
        <v>-2.5</v>
      </c>
      <c r="JD37" s="307"/>
      <c r="JE37" s="318">
        <v>4723286</v>
      </c>
      <c r="JF37" s="85"/>
      <c r="JG37" s="318">
        <v>2488865</v>
      </c>
      <c r="JH37" s="85"/>
      <c r="JI37" s="318">
        <v>7944915</v>
      </c>
    </row>
    <row r="38" spans="1:269" s="202" customFormat="1" ht="19.5" customHeight="1" thickTop="1" x14ac:dyDescent="0.15">
      <c r="B38" s="630" t="s">
        <v>26</v>
      </c>
      <c r="C38" s="140">
        <v>254186233</v>
      </c>
      <c r="D38" s="170">
        <v>99483</v>
      </c>
      <c r="E38" s="280">
        <v>20.315505263646472</v>
      </c>
      <c r="F38" s="161">
        <v>0.2</v>
      </c>
      <c r="G38" s="80"/>
      <c r="H38" s="172">
        <v>3572173</v>
      </c>
      <c r="I38" s="80"/>
      <c r="J38" s="120">
        <v>16210721</v>
      </c>
      <c r="K38" s="279"/>
      <c r="L38" s="120">
        <v>297111</v>
      </c>
      <c r="M38" s="80"/>
      <c r="N38" s="120">
        <v>197994</v>
      </c>
      <c r="O38" s="279"/>
      <c r="P38" s="172">
        <v>524723</v>
      </c>
      <c r="Q38" s="80"/>
      <c r="R38" s="120">
        <v>1001136</v>
      </c>
      <c r="S38" s="279"/>
      <c r="T38" s="120">
        <v>14189757</v>
      </c>
      <c r="U38" s="279"/>
      <c r="V38" s="120">
        <v>1017304</v>
      </c>
      <c r="W38" s="80"/>
      <c r="X38" s="120">
        <v>173021890</v>
      </c>
      <c r="Y38" s="279"/>
      <c r="Z38" s="120">
        <v>112532955</v>
      </c>
      <c r="AA38" s="630" t="s">
        <v>26</v>
      </c>
      <c r="AB38" s="80"/>
      <c r="AC38" s="120">
        <v>101290275</v>
      </c>
      <c r="AD38" s="279"/>
      <c r="AE38" s="172">
        <v>2751620</v>
      </c>
      <c r="AF38" s="80"/>
      <c r="AG38" s="120">
        <v>8491060</v>
      </c>
      <c r="AH38" s="279"/>
      <c r="AI38" s="120">
        <v>60303624</v>
      </c>
      <c r="AJ38" s="81">
        <v>2031373</v>
      </c>
      <c r="AK38" s="81">
        <v>2566966</v>
      </c>
      <c r="AL38" s="81">
        <v>17000</v>
      </c>
      <c r="AM38" s="81">
        <v>1172434</v>
      </c>
      <c r="AN38" s="279">
        <v>6784214</v>
      </c>
      <c r="AO38" s="81">
        <v>28421</v>
      </c>
      <c r="AP38" s="81">
        <v>89951</v>
      </c>
      <c r="AQ38" s="279">
        <v>969973</v>
      </c>
      <c r="AR38" s="81">
        <v>2223613</v>
      </c>
      <c r="AS38" s="81">
        <v>43640440</v>
      </c>
      <c r="AT38" s="902" t="s">
        <v>26</v>
      </c>
      <c r="AU38" s="81">
        <v>51</v>
      </c>
      <c r="AV38" s="81">
        <v>227176</v>
      </c>
      <c r="AW38" s="81">
        <v>0</v>
      </c>
      <c r="AX38" s="81">
        <v>426001</v>
      </c>
      <c r="AY38" s="81">
        <v>82448</v>
      </c>
      <c r="AZ38" s="81">
        <v>0</v>
      </c>
      <c r="BA38" s="81">
        <v>43563</v>
      </c>
      <c r="BB38" s="317"/>
      <c r="BC38" s="279">
        <v>185311</v>
      </c>
      <c r="BD38" s="316"/>
      <c r="BE38" s="315">
        <v>36563345</v>
      </c>
      <c r="BF38" s="279"/>
      <c r="BG38" s="279">
        <v>21717973</v>
      </c>
      <c r="BH38" s="316"/>
      <c r="BI38" s="315">
        <v>18278049</v>
      </c>
      <c r="BJ38" s="316"/>
      <c r="BK38" s="315">
        <v>3439924</v>
      </c>
      <c r="BL38" s="80"/>
      <c r="BM38" s="315">
        <v>50440</v>
      </c>
      <c r="BN38" s="80"/>
      <c r="BO38" s="315">
        <v>321458</v>
      </c>
      <c r="BP38" s="902" t="s">
        <v>26</v>
      </c>
      <c r="BQ38" s="279"/>
      <c r="BR38" s="279">
        <v>271652</v>
      </c>
      <c r="BS38" s="80"/>
      <c r="BT38" s="315">
        <v>49806</v>
      </c>
      <c r="BU38" s="279"/>
      <c r="BV38" s="279">
        <v>173128</v>
      </c>
      <c r="BW38" s="80"/>
      <c r="BX38" s="315">
        <v>1537801</v>
      </c>
      <c r="BY38" s="279">
        <v>113397804</v>
      </c>
      <c r="BZ38" s="154">
        <v>44382</v>
      </c>
      <c r="CA38" s="280">
        <v>9.0631725284978391</v>
      </c>
      <c r="CB38" s="161">
        <v>0.9</v>
      </c>
      <c r="CC38" s="297"/>
      <c r="CD38" s="279">
        <v>7484261</v>
      </c>
      <c r="CE38" s="80"/>
      <c r="CF38" s="315">
        <v>1084836</v>
      </c>
      <c r="CG38" s="279"/>
      <c r="CH38" s="279">
        <v>24797</v>
      </c>
      <c r="CI38" s="80"/>
      <c r="CJ38" s="315">
        <v>18683627</v>
      </c>
      <c r="CK38" s="80"/>
      <c r="CL38" s="315">
        <v>4670704</v>
      </c>
      <c r="CM38" s="902" t="s">
        <v>26</v>
      </c>
      <c r="CN38" s="80"/>
      <c r="CO38" s="315">
        <v>1673138</v>
      </c>
      <c r="CP38" s="279"/>
      <c r="CQ38" s="279">
        <v>66617253</v>
      </c>
      <c r="CR38" s="80"/>
      <c r="CS38" s="315">
        <v>13159188</v>
      </c>
      <c r="CT38" s="279">
        <v>12610809</v>
      </c>
      <c r="CU38" s="154">
        <v>4936</v>
      </c>
      <c r="CV38" s="353">
        <v>1.0079025665341219</v>
      </c>
      <c r="CW38" s="161">
        <v>-1.5</v>
      </c>
      <c r="CX38" s="315">
        <v>310164422</v>
      </c>
      <c r="CY38" s="354">
        <v>121392</v>
      </c>
      <c r="CZ38" s="353">
        <v>24.789489475367716</v>
      </c>
      <c r="DA38" s="161">
        <v>-0.4</v>
      </c>
      <c r="DB38" s="351">
        <v>263263398</v>
      </c>
      <c r="DC38" s="354">
        <v>103036</v>
      </c>
      <c r="DD38" s="353">
        <v>21.040985912854122</v>
      </c>
      <c r="DE38" s="161">
        <v>-0.3</v>
      </c>
      <c r="DF38" s="883" t="s">
        <v>26</v>
      </c>
      <c r="DG38" s="83"/>
      <c r="DH38" s="350">
        <v>259176667</v>
      </c>
      <c r="DI38" s="83"/>
      <c r="DJ38" s="350">
        <v>69192540</v>
      </c>
      <c r="DK38" s="83"/>
      <c r="DL38" s="350">
        <v>28180</v>
      </c>
      <c r="DM38" s="83"/>
      <c r="DN38" s="350">
        <v>98212912</v>
      </c>
      <c r="DO38" s="351"/>
      <c r="DP38" s="351">
        <v>91727913</v>
      </c>
      <c r="DQ38" s="83"/>
      <c r="DR38" s="350">
        <v>15122</v>
      </c>
      <c r="DS38" s="83"/>
      <c r="DT38" s="351">
        <v>3436591</v>
      </c>
      <c r="DU38" s="83"/>
      <c r="DV38" s="350">
        <v>650140</v>
      </c>
      <c r="DW38" s="83"/>
      <c r="DX38" s="350">
        <v>0</v>
      </c>
      <c r="DY38" s="821">
        <v>46901024</v>
      </c>
      <c r="DZ38" s="354">
        <v>18356</v>
      </c>
      <c r="EA38" s="353">
        <v>3.7485035625135903</v>
      </c>
      <c r="EB38" s="161">
        <v>-1</v>
      </c>
      <c r="EC38" s="883" t="s">
        <v>26</v>
      </c>
      <c r="ED38" s="83"/>
      <c r="EE38" s="350">
        <v>43617130</v>
      </c>
      <c r="EF38" s="83"/>
      <c r="EG38" s="350">
        <v>10192739</v>
      </c>
      <c r="EH38" s="351"/>
      <c r="EI38" s="350">
        <v>5183395</v>
      </c>
      <c r="EJ38" s="83"/>
      <c r="EK38" s="350">
        <v>26770690</v>
      </c>
      <c r="EL38" s="83"/>
      <c r="EM38" s="350">
        <v>1431166</v>
      </c>
      <c r="EN38" s="83"/>
      <c r="EO38" s="350">
        <v>39140</v>
      </c>
      <c r="EP38" s="83"/>
      <c r="EQ38" s="350">
        <v>168556</v>
      </c>
      <c r="ER38" s="83"/>
      <c r="ES38" s="350">
        <v>3115338</v>
      </c>
      <c r="ET38" s="83"/>
      <c r="EU38" s="350">
        <v>0</v>
      </c>
      <c r="EV38" s="73">
        <v>110814706</v>
      </c>
      <c r="EW38" s="154">
        <v>43371</v>
      </c>
      <c r="EX38" s="280">
        <v>8.8567217683753796</v>
      </c>
      <c r="EY38" s="161">
        <v>5</v>
      </c>
      <c r="EZ38" s="883" t="s">
        <v>26</v>
      </c>
      <c r="FA38" s="83"/>
      <c r="FB38" s="350">
        <v>6500855</v>
      </c>
      <c r="FC38" s="83"/>
      <c r="FD38" s="350">
        <v>206586</v>
      </c>
      <c r="FE38" s="83"/>
      <c r="FF38" s="350">
        <v>460642</v>
      </c>
      <c r="FG38" s="83"/>
      <c r="FH38" s="350">
        <v>15381903</v>
      </c>
      <c r="FI38" s="83"/>
      <c r="FJ38" s="350">
        <v>88264720</v>
      </c>
      <c r="FK38" s="73">
        <v>133629860</v>
      </c>
      <c r="FL38" s="154">
        <v>52300</v>
      </c>
      <c r="FM38" s="280">
        <v>10.680193384864952</v>
      </c>
      <c r="FN38" s="161">
        <v>6.5</v>
      </c>
      <c r="FO38" s="363"/>
      <c r="FP38" s="315">
        <v>57532892</v>
      </c>
      <c r="FQ38" s="279"/>
      <c r="FR38" s="315">
        <v>73992163</v>
      </c>
      <c r="FS38" s="80"/>
      <c r="FT38" s="315">
        <v>1029642</v>
      </c>
      <c r="FU38" s="80"/>
      <c r="FV38" s="315">
        <v>863856</v>
      </c>
      <c r="FW38" s="883" t="s">
        <v>26</v>
      </c>
      <c r="FX38" s="279"/>
      <c r="FY38" s="315">
        <v>109854</v>
      </c>
      <c r="FZ38" s="80"/>
      <c r="GA38" s="315">
        <v>101453</v>
      </c>
      <c r="GB38" s="80"/>
      <c r="GC38" s="315">
        <v>5085</v>
      </c>
      <c r="GD38" s="80"/>
      <c r="GE38" s="315">
        <v>96368</v>
      </c>
      <c r="GF38" s="315">
        <v>11091126</v>
      </c>
      <c r="GG38" s="154">
        <v>4341</v>
      </c>
      <c r="GH38" s="280">
        <v>0.8864438721697655</v>
      </c>
      <c r="GI38" s="161">
        <v>273.5</v>
      </c>
      <c r="GJ38" s="297"/>
      <c r="GK38" s="767">
        <v>5725351</v>
      </c>
      <c r="GL38" s="279"/>
      <c r="GM38" s="767">
        <v>5365775</v>
      </c>
      <c r="GN38" s="80"/>
      <c r="GO38" s="315">
        <v>0</v>
      </c>
      <c r="GP38" s="80"/>
      <c r="GQ38" s="315">
        <v>0</v>
      </c>
      <c r="GR38" s="80"/>
      <c r="GS38" s="315">
        <v>0</v>
      </c>
      <c r="GT38" s="883" t="s">
        <v>26</v>
      </c>
      <c r="GU38" s="80"/>
      <c r="GV38" s="315">
        <v>0</v>
      </c>
      <c r="GW38" s="80"/>
      <c r="GX38" s="315">
        <v>0</v>
      </c>
      <c r="GY38" s="315">
        <v>0</v>
      </c>
      <c r="GZ38" s="73">
        <v>0</v>
      </c>
      <c r="HA38" s="205">
        <v>0</v>
      </c>
      <c r="HB38" s="161" t="s">
        <v>818</v>
      </c>
      <c r="HC38" s="80"/>
      <c r="HD38" s="315">
        <v>0</v>
      </c>
      <c r="HE38" s="80"/>
      <c r="HF38" s="315">
        <v>0</v>
      </c>
      <c r="HG38" s="81">
        <v>133651306</v>
      </c>
      <c r="HH38" s="354">
        <v>52308</v>
      </c>
      <c r="HI38" s="280">
        <v>10.681907428622326</v>
      </c>
      <c r="HJ38" s="161">
        <v>-8.3000000000000007</v>
      </c>
      <c r="HK38" s="80"/>
      <c r="HL38" s="315">
        <v>118148410</v>
      </c>
      <c r="HM38" s="883" t="s">
        <v>26</v>
      </c>
      <c r="HN38" s="80"/>
      <c r="HO38" s="315">
        <v>15482566</v>
      </c>
      <c r="HP38" s="80"/>
      <c r="HQ38" s="315">
        <v>20330</v>
      </c>
      <c r="HR38" s="315">
        <v>19698201</v>
      </c>
      <c r="HS38" s="154">
        <v>7709</v>
      </c>
      <c r="HT38" s="280">
        <v>1.5743531873335808</v>
      </c>
      <c r="HU38" s="161">
        <v>-17.100000000000001</v>
      </c>
      <c r="HV38" s="81">
        <v>7350230</v>
      </c>
      <c r="HW38" s="154">
        <v>2877</v>
      </c>
      <c r="HX38" s="280">
        <v>0.5874576073284512</v>
      </c>
      <c r="HY38" s="161">
        <v>-39.299999999999997</v>
      </c>
      <c r="HZ38" s="279">
        <v>39656285</v>
      </c>
      <c r="IA38" s="154">
        <v>15521</v>
      </c>
      <c r="IB38" s="280">
        <v>3.1694771866506426</v>
      </c>
      <c r="IC38" s="161">
        <v>-10.6</v>
      </c>
      <c r="ID38" s="902" t="s">
        <v>26</v>
      </c>
      <c r="IE38" s="315">
        <v>104942280</v>
      </c>
      <c r="IF38" s="154">
        <v>41072</v>
      </c>
      <c r="IG38" s="280">
        <v>8.3873757306087544</v>
      </c>
      <c r="IH38" s="161">
        <v>-4.0999999999999996</v>
      </c>
      <c r="II38" s="83"/>
      <c r="IJ38" s="350">
        <v>8866152</v>
      </c>
      <c r="IK38" s="83"/>
      <c r="IL38" s="350">
        <v>778815</v>
      </c>
      <c r="IM38" s="83"/>
      <c r="IN38" s="350">
        <v>25183607</v>
      </c>
      <c r="IO38" s="350">
        <v>167992</v>
      </c>
      <c r="IP38" s="83"/>
      <c r="IQ38" s="1043">
        <v>34488265</v>
      </c>
      <c r="IR38" s="1044"/>
      <c r="IS38" s="1043">
        <v>17420616</v>
      </c>
      <c r="IT38" s="1043">
        <v>166872</v>
      </c>
      <c r="IU38" s="81">
        <v>0</v>
      </c>
      <c r="IV38" s="73">
        <v>0</v>
      </c>
      <c r="IW38" s="205">
        <v>0</v>
      </c>
      <c r="IX38" s="161" t="s">
        <v>818</v>
      </c>
      <c r="IY38" s="902" t="s">
        <v>26</v>
      </c>
      <c r="IZ38" s="350">
        <v>1251193262</v>
      </c>
      <c r="JA38" s="154">
        <v>489691</v>
      </c>
      <c r="JB38" s="280">
        <v>100</v>
      </c>
      <c r="JC38" s="161">
        <v>-0.7</v>
      </c>
      <c r="JD38" s="352"/>
      <c r="JE38" s="350">
        <v>4723286</v>
      </c>
      <c r="JF38" s="83"/>
      <c r="JG38" s="350">
        <v>4702695</v>
      </c>
      <c r="JH38" s="83"/>
      <c r="JI38" s="350">
        <v>29535169</v>
      </c>
    </row>
    <row r="39" spans="1:269" x14ac:dyDescent="0.15">
      <c r="JB39" s="378"/>
    </row>
    <row r="40" spans="1:269" s="615" customFormat="1" x14ac:dyDescent="0.15">
      <c r="C40" s="616"/>
      <c r="D40" s="617"/>
      <c r="F40" s="644"/>
      <c r="H40" s="616"/>
      <c r="J40" s="616"/>
      <c r="L40" s="616"/>
      <c r="N40" s="616"/>
      <c r="P40" s="616"/>
      <c r="R40" s="616"/>
      <c r="T40" s="616"/>
      <c r="V40" s="616"/>
      <c r="X40" s="616"/>
      <c r="Z40" s="616"/>
      <c r="AC40" s="616"/>
      <c r="AE40" s="616"/>
      <c r="AG40" s="616"/>
      <c r="AI40" s="616"/>
      <c r="AJ40" s="616"/>
      <c r="AK40" s="616"/>
      <c r="AL40" s="616"/>
      <c r="AM40" s="616"/>
      <c r="AN40" s="616"/>
      <c r="AO40" s="616"/>
      <c r="AP40" s="616"/>
      <c r="AQ40" s="616"/>
      <c r="AR40" s="616"/>
      <c r="AS40" s="616"/>
      <c r="AU40" s="616"/>
      <c r="AV40" s="616"/>
      <c r="AW40" s="616"/>
      <c r="AX40" s="616"/>
      <c r="AY40" s="616"/>
      <c r="AZ40" s="616"/>
      <c r="BA40" s="616"/>
      <c r="BC40" s="616"/>
      <c r="BE40" s="616"/>
      <c r="BG40" s="616"/>
      <c r="BI40" s="616"/>
      <c r="BK40" s="616"/>
      <c r="BM40" s="616"/>
      <c r="BO40" s="616"/>
      <c r="BR40" s="616"/>
      <c r="BT40" s="616"/>
      <c r="BV40" s="616"/>
      <c r="BX40" s="616"/>
      <c r="BY40" s="616"/>
      <c r="CB40" s="644"/>
      <c r="CD40" s="616"/>
      <c r="CF40" s="616"/>
      <c r="CH40" s="616"/>
      <c r="CJ40" s="616"/>
      <c r="CL40" s="616"/>
      <c r="CO40" s="616"/>
      <c r="CQ40" s="616"/>
      <c r="CS40" s="616"/>
      <c r="CT40" s="616"/>
      <c r="CW40" s="644"/>
      <c r="CX40" s="616"/>
      <c r="DA40" s="644"/>
      <c r="DB40" s="616"/>
      <c r="DE40" s="644"/>
      <c r="DH40" s="616"/>
      <c r="DJ40" s="616"/>
      <c r="DL40" s="616"/>
      <c r="DN40" s="616"/>
      <c r="DP40" s="616"/>
      <c r="DR40" s="616"/>
      <c r="DT40" s="616"/>
      <c r="DV40" s="616"/>
      <c r="DX40" s="616"/>
      <c r="DY40" s="616"/>
      <c r="EB40" s="644"/>
      <c r="EE40" s="616"/>
      <c r="EG40" s="616"/>
      <c r="EI40" s="616"/>
      <c r="EK40" s="616"/>
      <c r="EM40" s="616"/>
      <c r="EO40" s="616"/>
      <c r="EQ40" s="616"/>
      <c r="ES40" s="616"/>
      <c r="EU40" s="616"/>
      <c r="EV40" s="616"/>
      <c r="EY40" s="644"/>
      <c r="FB40" s="616"/>
      <c r="FD40" s="616"/>
      <c r="FF40" s="616"/>
      <c r="FH40" s="616"/>
      <c r="FJ40" s="616"/>
      <c r="FK40" s="616"/>
      <c r="FN40" s="644"/>
      <c r="FP40" s="616"/>
      <c r="FR40" s="616"/>
      <c r="FT40" s="616"/>
      <c r="FV40" s="616"/>
      <c r="FY40" s="616"/>
      <c r="GA40" s="616"/>
      <c r="GC40" s="616"/>
      <c r="GE40" s="616"/>
      <c r="GF40" s="616"/>
      <c r="GI40" s="644"/>
      <c r="GK40" s="616"/>
      <c r="GM40" s="616"/>
      <c r="GO40" s="616"/>
      <c r="GQ40" s="616"/>
      <c r="GS40" s="616"/>
      <c r="GV40" s="616"/>
      <c r="GX40" s="616"/>
      <c r="GY40" s="616"/>
      <c r="HB40" s="644"/>
      <c r="HD40" s="616"/>
      <c r="HF40" s="616"/>
      <c r="HG40" s="616"/>
      <c r="HJ40" s="644"/>
      <c r="HL40" s="616"/>
      <c r="HO40" s="616"/>
      <c r="HQ40" s="616"/>
      <c r="HR40" s="616"/>
      <c r="HU40" s="644"/>
      <c r="HV40" s="616"/>
      <c r="HY40" s="644"/>
      <c r="HZ40" s="616"/>
      <c r="IC40" s="644"/>
      <c r="IE40" s="616"/>
      <c r="IH40" s="644"/>
      <c r="IJ40" s="616"/>
      <c r="IL40" s="616"/>
      <c r="IN40" s="616"/>
      <c r="IO40" s="616"/>
      <c r="IQ40" s="616"/>
      <c r="IS40" s="616"/>
      <c r="IT40" s="616"/>
      <c r="IU40" s="616"/>
      <c r="IX40" s="644"/>
      <c r="IZ40" s="616"/>
      <c r="JB40" s="631"/>
      <c r="JC40" s="644"/>
      <c r="JE40" s="616"/>
      <c r="JG40" s="616"/>
      <c r="JI40" s="616"/>
    </row>
    <row r="41" spans="1:269" x14ac:dyDescent="0.15">
      <c r="IL41" s="928" t="s">
        <v>766</v>
      </c>
      <c r="JB41" s="378"/>
    </row>
  </sheetData>
  <mergeCells count="98">
    <mergeCell ref="B5:B8"/>
    <mergeCell ref="AB8:AC8"/>
    <mergeCell ref="AD8:AE8"/>
    <mergeCell ref="F6:F7"/>
    <mergeCell ref="C5:F5"/>
    <mergeCell ref="AA5:AA8"/>
    <mergeCell ref="AB7:AG7"/>
    <mergeCell ref="G5:Z5"/>
    <mergeCell ref="AU7:BA7"/>
    <mergeCell ref="BQ5:BX5"/>
    <mergeCell ref="CC5:CL5"/>
    <mergeCell ref="BY5:CB5"/>
    <mergeCell ref="K6:T6"/>
    <mergeCell ref="AB5:AS5"/>
    <mergeCell ref="AB6:AS6"/>
    <mergeCell ref="AJ7:AS7"/>
    <mergeCell ref="AU5:BO5"/>
    <mergeCell ref="AU6:BC6"/>
    <mergeCell ref="BQ6:BT6"/>
    <mergeCell ref="BP5:BP8"/>
    <mergeCell ref="AF8:AG8"/>
    <mergeCell ref="AT5:AT8"/>
    <mergeCell ref="IC6:IC7"/>
    <mergeCell ref="HZ5:IC5"/>
    <mergeCell ref="IH6:IH7"/>
    <mergeCell ref="CM5:CM8"/>
    <mergeCell ref="BH6:BK6"/>
    <mergeCell ref="CB6:CB7"/>
    <mergeCell ref="ED6:EU6"/>
    <mergeCell ref="FK5:FN5"/>
    <mergeCell ref="GF5:GI5"/>
    <mergeCell ref="HC5:HF5"/>
    <mergeCell ref="GU6:GX6"/>
    <mergeCell ref="GI6:GI7"/>
    <mergeCell ref="HN6:HO6"/>
    <mergeCell ref="GB6:GE6"/>
    <mergeCell ref="FX5:GE5"/>
    <mergeCell ref="HM5:HM8"/>
    <mergeCell ref="IM8:IN8"/>
    <mergeCell ref="IS6:IT6"/>
    <mergeCell ref="IR7:IS7"/>
    <mergeCell ref="IR8:IS8"/>
    <mergeCell ref="IN6:IO6"/>
    <mergeCell ref="IM7:IN7"/>
    <mergeCell ref="IX6:IX7"/>
    <mergeCell ref="IU5:IX5"/>
    <mergeCell ref="JC6:JC7"/>
    <mergeCell ref="IZ5:JC5"/>
    <mergeCell ref="II5:IT5"/>
    <mergeCell ref="GY5:HB5"/>
    <mergeCell ref="GJ5:GS5"/>
    <mergeCell ref="GU5:GX5"/>
    <mergeCell ref="HK5:HL5"/>
    <mergeCell ref="HN5:HQ5"/>
    <mergeCell ref="ID5:ID8"/>
    <mergeCell ref="IY5:IY8"/>
    <mergeCell ref="Y6:Z6"/>
    <mergeCell ref="HB6:HB7"/>
    <mergeCell ref="IE5:IH5"/>
    <mergeCell ref="HG5:HJ5"/>
    <mergeCell ref="HU6:HU7"/>
    <mergeCell ref="HR5:HU5"/>
    <mergeCell ref="HY6:HY7"/>
    <mergeCell ref="HV5:HY5"/>
    <mergeCell ref="GT5:GT8"/>
    <mergeCell ref="HJ6:HJ7"/>
    <mergeCell ref="CN5:CS5"/>
    <mergeCell ref="EF7:EO7"/>
    <mergeCell ref="FA5:FJ5"/>
    <mergeCell ref="FO5:FV5"/>
    <mergeCell ref="EY6:EY7"/>
    <mergeCell ref="EZ5:EZ8"/>
    <mergeCell ref="FW5:FW8"/>
    <mergeCell ref="EV5:EY5"/>
    <mergeCell ref="EC5:EC8"/>
    <mergeCell ref="EF8:EG8"/>
    <mergeCell ref="EH8:EI8"/>
    <mergeCell ref="EJ8:EK8"/>
    <mergeCell ref="EL8:EM8"/>
    <mergeCell ref="EN8:EO8"/>
    <mergeCell ref="ED5:EU5"/>
    <mergeCell ref="FN6:FN7"/>
    <mergeCell ref="CW6:CW7"/>
    <mergeCell ref="DI7:DR7"/>
    <mergeCell ref="DF5:DF8"/>
    <mergeCell ref="DI8:DJ8"/>
    <mergeCell ref="DK8:DL8"/>
    <mergeCell ref="DM8:DN8"/>
    <mergeCell ref="DO8:DP8"/>
    <mergeCell ref="CX5:DA5"/>
    <mergeCell ref="DB5:DE5"/>
    <mergeCell ref="DB6:DE6"/>
    <mergeCell ref="DQ8:DR8"/>
    <mergeCell ref="CT5:CW5"/>
    <mergeCell ref="DG5:EB5"/>
    <mergeCell ref="DG6:DX6"/>
    <mergeCell ref="DA6:DA7"/>
    <mergeCell ref="DY6:EB6"/>
  </mergeCells>
  <phoneticPr fontId="14"/>
  <pageMargins left="0.59055118110236227" right="0.59055118110236227" top="0.78740157480314965" bottom="0.59055118110236227" header="0.51181102362204722" footer="0.51181102362204722"/>
  <pageSetup paperSize="9" scale="92" orientation="portrait" r:id="rId1"/>
  <headerFooter alignWithMargins="0"/>
  <colBreaks count="25" manualBreakCount="25">
    <brk id="12" max="38" man="1"/>
    <brk id="26" max="38" man="1"/>
    <brk id="37" max="38" man="1"/>
    <brk id="45" max="38" man="1"/>
    <brk id="53" max="38" man="1"/>
    <brk id="67" max="38" man="1"/>
    <brk id="78" max="38" man="1"/>
    <brk id="90" max="38" man="1"/>
    <brk id="101" max="38" man="1"/>
    <brk id="109" max="38" man="1"/>
    <brk id="122" max="38" man="1"/>
    <brk id="132" max="38" man="1"/>
    <brk id="145" max="38" man="1"/>
    <brk id="155" max="38" man="1"/>
    <brk id="166" max="38" man="1"/>
    <brk id="178" max="38" man="1"/>
    <brk id="189" max="38" man="1"/>
    <brk id="201" max="38" man="1"/>
    <brk id="210" max="38" man="1"/>
    <brk id="220" max="38" man="1"/>
    <brk id="229" max="38" man="1"/>
    <brk id="237" max="38" man="1"/>
    <brk id="248" max="38" man="1"/>
    <brk id="258" max="38" man="1"/>
    <brk id="263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E42"/>
  <sheetViews>
    <sheetView showGridLines="0" view="pageBreakPreview" zoomScale="90" zoomScaleNormal="100" zoomScaleSheetLayoutView="90" workbookViewId="0">
      <pane xSplit="2" ySplit="8" topLeftCell="C9" activePane="bottomRight" state="frozen"/>
      <selection activeCell="D8" sqref="D8"/>
      <selection pane="topRight" activeCell="D8" sqref="D8"/>
      <selection pane="bottomLeft" activeCell="D8" sqref="D8"/>
      <selection pane="bottomRight" activeCell="FK13" sqref="FK13"/>
    </sheetView>
  </sheetViews>
  <sheetFormatPr defaultRowHeight="13.5" x14ac:dyDescent="0.15"/>
  <cols>
    <col min="1" max="1" width="4.5" style="272" customWidth="1"/>
    <col min="2" max="4" width="12.5" style="272" customWidth="1"/>
    <col min="5" max="5" width="10.25" style="272" customWidth="1"/>
    <col min="6" max="6" width="10.25" style="114" customWidth="1"/>
    <col min="7" max="8" width="12.5" style="272" customWidth="1"/>
    <col min="9" max="9" width="10.25" style="272" customWidth="1"/>
    <col min="10" max="10" width="10.25" style="114" customWidth="1"/>
    <col min="11" max="11" width="3.125" style="272" customWidth="1"/>
    <col min="12" max="12" width="10.625" style="272" customWidth="1"/>
    <col min="13" max="13" width="3.125" style="272" customWidth="1"/>
    <col min="14" max="14" width="10.625" style="272" customWidth="1"/>
    <col min="15" max="15" width="3.125" style="272" customWidth="1"/>
    <col min="16" max="16" width="10.625" style="272" customWidth="1"/>
    <col min="17" max="17" width="3.125" style="272" customWidth="1"/>
    <col min="18" max="18" width="10.625" style="272" customWidth="1"/>
    <col min="19" max="19" width="3.125" style="272" customWidth="1"/>
    <col min="20" max="20" width="10.625" style="272" customWidth="1"/>
    <col min="21" max="21" width="3.125" style="272" customWidth="1"/>
    <col min="22" max="22" width="10.625" style="272" customWidth="1"/>
    <col min="23" max="25" width="12.5" style="272" customWidth="1"/>
    <col min="26" max="26" width="12.125" style="272" customWidth="1"/>
    <col min="27" max="27" width="10.25" style="114" customWidth="1"/>
    <col min="28" max="28" width="2.5" style="272" customWidth="1"/>
    <col min="29" max="29" width="11.125" style="272" customWidth="1"/>
    <col min="30" max="30" width="2.5" style="272" customWidth="1"/>
    <col min="31" max="31" width="11.125" style="272" customWidth="1"/>
    <col min="32" max="32" width="2.5" style="272" customWidth="1"/>
    <col min="33" max="33" width="11.125" style="272" customWidth="1"/>
    <col min="34" max="34" width="3.125" style="272" customWidth="1"/>
    <col min="35" max="35" width="11.125" style="272" customWidth="1"/>
    <col min="36" max="36" width="3.125" style="272" customWidth="1"/>
    <col min="37" max="37" width="11.125" style="272" customWidth="1"/>
    <col min="38" max="40" width="12.5" style="272" customWidth="1"/>
    <col min="41" max="41" width="10.25" style="114" customWidth="1"/>
    <col min="42" max="42" width="11.5" style="272" customWidth="1"/>
    <col min="43" max="43" width="2.5" style="272" customWidth="1"/>
    <col min="44" max="44" width="10.25" style="272" customWidth="1"/>
    <col min="45" max="45" width="2.5" style="272" customWidth="1"/>
    <col min="46" max="46" width="10.25" style="272" customWidth="1"/>
    <col min="47" max="47" width="2.5" style="272" customWidth="1"/>
    <col min="48" max="48" width="10.25" style="272" customWidth="1"/>
    <col min="49" max="49" width="2.5" style="272" customWidth="1"/>
    <col min="50" max="50" width="10.25" style="272" customWidth="1"/>
    <col min="51" max="51" width="12.5" style="272" customWidth="1"/>
    <col min="52" max="52" width="10.125" style="272" customWidth="1"/>
    <col min="53" max="53" width="9.625" style="272" customWidth="1"/>
    <col min="54" max="54" width="8.125" style="114" customWidth="1"/>
    <col min="55" max="55" width="2.5" style="272" customWidth="1"/>
    <col min="56" max="56" width="10.625" style="272" customWidth="1"/>
    <col min="57" max="57" width="2.5" style="272" customWidth="1"/>
    <col min="58" max="58" width="10.625" style="272" customWidth="1"/>
    <col min="59" max="61" width="12.5" style="272" customWidth="1"/>
    <col min="62" max="62" width="10.25" style="114" customWidth="1"/>
    <col min="63" max="63" width="12.125" style="272" customWidth="1"/>
    <col min="64" max="64" width="2.5" style="272" customWidth="1"/>
    <col min="65" max="65" width="10.625" style="272" customWidth="1"/>
    <col min="66" max="66" width="2.5" style="272" customWidth="1"/>
    <col min="67" max="67" width="10.625" style="272" customWidth="1"/>
    <col min="68" max="68" width="2.5" style="272" customWidth="1"/>
    <col min="69" max="69" width="10.625" style="272" customWidth="1"/>
    <col min="70" max="70" width="2.5" style="272" customWidth="1"/>
    <col min="71" max="71" width="10.625" style="272" customWidth="1"/>
    <col min="72" max="72" width="2.5" style="272" customWidth="1"/>
    <col min="73" max="73" width="10.625" style="272" customWidth="1"/>
    <col min="74" max="74" width="12.125" style="272" customWidth="1"/>
    <col min="75" max="76" width="12.5" style="272" customWidth="1"/>
    <col min="77" max="77" width="10.25" style="114" customWidth="1"/>
    <col min="78" max="80" width="12.5" style="272" customWidth="1"/>
    <col min="81" max="81" width="10.25" style="114" customWidth="1"/>
    <col min="82" max="82" width="12.125" style="272" customWidth="1"/>
    <col min="83" max="83" width="2.5" style="272" customWidth="1"/>
    <col min="84" max="84" width="10.625" style="272" customWidth="1"/>
    <col min="85" max="85" width="2.5" style="272" customWidth="1"/>
    <col min="86" max="86" width="10.625" style="272" customWidth="1"/>
    <col min="87" max="87" width="2.5" style="272" customWidth="1"/>
    <col min="88" max="88" width="9.875" style="272" customWidth="1"/>
    <col min="89" max="89" width="2.5" style="272" customWidth="1"/>
    <col min="90" max="90" width="9.625" style="272" customWidth="1"/>
    <col min="91" max="91" width="3.125" style="272" customWidth="1"/>
    <col min="92" max="92" width="10.375" style="272" customWidth="1"/>
    <col min="93" max="93" width="3.125" style="272" customWidth="1"/>
    <col min="94" max="94" width="10.375" style="272" customWidth="1"/>
    <col min="95" max="95" width="3.125" style="272" customWidth="1"/>
    <col min="96" max="96" width="10.375" style="272" customWidth="1"/>
    <col min="97" max="97" width="3.125" style="272" customWidth="1"/>
    <col min="98" max="98" width="10.625" style="272" customWidth="1"/>
    <col min="99" max="99" width="2.5" style="272" customWidth="1"/>
    <col min="100" max="100" width="10.625" style="272" customWidth="1"/>
    <col min="101" max="101" width="2.5" style="272" customWidth="1"/>
    <col min="102" max="102" width="10.625" style="272" customWidth="1"/>
    <col min="103" max="105" width="12.5" style="272" customWidth="1"/>
    <col min="106" max="106" width="10.25" style="114" customWidth="1"/>
    <col min="107" max="107" width="11.375" style="272" customWidth="1"/>
    <col min="108" max="108" width="11.875" style="272" customWidth="1"/>
    <col min="109" max="109" width="11.375" style="272" customWidth="1"/>
    <col min="110" max="110" width="7.75" style="272" customWidth="1"/>
    <col min="111" max="111" width="7.875" style="114" customWidth="1"/>
    <col min="112" max="112" width="2.5" style="272" customWidth="1"/>
    <col min="113" max="113" width="10.625" style="272" customWidth="1"/>
    <col min="114" max="114" width="2.5" style="272" customWidth="1"/>
    <col min="115" max="115" width="10.625" style="272" customWidth="1"/>
    <col min="116" max="116" width="2.5" style="272" customWidth="1"/>
    <col min="117" max="117" width="10.625" style="272" customWidth="1"/>
    <col min="118" max="118" width="2.5" style="272" customWidth="1"/>
    <col min="119" max="119" width="10.625" style="272" customWidth="1"/>
    <col min="120" max="120" width="2.5" style="272" customWidth="1"/>
    <col min="121" max="121" width="10.625" style="272" customWidth="1"/>
    <col min="122" max="122" width="2.5" style="272" customWidth="1"/>
    <col min="123" max="123" width="10.625" style="272" customWidth="1"/>
    <col min="124" max="124" width="2.5" style="272" customWidth="1"/>
    <col min="125" max="125" width="10.625" style="272" customWidth="1"/>
    <col min="126" max="126" width="2.5" style="272" customWidth="1"/>
    <col min="127" max="127" width="10.625" style="272" customWidth="1"/>
    <col min="128" max="128" width="2.5" style="272" customWidth="1"/>
    <col min="129" max="129" width="10.625" style="272" customWidth="1"/>
    <col min="130" max="130" width="2.5" style="272" customWidth="1"/>
    <col min="131" max="131" width="10.625" style="272" customWidth="1"/>
    <col min="132" max="132" width="12.5" style="272" customWidth="1"/>
    <col min="133" max="135" width="12.25" style="272" customWidth="1"/>
    <col min="136" max="136" width="11.25" style="114" customWidth="1"/>
    <col min="137" max="137" width="2.5" style="272" customWidth="1"/>
    <col min="138" max="138" width="10.625" style="272" customWidth="1"/>
    <col min="139" max="139" width="2.5" style="272" customWidth="1"/>
    <col min="140" max="140" width="10.625" style="272" customWidth="1"/>
    <col min="141" max="141" width="2.5" style="272" customWidth="1"/>
    <col min="142" max="142" width="10.625" style="272" customWidth="1"/>
    <col min="143" max="145" width="12.5" style="272" customWidth="1"/>
    <col min="146" max="146" width="11.25" style="114" customWidth="1"/>
    <col min="147" max="148" width="12.5" style="272" customWidth="1"/>
    <col min="149" max="149" width="11.375" style="272" customWidth="1"/>
    <col min="150" max="150" width="11.25" style="114" customWidth="1"/>
    <col min="151" max="151" width="12.5" style="272" customWidth="1"/>
    <col min="152" max="152" width="2.5" style="272" customWidth="1"/>
    <col min="153" max="153" width="10.625" style="272" customWidth="1"/>
    <col min="154" max="154" width="2.5" style="272" customWidth="1"/>
    <col min="155" max="155" width="10.625" style="272" customWidth="1"/>
    <col min="156" max="156" width="2.5" style="272" customWidth="1"/>
    <col min="157" max="157" width="10.625" style="272" customWidth="1"/>
    <col min="158" max="158" width="5.125" style="272" customWidth="1"/>
    <col min="159" max="159" width="10.625" style="272" customWidth="1"/>
    <col min="160" max="160" width="3.125" style="272" customWidth="1"/>
    <col min="161" max="161" width="12.625" style="272" customWidth="1"/>
    <col min="162" max="16384" width="9" style="272"/>
  </cols>
  <sheetData>
    <row r="1" spans="1:161" x14ac:dyDescent="0.15">
      <c r="W1" s="202"/>
      <c r="X1" s="202"/>
      <c r="Y1" s="202"/>
      <c r="Z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CD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395"/>
      <c r="DC1" s="278"/>
      <c r="DD1" s="278"/>
      <c r="DE1" s="278"/>
      <c r="DF1" s="395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</row>
    <row r="2" spans="1:161" ht="17.25" x14ac:dyDescent="0.2">
      <c r="B2" s="393" t="s">
        <v>460</v>
      </c>
      <c r="W2" s="202"/>
      <c r="X2" s="202"/>
      <c r="Y2" s="202"/>
      <c r="Z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CD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395"/>
      <c r="DC2" s="278"/>
      <c r="DD2" s="278"/>
      <c r="DE2" s="278"/>
      <c r="DF2" s="395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</row>
    <row r="3" spans="1:161" x14ac:dyDescent="0.15">
      <c r="W3" s="202"/>
      <c r="X3" s="202"/>
      <c r="Y3" s="202"/>
      <c r="Z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CD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395"/>
      <c r="DC3" s="278"/>
      <c r="DD3" s="278"/>
      <c r="DE3" s="278"/>
      <c r="DF3" s="395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EH3" s="918"/>
      <c r="EI3" s="918"/>
      <c r="EJ3" s="918"/>
      <c r="EK3" s="918"/>
      <c r="EL3" s="918"/>
    </row>
    <row r="4" spans="1:161" x14ac:dyDescent="0.15">
      <c r="W4" s="202"/>
      <c r="X4" s="202"/>
      <c r="Y4" s="202"/>
      <c r="Z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CD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395"/>
      <c r="DC4" s="278"/>
      <c r="DD4" s="278"/>
      <c r="DE4" s="278"/>
      <c r="DF4" s="395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EH4" s="918"/>
      <c r="EI4" s="918"/>
      <c r="EJ4" s="918"/>
      <c r="EK4" s="918"/>
      <c r="EL4" s="918"/>
    </row>
    <row r="5" spans="1:161" s="202" customFormat="1" ht="19.5" customHeight="1" x14ac:dyDescent="0.15">
      <c r="B5" s="1599" t="s">
        <v>0</v>
      </c>
      <c r="C5" s="1450" t="s">
        <v>459</v>
      </c>
      <c r="D5" s="1451"/>
      <c r="E5" s="1451"/>
      <c r="F5" s="1602"/>
      <c r="G5" s="1450" t="s">
        <v>458</v>
      </c>
      <c r="H5" s="1451"/>
      <c r="I5" s="1451"/>
      <c r="J5" s="1602"/>
      <c r="K5" s="1611" t="s">
        <v>696</v>
      </c>
      <c r="L5" s="1451"/>
      <c r="M5" s="1451"/>
      <c r="N5" s="1451"/>
      <c r="O5" s="1451"/>
      <c r="P5" s="1451"/>
      <c r="Q5" s="1451"/>
      <c r="R5" s="1451"/>
      <c r="S5" s="1451"/>
      <c r="T5" s="1451"/>
      <c r="U5" s="1451"/>
      <c r="V5" s="1602"/>
      <c r="W5" s="1599" t="s">
        <v>0</v>
      </c>
      <c r="X5" s="1450" t="s">
        <v>463</v>
      </c>
      <c r="Y5" s="1451"/>
      <c r="Z5" s="1451"/>
      <c r="AA5" s="1602"/>
      <c r="AB5" s="1611" t="s">
        <v>724</v>
      </c>
      <c r="AC5" s="1612"/>
      <c r="AD5" s="1612"/>
      <c r="AE5" s="1612"/>
      <c r="AF5" s="1612"/>
      <c r="AG5" s="1612"/>
      <c r="AH5" s="1612"/>
      <c r="AI5" s="1612"/>
      <c r="AJ5" s="1612"/>
      <c r="AK5" s="1613"/>
      <c r="AL5" s="1450" t="s">
        <v>462</v>
      </c>
      <c r="AM5" s="1451"/>
      <c r="AN5" s="1451"/>
      <c r="AO5" s="1602"/>
      <c r="AP5" s="1599" t="s">
        <v>0</v>
      </c>
      <c r="AQ5" s="1611" t="s">
        <v>697</v>
      </c>
      <c r="AR5" s="1612"/>
      <c r="AS5" s="1612"/>
      <c r="AT5" s="1612"/>
      <c r="AU5" s="1612"/>
      <c r="AV5" s="1612"/>
      <c r="AW5" s="1612"/>
      <c r="AX5" s="1613"/>
      <c r="AY5" s="1450" t="s">
        <v>472</v>
      </c>
      <c r="AZ5" s="1451"/>
      <c r="BA5" s="1451"/>
      <c r="BB5" s="1602"/>
      <c r="BC5" s="1450" t="s">
        <v>471</v>
      </c>
      <c r="BD5" s="1451"/>
      <c r="BE5" s="1451"/>
      <c r="BF5" s="1602"/>
      <c r="BG5" s="1450" t="s">
        <v>470</v>
      </c>
      <c r="BH5" s="1451"/>
      <c r="BI5" s="1451"/>
      <c r="BJ5" s="1602"/>
      <c r="BK5" s="1599" t="s">
        <v>0</v>
      </c>
      <c r="BL5" s="1611" t="s">
        <v>698</v>
      </c>
      <c r="BM5" s="1612"/>
      <c r="BN5" s="1612"/>
      <c r="BO5" s="1612"/>
      <c r="BP5" s="1612"/>
      <c r="BQ5" s="1612"/>
      <c r="BR5" s="1612"/>
      <c r="BS5" s="1612"/>
      <c r="BT5" s="1612"/>
      <c r="BU5" s="1613"/>
      <c r="BV5" s="1450" t="s">
        <v>480</v>
      </c>
      <c r="BW5" s="1451"/>
      <c r="BX5" s="1451"/>
      <c r="BY5" s="1602"/>
      <c r="BZ5" s="1450" t="s">
        <v>479</v>
      </c>
      <c r="CA5" s="1451"/>
      <c r="CB5" s="1451"/>
      <c r="CC5" s="1602"/>
      <c r="CD5" s="1599" t="s">
        <v>0</v>
      </c>
      <c r="CE5" s="1660" t="s">
        <v>699</v>
      </c>
      <c r="CF5" s="1661"/>
      <c r="CG5" s="1661"/>
      <c r="CH5" s="1661"/>
      <c r="CI5" s="1661"/>
      <c r="CJ5" s="1661"/>
      <c r="CK5" s="1661"/>
      <c r="CL5" s="1661"/>
      <c r="CM5" s="1661"/>
      <c r="CN5" s="1661"/>
      <c r="CO5" s="1661"/>
      <c r="CP5" s="1661"/>
      <c r="CQ5" s="1661"/>
      <c r="CR5" s="1661"/>
      <c r="CS5" s="1661"/>
      <c r="CT5" s="1661"/>
      <c r="CU5" s="1661"/>
      <c r="CV5" s="1661"/>
      <c r="CW5" s="1661"/>
      <c r="CX5" s="1662"/>
      <c r="CY5" s="1648" t="s">
        <v>495</v>
      </c>
      <c r="CZ5" s="1649"/>
      <c r="DA5" s="1649"/>
      <c r="DB5" s="1650"/>
      <c r="DC5" s="1599" t="s">
        <v>0</v>
      </c>
      <c r="DD5" s="1648" t="s">
        <v>506</v>
      </c>
      <c r="DE5" s="1649"/>
      <c r="DF5" s="1649"/>
      <c r="DG5" s="1650"/>
      <c r="DH5" s="1660" t="s">
        <v>700</v>
      </c>
      <c r="DI5" s="1661"/>
      <c r="DJ5" s="1661"/>
      <c r="DK5" s="1661"/>
      <c r="DL5" s="1661"/>
      <c r="DM5" s="1661"/>
      <c r="DN5" s="1661"/>
      <c r="DO5" s="1661"/>
      <c r="DP5" s="1661"/>
      <c r="DQ5" s="1661"/>
      <c r="DR5" s="1661"/>
      <c r="DS5" s="1661"/>
      <c r="DT5" s="1661"/>
      <c r="DU5" s="1661"/>
      <c r="DV5" s="1661"/>
      <c r="DW5" s="1661"/>
      <c r="DX5" s="1661"/>
      <c r="DY5" s="1661"/>
      <c r="DZ5" s="1661"/>
      <c r="EA5" s="1662"/>
      <c r="EB5" s="1599" t="s">
        <v>0</v>
      </c>
      <c r="EC5" s="1450" t="s">
        <v>514</v>
      </c>
      <c r="ED5" s="1451"/>
      <c r="EE5" s="1451"/>
      <c r="EF5" s="1602"/>
      <c r="EG5" s="1659" t="s">
        <v>513</v>
      </c>
      <c r="EH5" s="1451"/>
      <c r="EI5" s="1451"/>
      <c r="EJ5" s="1451"/>
      <c r="EK5" s="1451"/>
      <c r="EL5" s="271" t="s">
        <v>28</v>
      </c>
      <c r="EM5" s="1450" t="s">
        <v>512</v>
      </c>
      <c r="EN5" s="1451"/>
      <c r="EO5" s="1451"/>
      <c r="EP5" s="1602"/>
      <c r="EQ5" s="1450" t="s">
        <v>511</v>
      </c>
      <c r="ER5" s="1451"/>
      <c r="ES5" s="1451"/>
      <c r="ET5" s="1602"/>
      <c r="EU5" s="1599" t="s">
        <v>0</v>
      </c>
      <c r="EV5" s="1450" t="s">
        <v>522</v>
      </c>
      <c r="EW5" s="1451"/>
      <c r="EX5" s="1451"/>
      <c r="EY5" s="1451"/>
      <c r="EZ5" s="1451"/>
      <c r="FA5" s="1602"/>
      <c r="FB5" s="424" t="s">
        <v>521</v>
      </c>
      <c r="FC5" s="425" t="s">
        <v>520</v>
      </c>
      <c r="FD5" s="1651" t="s">
        <v>519</v>
      </c>
      <c r="FE5" s="1652"/>
    </row>
    <row r="6" spans="1:161" s="202" customFormat="1" ht="19.5" customHeight="1" x14ac:dyDescent="0.15">
      <c r="B6" s="1600"/>
      <c r="C6" s="426" t="s">
        <v>170</v>
      </c>
      <c r="D6" s="427" t="s">
        <v>169</v>
      </c>
      <c r="E6" s="428" t="s">
        <v>168</v>
      </c>
      <c r="F6" s="1495" t="s">
        <v>645</v>
      </c>
      <c r="G6" s="429" t="s">
        <v>170</v>
      </c>
      <c r="H6" s="427" t="s">
        <v>169</v>
      </c>
      <c r="I6" s="430" t="s">
        <v>168</v>
      </c>
      <c r="J6" s="1495" t="s">
        <v>645</v>
      </c>
      <c r="K6" s="426">
        <v>1</v>
      </c>
      <c r="L6" s="725" t="s">
        <v>457</v>
      </c>
      <c r="M6" s="431">
        <v>2</v>
      </c>
      <c r="N6" s="425" t="s">
        <v>456</v>
      </c>
      <c r="O6" s="426">
        <v>3</v>
      </c>
      <c r="P6" s="492" t="s">
        <v>455</v>
      </c>
      <c r="Q6" s="727">
        <v>4</v>
      </c>
      <c r="R6" s="492" t="s">
        <v>454</v>
      </c>
      <c r="S6" s="494">
        <v>5</v>
      </c>
      <c r="T6" s="725" t="s">
        <v>453</v>
      </c>
      <c r="U6" s="727">
        <v>6</v>
      </c>
      <c r="V6" s="725" t="s">
        <v>452</v>
      </c>
      <c r="W6" s="1600"/>
      <c r="X6" s="426" t="s">
        <v>170</v>
      </c>
      <c r="Y6" s="427" t="s">
        <v>169</v>
      </c>
      <c r="Z6" s="428" t="s">
        <v>168</v>
      </c>
      <c r="AA6" s="1495" t="s">
        <v>645</v>
      </c>
      <c r="AB6" s="426">
        <v>1</v>
      </c>
      <c r="AC6" s="433" t="s">
        <v>393</v>
      </c>
      <c r="AD6" s="431">
        <v>2</v>
      </c>
      <c r="AE6" s="433" t="s">
        <v>392</v>
      </c>
      <c r="AF6" s="426">
        <v>3</v>
      </c>
      <c r="AG6" s="433" t="s">
        <v>391</v>
      </c>
      <c r="AH6" s="426">
        <v>4</v>
      </c>
      <c r="AI6" s="433" t="s">
        <v>390</v>
      </c>
      <c r="AJ6" s="431">
        <v>5</v>
      </c>
      <c r="AK6" s="433" t="s">
        <v>461</v>
      </c>
      <c r="AL6" s="434" t="s">
        <v>170</v>
      </c>
      <c r="AM6" s="435" t="s">
        <v>169</v>
      </c>
      <c r="AN6" s="430" t="s">
        <v>168</v>
      </c>
      <c r="AO6" s="1495" t="s">
        <v>645</v>
      </c>
      <c r="AP6" s="1600"/>
      <c r="AQ6" s="426">
        <v>1</v>
      </c>
      <c r="AR6" s="433" t="s">
        <v>469</v>
      </c>
      <c r="AS6" s="431">
        <v>2</v>
      </c>
      <c r="AT6" s="433" t="s">
        <v>468</v>
      </c>
      <c r="AU6" s="426">
        <v>3</v>
      </c>
      <c r="AV6" s="433" t="s">
        <v>467</v>
      </c>
      <c r="AW6" s="426">
        <v>4</v>
      </c>
      <c r="AX6" s="433" t="s">
        <v>466</v>
      </c>
      <c r="AY6" s="426" t="s">
        <v>170</v>
      </c>
      <c r="AZ6" s="427" t="s">
        <v>169</v>
      </c>
      <c r="BA6" s="430" t="s">
        <v>168</v>
      </c>
      <c r="BB6" s="1495" t="s">
        <v>645</v>
      </c>
      <c r="BC6" s="426">
        <v>1</v>
      </c>
      <c r="BD6" s="433" t="s">
        <v>465</v>
      </c>
      <c r="BE6" s="426">
        <v>2</v>
      </c>
      <c r="BF6" s="433" t="s">
        <v>464</v>
      </c>
      <c r="BG6" s="429" t="s">
        <v>170</v>
      </c>
      <c r="BH6" s="435" t="s">
        <v>169</v>
      </c>
      <c r="BI6" s="430" t="s">
        <v>168</v>
      </c>
      <c r="BJ6" s="1495" t="s">
        <v>645</v>
      </c>
      <c r="BK6" s="1600"/>
      <c r="BL6" s="426">
        <v>1</v>
      </c>
      <c r="BM6" s="433" t="s">
        <v>478</v>
      </c>
      <c r="BN6" s="431">
        <v>2</v>
      </c>
      <c r="BO6" s="433" t="s">
        <v>477</v>
      </c>
      <c r="BP6" s="426">
        <v>3</v>
      </c>
      <c r="BQ6" s="433" t="s">
        <v>476</v>
      </c>
      <c r="BR6" s="426">
        <v>4</v>
      </c>
      <c r="BS6" s="433" t="s">
        <v>475</v>
      </c>
      <c r="BT6" s="426">
        <v>5</v>
      </c>
      <c r="BU6" s="433" t="s">
        <v>474</v>
      </c>
      <c r="BV6" s="933" t="s">
        <v>170</v>
      </c>
      <c r="BW6" s="427" t="s">
        <v>169</v>
      </c>
      <c r="BX6" s="428" t="s">
        <v>168</v>
      </c>
      <c r="BY6" s="1495" t="s">
        <v>645</v>
      </c>
      <c r="BZ6" s="429" t="s">
        <v>170</v>
      </c>
      <c r="CA6" s="435" t="s">
        <v>169</v>
      </c>
      <c r="CB6" s="430" t="s">
        <v>168</v>
      </c>
      <c r="CC6" s="1495" t="s">
        <v>645</v>
      </c>
      <c r="CD6" s="1600"/>
      <c r="CE6" s="885">
        <v>1</v>
      </c>
      <c r="CF6" s="884" t="s">
        <v>473</v>
      </c>
      <c r="CG6" s="436">
        <v>2</v>
      </c>
      <c r="CH6" s="437" t="s">
        <v>494</v>
      </c>
      <c r="CI6" s="438">
        <v>3</v>
      </c>
      <c r="CJ6" s="439" t="s">
        <v>493</v>
      </c>
      <c r="CK6" s="436">
        <v>4</v>
      </c>
      <c r="CL6" s="439" t="s">
        <v>492</v>
      </c>
      <c r="CM6" s="1648" t="s">
        <v>491</v>
      </c>
      <c r="CN6" s="1649"/>
      <c r="CO6" s="1649"/>
      <c r="CP6" s="1649"/>
      <c r="CQ6" s="1649"/>
      <c r="CR6" s="1649"/>
      <c r="CS6" s="1649"/>
      <c r="CT6" s="1650"/>
      <c r="CU6" s="438">
        <v>6</v>
      </c>
      <c r="CV6" s="439" t="s">
        <v>490</v>
      </c>
      <c r="CW6" s="436">
        <v>7</v>
      </c>
      <c r="CX6" s="439" t="s">
        <v>489</v>
      </c>
      <c r="CY6" s="436" t="s">
        <v>170</v>
      </c>
      <c r="CZ6" s="440" t="s">
        <v>169</v>
      </c>
      <c r="DA6" s="441" t="s">
        <v>168</v>
      </c>
      <c r="DB6" s="1495" t="s">
        <v>645</v>
      </c>
      <c r="DC6" s="1600"/>
      <c r="DD6" s="442" t="s">
        <v>170</v>
      </c>
      <c r="DE6" s="443" t="s">
        <v>169</v>
      </c>
      <c r="DF6" s="441" t="s">
        <v>638</v>
      </c>
      <c r="DG6" s="1495" t="s">
        <v>645</v>
      </c>
      <c r="DH6" s="436">
        <v>1</v>
      </c>
      <c r="DI6" s="439" t="s">
        <v>505</v>
      </c>
      <c r="DJ6" s="438">
        <v>2</v>
      </c>
      <c r="DK6" s="439" t="s">
        <v>504</v>
      </c>
      <c r="DL6" s="436">
        <v>3</v>
      </c>
      <c r="DM6" s="439" t="s">
        <v>503</v>
      </c>
      <c r="DN6" s="436">
        <v>4</v>
      </c>
      <c r="DO6" s="439" t="s">
        <v>502</v>
      </c>
      <c r="DP6" s="436">
        <v>5</v>
      </c>
      <c r="DQ6" s="948" t="s">
        <v>734</v>
      </c>
      <c r="DR6" s="436">
        <v>6</v>
      </c>
      <c r="DS6" s="439" t="s">
        <v>501</v>
      </c>
      <c r="DT6" s="436">
        <v>7</v>
      </c>
      <c r="DU6" s="439" t="s">
        <v>500</v>
      </c>
      <c r="DV6" s="1450" t="s">
        <v>499</v>
      </c>
      <c r="DW6" s="1451"/>
      <c r="DX6" s="1451"/>
      <c r="DY6" s="1602"/>
      <c r="DZ6" s="426">
        <v>9</v>
      </c>
      <c r="EA6" s="433" t="s">
        <v>498</v>
      </c>
      <c r="EB6" s="1600"/>
      <c r="EC6" s="426" t="s">
        <v>170</v>
      </c>
      <c r="ED6" s="440" t="s">
        <v>169</v>
      </c>
      <c r="EE6" s="430" t="s">
        <v>168</v>
      </c>
      <c r="EF6" s="1495" t="s">
        <v>645</v>
      </c>
      <c r="EG6" s="444">
        <v>1</v>
      </c>
      <c r="EH6" s="445" t="s">
        <v>510</v>
      </c>
      <c r="EI6" s="444">
        <v>2</v>
      </c>
      <c r="EJ6" s="445" t="s">
        <v>509</v>
      </c>
      <c r="EK6" s="444">
        <v>3</v>
      </c>
      <c r="EL6" s="433" t="s">
        <v>185</v>
      </c>
      <c r="EM6" s="933" t="s">
        <v>170</v>
      </c>
      <c r="EN6" s="435" t="s">
        <v>169</v>
      </c>
      <c r="EO6" s="430" t="s">
        <v>168</v>
      </c>
      <c r="EP6" s="1495" t="s">
        <v>645</v>
      </c>
      <c r="EQ6" s="426" t="s">
        <v>170</v>
      </c>
      <c r="ER6" s="427" t="s">
        <v>169</v>
      </c>
      <c r="ES6" s="430" t="s">
        <v>168</v>
      </c>
      <c r="ET6" s="1495" t="s">
        <v>645</v>
      </c>
      <c r="EU6" s="1600"/>
      <c r="EV6" s="431">
        <v>1</v>
      </c>
      <c r="EW6" s="425" t="s">
        <v>518</v>
      </c>
      <c r="EX6" s="426">
        <v>2</v>
      </c>
      <c r="EY6" s="433" t="s">
        <v>517</v>
      </c>
      <c r="EZ6" s="914">
        <v>3</v>
      </c>
      <c r="FA6" s="925" t="s">
        <v>264</v>
      </c>
      <c r="FB6" s="446"/>
      <c r="FC6" s="730" t="s">
        <v>516</v>
      </c>
      <c r="FD6" s="1653"/>
      <c r="FE6" s="1654"/>
    </row>
    <row r="7" spans="1:161" s="202" customFormat="1" ht="19.5" customHeight="1" x14ac:dyDescent="0.15">
      <c r="B7" s="1600"/>
      <c r="C7" s="444"/>
      <c r="D7" s="448"/>
      <c r="E7" s="449"/>
      <c r="F7" s="1496"/>
      <c r="G7" s="450"/>
      <c r="H7" s="448"/>
      <c r="I7" s="451"/>
      <c r="J7" s="1496"/>
      <c r="K7" s="444"/>
      <c r="L7" s="452"/>
      <c r="M7" s="453"/>
      <c r="N7" s="452"/>
      <c r="O7" s="444"/>
      <c r="P7" s="730" t="s">
        <v>451</v>
      </c>
      <c r="Q7" s="728"/>
      <c r="R7" s="729"/>
      <c r="S7" s="503"/>
      <c r="T7" s="729"/>
      <c r="U7" s="728"/>
      <c r="V7" s="729"/>
      <c r="W7" s="1600"/>
      <c r="X7" s="444"/>
      <c r="Y7" s="448"/>
      <c r="Z7" s="449"/>
      <c r="AA7" s="1496"/>
      <c r="AB7" s="444"/>
      <c r="AC7" s="454"/>
      <c r="AD7" s="453"/>
      <c r="AE7" s="454"/>
      <c r="AF7" s="444"/>
      <c r="AG7" s="454"/>
      <c r="AH7" s="444"/>
      <c r="AI7" s="454"/>
      <c r="AJ7" s="453"/>
      <c r="AK7" s="454"/>
      <c r="AL7" s="455"/>
      <c r="AM7" s="456"/>
      <c r="AN7" s="451"/>
      <c r="AO7" s="1496"/>
      <c r="AP7" s="1600"/>
      <c r="AQ7" s="444"/>
      <c r="AR7" s="452"/>
      <c r="AS7" s="453"/>
      <c r="AT7" s="452"/>
      <c r="AU7" s="444"/>
      <c r="AV7" s="452"/>
      <c r="AW7" s="444"/>
      <c r="AX7" s="452"/>
      <c r="AY7" s="444"/>
      <c r="AZ7" s="448"/>
      <c r="BA7" s="451"/>
      <c r="BB7" s="1496"/>
      <c r="BC7" s="444"/>
      <c r="BD7" s="452"/>
      <c r="BE7" s="444"/>
      <c r="BF7" s="452"/>
      <c r="BG7" s="450"/>
      <c r="BH7" s="456"/>
      <c r="BI7" s="451"/>
      <c r="BJ7" s="1496"/>
      <c r="BK7" s="1600"/>
      <c r="BL7" s="444"/>
      <c r="BM7" s="452"/>
      <c r="BN7" s="453"/>
      <c r="BO7" s="452"/>
      <c r="BP7" s="444"/>
      <c r="BQ7" s="452"/>
      <c r="BR7" s="444"/>
      <c r="BS7" s="452"/>
      <c r="BT7" s="444"/>
      <c r="BU7" s="452"/>
      <c r="BV7" s="450"/>
      <c r="BW7" s="448"/>
      <c r="BX7" s="449"/>
      <c r="BY7" s="1496"/>
      <c r="BZ7" s="450"/>
      <c r="CA7" s="456"/>
      <c r="CB7" s="451"/>
      <c r="CC7" s="1496"/>
      <c r="CD7" s="1600"/>
      <c r="CE7" s="444"/>
      <c r="CF7" s="886"/>
      <c r="CG7" s="457"/>
      <c r="CH7" s="458" t="s">
        <v>488</v>
      </c>
      <c r="CI7" s="459"/>
      <c r="CJ7" s="460"/>
      <c r="CK7" s="457"/>
      <c r="CL7" s="460"/>
      <c r="CM7" s="1644" t="s">
        <v>487</v>
      </c>
      <c r="CN7" s="1665" t="s">
        <v>486</v>
      </c>
      <c r="CO7" s="1644" t="s">
        <v>396</v>
      </c>
      <c r="CP7" s="1646" t="s">
        <v>485</v>
      </c>
      <c r="CQ7" s="1644" t="s">
        <v>484</v>
      </c>
      <c r="CR7" s="1646" t="s">
        <v>483</v>
      </c>
      <c r="CS7" s="1644" t="s">
        <v>482</v>
      </c>
      <c r="CT7" s="1663" t="s">
        <v>481</v>
      </c>
      <c r="CU7" s="459"/>
      <c r="CV7" s="460"/>
      <c r="CW7" s="457"/>
      <c r="CX7" s="460"/>
      <c r="CY7" s="457"/>
      <c r="CZ7" s="461"/>
      <c r="DA7" s="462"/>
      <c r="DB7" s="1496"/>
      <c r="DC7" s="1600"/>
      <c r="DD7" s="463"/>
      <c r="DE7" s="464"/>
      <c r="DF7" s="462"/>
      <c r="DG7" s="1496"/>
      <c r="DH7" s="457"/>
      <c r="DI7" s="460"/>
      <c r="DJ7" s="459"/>
      <c r="DK7" s="460"/>
      <c r="DL7" s="457"/>
      <c r="DM7" s="460"/>
      <c r="DN7" s="457"/>
      <c r="DO7" s="460"/>
      <c r="DP7" s="457"/>
      <c r="DQ7" s="460"/>
      <c r="DR7" s="457"/>
      <c r="DS7" s="460"/>
      <c r="DT7" s="457"/>
      <c r="DU7" s="460"/>
      <c r="DV7" s="1642" t="s">
        <v>487</v>
      </c>
      <c r="DW7" s="1655" t="s">
        <v>497</v>
      </c>
      <c r="DX7" s="1657" t="s">
        <v>396</v>
      </c>
      <c r="DY7" s="1655" t="s">
        <v>496</v>
      </c>
      <c r="DZ7" s="444"/>
      <c r="EA7" s="452"/>
      <c r="EB7" s="1600"/>
      <c r="EC7" s="444"/>
      <c r="ED7" s="461"/>
      <c r="EE7" s="451"/>
      <c r="EF7" s="1496"/>
      <c r="EG7" s="444"/>
      <c r="EH7" s="465" t="s">
        <v>508</v>
      </c>
      <c r="EI7" s="444"/>
      <c r="EJ7" s="465" t="s">
        <v>508</v>
      </c>
      <c r="EK7" s="444"/>
      <c r="EL7" s="452"/>
      <c r="EM7" s="450"/>
      <c r="EN7" s="456"/>
      <c r="EO7" s="451"/>
      <c r="EP7" s="1496"/>
      <c r="EQ7" s="444"/>
      <c r="ER7" s="448"/>
      <c r="ES7" s="451"/>
      <c r="ET7" s="1496"/>
      <c r="EU7" s="1600"/>
      <c r="EV7" s="453"/>
      <c r="EW7" s="454" t="s">
        <v>515</v>
      </c>
      <c r="EX7" s="444"/>
      <c r="EY7" s="452"/>
      <c r="EZ7" s="444"/>
      <c r="FA7" s="926" t="s">
        <v>701</v>
      </c>
      <c r="FB7" s="446"/>
      <c r="FC7" s="447"/>
      <c r="FD7" s="466"/>
      <c r="FE7" s="452"/>
    </row>
    <row r="8" spans="1:161" s="202" customFormat="1" ht="19.5" customHeight="1" x14ac:dyDescent="0.15">
      <c r="B8" s="1601"/>
      <c r="C8" s="467" t="s">
        <v>28</v>
      </c>
      <c r="D8" s="468" t="s">
        <v>162</v>
      </c>
      <c r="E8" s="469" t="s">
        <v>380</v>
      </c>
      <c r="F8" s="255" t="s">
        <v>161</v>
      </c>
      <c r="G8" s="470" t="s">
        <v>28</v>
      </c>
      <c r="H8" s="468" t="s">
        <v>162</v>
      </c>
      <c r="I8" s="468" t="s">
        <v>380</v>
      </c>
      <c r="J8" s="255" t="s">
        <v>161</v>
      </c>
      <c r="K8" s="467"/>
      <c r="L8" s="471"/>
      <c r="M8" s="472"/>
      <c r="N8" s="471"/>
      <c r="O8" s="467"/>
      <c r="P8" s="471"/>
      <c r="Q8" s="467"/>
      <c r="R8" s="471"/>
      <c r="S8" s="472"/>
      <c r="T8" s="471"/>
      <c r="U8" s="473"/>
      <c r="V8" s="471"/>
      <c r="W8" s="1601"/>
      <c r="X8" s="467" t="s">
        <v>28</v>
      </c>
      <c r="Y8" s="468" t="s">
        <v>162</v>
      </c>
      <c r="Z8" s="469" t="s">
        <v>380</v>
      </c>
      <c r="AA8" s="255" t="s">
        <v>161</v>
      </c>
      <c r="AB8" s="467"/>
      <c r="AC8" s="471"/>
      <c r="AD8" s="472"/>
      <c r="AE8" s="471"/>
      <c r="AF8" s="467"/>
      <c r="AG8" s="471"/>
      <c r="AH8" s="467"/>
      <c r="AI8" s="471"/>
      <c r="AJ8" s="472"/>
      <c r="AK8" s="471"/>
      <c r="AL8" s="474" t="s">
        <v>28</v>
      </c>
      <c r="AM8" s="469" t="s">
        <v>162</v>
      </c>
      <c r="AN8" s="468" t="s">
        <v>380</v>
      </c>
      <c r="AO8" s="255" t="s">
        <v>161</v>
      </c>
      <c r="AP8" s="1601"/>
      <c r="AQ8" s="467"/>
      <c r="AR8" s="471"/>
      <c r="AS8" s="472"/>
      <c r="AT8" s="471"/>
      <c r="AU8" s="467"/>
      <c r="AV8" s="471"/>
      <c r="AW8" s="467"/>
      <c r="AX8" s="471"/>
      <c r="AY8" s="467" t="s">
        <v>28</v>
      </c>
      <c r="AZ8" s="468" t="s">
        <v>162</v>
      </c>
      <c r="BA8" s="468" t="s">
        <v>380</v>
      </c>
      <c r="BB8" s="255" t="s">
        <v>161</v>
      </c>
      <c r="BC8" s="467"/>
      <c r="BD8" s="471"/>
      <c r="BE8" s="467"/>
      <c r="BF8" s="471"/>
      <c r="BG8" s="470" t="s">
        <v>28</v>
      </c>
      <c r="BH8" s="469" t="s">
        <v>162</v>
      </c>
      <c r="BI8" s="468" t="s">
        <v>380</v>
      </c>
      <c r="BJ8" s="255" t="s">
        <v>161</v>
      </c>
      <c r="BK8" s="1601"/>
      <c r="BL8" s="467"/>
      <c r="BM8" s="471"/>
      <c r="BN8" s="472"/>
      <c r="BO8" s="471"/>
      <c r="BP8" s="467"/>
      <c r="BQ8" s="471"/>
      <c r="BR8" s="467"/>
      <c r="BS8" s="471"/>
      <c r="BT8" s="467"/>
      <c r="BU8" s="471"/>
      <c r="BV8" s="470" t="s">
        <v>28</v>
      </c>
      <c r="BW8" s="468" t="s">
        <v>162</v>
      </c>
      <c r="BX8" s="469" t="s">
        <v>380</v>
      </c>
      <c r="BY8" s="255" t="s">
        <v>161</v>
      </c>
      <c r="BZ8" s="470" t="s">
        <v>28</v>
      </c>
      <c r="CA8" s="469" t="s">
        <v>162</v>
      </c>
      <c r="CB8" s="468" t="s">
        <v>380</v>
      </c>
      <c r="CC8" s="255" t="s">
        <v>161</v>
      </c>
      <c r="CD8" s="1601"/>
      <c r="CE8" s="467"/>
      <c r="CF8" s="888"/>
      <c r="CG8" s="475"/>
      <c r="CH8" s="476"/>
      <c r="CI8" s="477"/>
      <c r="CJ8" s="478"/>
      <c r="CK8" s="475"/>
      <c r="CL8" s="478"/>
      <c r="CM8" s="1645"/>
      <c r="CN8" s="1666"/>
      <c r="CO8" s="1645"/>
      <c r="CP8" s="1647"/>
      <c r="CQ8" s="1645"/>
      <c r="CR8" s="1647"/>
      <c r="CS8" s="1645"/>
      <c r="CT8" s="1664"/>
      <c r="CU8" s="477"/>
      <c r="CV8" s="478"/>
      <c r="CW8" s="475"/>
      <c r="CX8" s="478"/>
      <c r="CY8" s="475" t="s">
        <v>28</v>
      </c>
      <c r="CZ8" s="479" t="s">
        <v>162</v>
      </c>
      <c r="DA8" s="480" t="s">
        <v>380</v>
      </c>
      <c r="DB8" s="255" t="s">
        <v>161</v>
      </c>
      <c r="DC8" s="1601"/>
      <c r="DD8" s="481" t="s">
        <v>28</v>
      </c>
      <c r="DE8" s="482" t="s">
        <v>162</v>
      </c>
      <c r="DF8" s="480" t="s">
        <v>380</v>
      </c>
      <c r="DG8" s="255" t="s">
        <v>161</v>
      </c>
      <c r="DH8" s="475"/>
      <c r="DI8" s="478"/>
      <c r="DJ8" s="477"/>
      <c r="DK8" s="478"/>
      <c r="DL8" s="475"/>
      <c r="DM8" s="478"/>
      <c r="DN8" s="475"/>
      <c r="DO8" s="478"/>
      <c r="DP8" s="483"/>
      <c r="DQ8" s="478"/>
      <c r="DR8" s="483"/>
      <c r="DS8" s="478"/>
      <c r="DT8" s="483"/>
      <c r="DU8" s="478"/>
      <c r="DV8" s="1643"/>
      <c r="DW8" s="1656"/>
      <c r="DX8" s="1658"/>
      <c r="DY8" s="1656"/>
      <c r="DZ8" s="467"/>
      <c r="EA8" s="471"/>
      <c r="EB8" s="1601"/>
      <c r="EC8" s="467" t="s">
        <v>28</v>
      </c>
      <c r="ED8" s="479" t="s">
        <v>162</v>
      </c>
      <c r="EE8" s="468" t="s">
        <v>380</v>
      </c>
      <c r="EF8" s="255" t="s">
        <v>161</v>
      </c>
      <c r="EG8" s="467"/>
      <c r="EH8" s="484" t="s">
        <v>507</v>
      </c>
      <c r="EI8" s="467"/>
      <c r="EJ8" s="484" t="s">
        <v>507</v>
      </c>
      <c r="EK8" s="467"/>
      <c r="EL8" s="471"/>
      <c r="EM8" s="470" t="s">
        <v>28</v>
      </c>
      <c r="EN8" s="469" t="s">
        <v>162</v>
      </c>
      <c r="EO8" s="468" t="s">
        <v>380</v>
      </c>
      <c r="EP8" s="255" t="s">
        <v>161</v>
      </c>
      <c r="EQ8" s="467" t="s">
        <v>28</v>
      </c>
      <c r="ER8" s="468" t="s">
        <v>162</v>
      </c>
      <c r="ES8" s="468" t="s">
        <v>380</v>
      </c>
      <c r="ET8" s="255" t="s">
        <v>161</v>
      </c>
      <c r="EU8" s="1601"/>
      <c r="EV8" s="472"/>
      <c r="EW8" s="485"/>
      <c r="EX8" s="473"/>
      <c r="EY8" s="471"/>
      <c r="EZ8" s="473"/>
      <c r="FA8" s="910"/>
      <c r="FB8" s="486"/>
      <c r="FC8" s="474" t="s">
        <v>28</v>
      </c>
      <c r="FD8" s="487"/>
      <c r="FE8" s="474" t="s">
        <v>28</v>
      </c>
    </row>
    <row r="9" spans="1:161" s="202" customFormat="1" ht="19.5" customHeight="1" thickBot="1" x14ac:dyDescent="0.2">
      <c r="A9" s="558"/>
      <c r="B9" s="585" t="s">
        <v>3</v>
      </c>
      <c r="C9" s="573">
        <v>2068478</v>
      </c>
      <c r="D9" s="156">
        <v>1464</v>
      </c>
      <c r="E9" s="392">
        <v>0.2700679799344185</v>
      </c>
      <c r="F9" s="157">
        <v>-0.4</v>
      </c>
      <c r="G9" s="573">
        <v>53500729</v>
      </c>
      <c r="H9" s="156">
        <v>37875</v>
      </c>
      <c r="I9" s="311">
        <v>6.9852489637543949</v>
      </c>
      <c r="J9" s="157">
        <v>12.8</v>
      </c>
      <c r="K9" s="310"/>
      <c r="L9" s="579">
        <v>42837801</v>
      </c>
      <c r="M9" s="391"/>
      <c r="N9" s="579">
        <v>6380040</v>
      </c>
      <c r="O9" s="310"/>
      <c r="P9" s="579">
        <v>2575558</v>
      </c>
      <c r="Q9" s="310"/>
      <c r="R9" s="579">
        <v>1257040</v>
      </c>
      <c r="S9" s="391"/>
      <c r="T9" s="579">
        <v>222362</v>
      </c>
      <c r="U9" s="310"/>
      <c r="V9" s="1359">
        <v>227928</v>
      </c>
      <c r="W9" s="585" t="s">
        <v>3</v>
      </c>
      <c r="X9" s="579">
        <v>300731480</v>
      </c>
      <c r="Y9" s="156">
        <v>212897</v>
      </c>
      <c r="Z9" s="392">
        <v>39.264591311238497</v>
      </c>
      <c r="AA9" s="157">
        <v>-1.6</v>
      </c>
      <c r="AB9" s="310"/>
      <c r="AC9" s="579">
        <v>72995660</v>
      </c>
      <c r="AD9" s="391"/>
      <c r="AE9" s="579">
        <v>52205342</v>
      </c>
      <c r="AF9" s="310"/>
      <c r="AG9" s="579">
        <v>97426341</v>
      </c>
      <c r="AH9" s="310"/>
      <c r="AI9" s="579">
        <v>78085962</v>
      </c>
      <c r="AJ9" s="391"/>
      <c r="AK9" s="579">
        <v>18175</v>
      </c>
      <c r="AL9" s="579">
        <v>58886591</v>
      </c>
      <c r="AM9" s="302">
        <v>41688</v>
      </c>
      <c r="AN9" s="347">
        <v>7.6884466146578845</v>
      </c>
      <c r="AO9" s="157">
        <v>11.7</v>
      </c>
      <c r="AP9" s="585" t="s">
        <v>3</v>
      </c>
      <c r="AQ9" s="310"/>
      <c r="AR9" s="579">
        <v>19535035</v>
      </c>
      <c r="AS9" s="391"/>
      <c r="AT9" s="579">
        <v>224048</v>
      </c>
      <c r="AU9" s="310"/>
      <c r="AV9" s="579">
        <v>2391340</v>
      </c>
      <c r="AW9" s="310"/>
      <c r="AX9" s="579">
        <v>36736168</v>
      </c>
      <c r="AY9" s="579">
        <v>53699</v>
      </c>
      <c r="AZ9" s="156">
        <v>38</v>
      </c>
      <c r="BA9" s="347">
        <v>7.0111359436737259E-3</v>
      </c>
      <c r="BB9" s="157">
        <v>-2.9</v>
      </c>
      <c r="BC9" s="310"/>
      <c r="BD9" s="579" t="e">
        <v>#REF!</v>
      </c>
      <c r="BE9" s="310"/>
      <c r="BF9" s="579">
        <v>53699</v>
      </c>
      <c r="BG9" s="579">
        <v>1986013</v>
      </c>
      <c r="BH9" s="302">
        <v>1406</v>
      </c>
      <c r="BI9" s="347">
        <v>0.25930105083713451</v>
      </c>
      <c r="BJ9" s="157">
        <v>9.5</v>
      </c>
      <c r="BK9" s="585" t="s">
        <v>3</v>
      </c>
      <c r="BL9" s="310"/>
      <c r="BM9" s="579">
        <v>928330</v>
      </c>
      <c r="BN9" s="391"/>
      <c r="BO9" s="579">
        <v>16723</v>
      </c>
      <c r="BP9" s="310"/>
      <c r="BQ9" s="579">
        <v>269899</v>
      </c>
      <c r="BR9" s="310"/>
      <c r="BS9" s="579">
        <v>752332</v>
      </c>
      <c r="BT9" s="310"/>
      <c r="BU9" s="579">
        <v>18729</v>
      </c>
      <c r="BV9" s="573">
        <v>40809281</v>
      </c>
      <c r="BW9" s="156">
        <v>28890</v>
      </c>
      <c r="BX9" s="347">
        <v>5.3282075430563181</v>
      </c>
      <c r="BY9" s="157">
        <v>-9.3000000000000007</v>
      </c>
      <c r="BZ9" s="579">
        <v>69865747</v>
      </c>
      <c r="CA9" s="156">
        <v>49460</v>
      </c>
      <c r="CB9" s="347">
        <v>9.1219249897263399</v>
      </c>
      <c r="CC9" s="157">
        <v>5.8</v>
      </c>
      <c r="CD9" s="585" t="s">
        <v>3</v>
      </c>
      <c r="CE9" s="310"/>
      <c r="CF9" s="579">
        <v>2201128</v>
      </c>
      <c r="CG9" s="408"/>
      <c r="CH9" s="579">
        <v>14127271</v>
      </c>
      <c r="CI9" s="183"/>
      <c r="CJ9" s="579">
        <v>3857078</v>
      </c>
      <c r="CK9" s="169"/>
      <c r="CL9" s="579">
        <v>0</v>
      </c>
      <c r="CM9" s="169"/>
      <c r="CN9" s="579">
        <v>3404982</v>
      </c>
      <c r="CO9" s="169"/>
      <c r="CP9" s="579">
        <v>3881527</v>
      </c>
      <c r="CQ9" s="183"/>
      <c r="CR9" s="579">
        <v>21590254</v>
      </c>
      <c r="CS9" s="169"/>
      <c r="CT9" s="579">
        <v>4329359</v>
      </c>
      <c r="CU9" s="183"/>
      <c r="CV9" s="579">
        <v>16474148</v>
      </c>
      <c r="CW9" s="169"/>
      <c r="CX9" s="579">
        <v>0</v>
      </c>
      <c r="CY9" s="579">
        <v>20477674</v>
      </c>
      <c r="CZ9" s="156">
        <v>14497</v>
      </c>
      <c r="DA9" s="347">
        <v>2.6736392898235146</v>
      </c>
      <c r="DB9" s="157">
        <v>4.2</v>
      </c>
      <c r="DC9" s="585" t="s">
        <v>3</v>
      </c>
      <c r="DD9" s="579">
        <v>127886635</v>
      </c>
      <c r="DE9" s="302">
        <v>90535</v>
      </c>
      <c r="DF9" s="347">
        <v>16.69734228503291</v>
      </c>
      <c r="DG9" s="157">
        <v>6.6</v>
      </c>
      <c r="DH9" s="169"/>
      <c r="DI9" s="579">
        <v>15062851</v>
      </c>
      <c r="DJ9" s="183"/>
      <c r="DK9" s="579">
        <v>47777490</v>
      </c>
      <c r="DL9" s="169"/>
      <c r="DM9" s="579">
        <v>26954299</v>
      </c>
      <c r="DN9" s="169"/>
      <c r="DO9" s="579">
        <v>8019836</v>
      </c>
      <c r="DP9" s="169"/>
      <c r="DQ9" s="579">
        <v>6398781</v>
      </c>
      <c r="DR9" s="169"/>
      <c r="DS9" s="579">
        <v>1006907</v>
      </c>
      <c r="DT9" s="169"/>
      <c r="DU9" s="579">
        <v>16626576</v>
      </c>
      <c r="DV9" s="415"/>
      <c r="DW9" s="579">
        <v>2166114</v>
      </c>
      <c r="DX9" s="414"/>
      <c r="DY9" s="579">
        <v>2307261</v>
      </c>
      <c r="DZ9" s="310"/>
      <c r="EA9" s="1359">
        <v>1566520</v>
      </c>
      <c r="EB9" s="585" t="s">
        <v>3</v>
      </c>
      <c r="EC9" s="579">
        <v>1751498</v>
      </c>
      <c r="ED9" s="89">
        <v>1240</v>
      </c>
      <c r="EE9" s="214">
        <v>0.22868192299805662</v>
      </c>
      <c r="EF9" s="157">
        <v>686.4</v>
      </c>
      <c r="EG9" s="310"/>
      <c r="EH9" s="579">
        <v>109647</v>
      </c>
      <c r="EI9" s="310"/>
      <c r="EJ9" s="579">
        <v>1021481</v>
      </c>
      <c r="EK9" s="310"/>
      <c r="EL9" s="579">
        <v>620370</v>
      </c>
      <c r="EM9" s="573">
        <v>83201033</v>
      </c>
      <c r="EN9" s="156">
        <v>58900</v>
      </c>
      <c r="EO9" s="347">
        <v>10.863028231756342</v>
      </c>
      <c r="EP9" s="157">
        <v>-10.199999999999999</v>
      </c>
      <c r="EQ9" s="579">
        <v>4691266</v>
      </c>
      <c r="ER9" s="156">
        <v>3321</v>
      </c>
      <c r="ES9" s="214">
        <v>0.61250868124051583</v>
      </c>
      <c r="ET9" s="157">
        <v>-46.3</v>
      </c>
      <c r="EU9" s="585" t="s">
        <v>3</v>
      </c>
      <c r="EV9" s="310"/>
      <c r="EW9" s="579">
        <v>0</v>
      </c>
      <c r="EX9" s="310"/>
      <c r="EY9" s="579">
        <v>4691266</v>
      </c>
      <c r="EZ9" s="310"/>
      <c r="FA9" s="579">
        <v>0</v>
      </c>
      <c r="FB9" s="391"/>
      <c r="FC9" s="579">
        <v>0</v>
      </c>
      <c r="FD9" s="310"/>
      <c r="FE9" s="579">
        <v>765910124</v>
      </c>
    </row>
    <row r="10" spans="1:161" s="202" customFormat="1" ht="19.5" customHeight="1" thickTop="1" x14ac:dyDescent="0.15">
      <c r="A10" s="558"/>
      <c r="B10" s="586" t="s">
        <v>4</v>
      </c>
      <c r="C10" s="568">
        <v>293174</v>
      </c>
      <c r="D10" s="150">
        <v>3740</v>
      </c>
      <c r="E10" s="382">
        <v>0.70517212656681993</v>
      </c>
      <c r="F10" s="159">
        <v>-1.7</v>
      </c>
      <c r="G10" s="574">
        <v>4925366</v>
      </c>
      <c r="H10" s="150">
        <v>62840</v>
      </c>
      <c r="I10" s="345">
        <v>11.846994673265405</v>
      </c>
      <c r="J10" s="159">
        <v>-11.2</v>
      </c>
      <c r="K10" s="290"/>
      <c r="L10" s="580">
        <v>4249609</v>
      </c>
      <c r="M10" s="381"/>
      <c r="N10" s="580">
        <v>380032</v>
      </c>
      <c r="O10" s="290"/>
      <c r="P10" s="580">
        <v>127307</v>
      </c>
      <c r="Q10" s="290"/>
      <c r="R10" s="580">
        <v>57195</v>
      </c>
      <c r="S10" s="381"/>
      <c r="T10" s="580">
        <v>82447</v>
      </c>
      <c r="U10" s="290"/>
      <c r="V10" s="1174">
        <v>28776</v>
      </c>
      <c r="W10" s="586" t="s">
        <v>4</v>
      </c>
      <c r="X10" s="580">
        <v>13787404</v>
      </c>
      <c r="Y10" s="150">
        <v>175907</v>
      </c>
      <c r="Z10" s="382">
        <v>33.162875966203963</v>
      </c>
      <c r="AA10" s="159">
        <v>-0.7</v>
      </c>
      <c r="AB10" s="290"/>
      <c r="AC10" s="580">
        <v>3757413</v>
      </c>
      <c r="AD10" s="381"/>
      <c r="AE10" s="580">
        <v>2761049</v>
      </c>
      <c r="AF10" s="290"/>
      <c r="AG10" s="580">
        <v>5389173</v>
      </c>
      <c r="AH10" s="290"/>
      <c r="AI10" s="580">
        <v>1749527</v>
      </c>
      <c r="AJ10" s="381"/>
      <c r="AK10" s="580">
        <v>130242</v>
      </c>
      <c r="AL10" s="580">
        <v>3950078</v>
      </c>
      <c r="AM10" s="150">
        <v>50397</v>
      </c>
      <c r="AN10" s="291">
        <v>9.5011321036818117</v>
      </c>
      <c r="AO10" s="159">
        <v>0.2</v>
      </c>
      <c r="AP10" s="586" t="s">
        <v>4</v>
      </c>
      <c r="AQ10" s="290"/>
      <c r="AR10" s="580">
        <v>2500642</v>
      </c>
      <c r="AS10" s="381"/>
      <c r="AT10" s="580">
        <v>6015</v>
      </c>
      <c r="AU10" s="290"/>
      <c r="AV10" s="580">
        <v>0</v>
      </c>
      <c r="AW10" s="290"/>
      <c r="AX10" s="580">
        <v>1443421</v>
      </c>
      <c r="AY10" s="580">
        <v>23629</v>
      </c>
      <c r="AZ10" s="150">
        <v>301</v>
      </c>
      <c r="BA10" s="291">
        <v>5.6834890469985029E-2</v>
      </c>
      <c r="BB10" s="159">
        <v>-5.9</v>
      </c>
      <c r="BC10" s="290"/>
      <c r="BD10" s="580" t="e">
        <v>#REF!</v>
      </c>
      <c r="BE10" s="290"/>
      <c r="BF10" s="580">
        <v>23629</v>
      </c>
      <c r="BG10" s="580">
        <v>1705625</v>
      </c>
      <c r="BH10" s="150">
        <v>21761</v>
      </c>
      <c r="BI10" s="291">
        <v>4.1025439103588051</v>
      </c>
      <c r="BJ10" s="159">
        <v>-4.7</v>
      </c>
      <c r="BK10" s="586" t="s">
        <v>4</v>
      </c>
      <c r="BL10" s="290"/>
      <c r="BM10" s="580">
        <v>861385</v>
      </c>
      <c r="BN10" s="381"/>
      <c r="BO10" s="580">
        <v>2187</v>
      </c>
      <c r="BP10" s="290"/>
      <c r="BQ10" s="580">
        <v>673765</v>
      </c>
      <c r="BR10" s="290"/>
      <c r="BS10" s="580">
        <v>168021</v>
      </c>
      <c r="BT10" s="290"/>
      <c r="BU10" s="580">
        <v>267</v>
      </c>
      <c r="BV10" s="574">
        <v>476425</v>
      </c>
      <c r="BW10" s="150">
        <v>6078</v>
      </c>
      <c r="BX10" s="291">
        <v>1.1459461971375267</v>
      </c>
      <c r="BY10" s="159">
        <v>49.1</v>
      </c>
      <c r="BZ10" s="580">
        <v>3447452</v>
      </c>
      <c r="CA10" s="150">
        <v>43984</v>
      </c>
      <c r="CB10" s="291">
        <v>8.2921645782949263</v>
      </c>
      <c r="CC10" s="159">
        <v>2.6</v>
      </c>
      <c r="CD10" s="586" t="s">
        <v>4</v>
      </c>
      <c r="CE10" s="290"/>
      <c r="CF10" s="580">
        <v>64480</v>
      </c>
      <c r="CG10" s="402"/>
      <c r="CH10" s="580">
        <v>1155309</v>
      </c>
      <c r="CI10" s="403"/>
      <c r="CJ10" s="580">
        <v>354686</v>
      </c>
      <c r="CK10" s="165"/>
      <c r="CL10" s="580">
        <v>0</v>
      </c>
      <c r="CM10" s="165"/>
      <c r="CN10" s="580">
        <v>158584</v>
      </c>
      <c r="CO10" s="165"/>
      <c r="CP10" s="580">
        <v>389155</v>
      </c>
      <c r="CQ10" s="401"/>
      <c r="CR10" s="580">
        <v>807016</v>
      </c>
      <c r="CS10" s="165"/>
      <c r="CT10" s="580">
        <v>314620</v>
      </c>
      <c r="CU10" s="403"/>
      <c r="CV10" s="580">
        <v>203602</v>
      </c>
      <c r="CW10" s="165"/>
      <c r="CX10" s="580">
        <v>0</v>
      </c>
      <c r="CY10" s="580">
        <v>1761824</v>
      </c>
      <c r="CZ10" s="150">
        <v>22478</v>
      </c>
      <c r="DA10" s="291">
        <v>4.2377195000800238</v>
      </c>
      <c r="DB10" s="159">
        <v>28.1</v>
      </c>
      <c r="DC10" s="586" t="s">
        <v>4</v>
      </c>
      <c r="DD10" s="580">
        <v>3573762</v>
      </c>
      <c r="DE10" s="150">
        <v>45596</v>
      </c>
      <c r="DF10" s="291">
        <v>8.5959783247617167</v>
      </c>
      <c r="DG10" s="159">
        <v>7.8</v>
      </c>
      <c r="DH10" s="165"/>
      <c r="DI10" s="580">
        <v>386465</v>
      </c>
      <c r="DJ10" s="403"/>
      <c r="DK10" s="580">
        <v>1147278</v>
      </c>
      <c r="DL10" s="165"/>
      <c r="DM10" s="580">
        <v>335249</v>
      </c>
      <c r="DN10" s="165"/>
      <c r="DO10" s="580">
        <v>0</v>
      </c>
      <c r="DP10" s="165"/>
      <c r="DQ10" s="580">
        <v>0</v>
      </c>
      <c r="DR10" s="165"/>
      <c r="DS10" s="580">
        <v>207246</v>
      </c>
      <c r="DT10" s="165"/>
      <c r="DU10" s="580">
        <v>637099</v>
      </c>
      <c r="DV10" s="413"/>
      <c r="DW10" s="580">
        <v>132492</v>
      </c>
      <c r="DX10" s="413"/>
      <c r="DY10" s="580">
        <v>252380</v>
      </c>
      <c r="DZ10" s="290"/>
      <c r="EA10" s="1174">
        <v>475553</v>
      </c>
      <c r="EB10" s="586" t="s">
        <v>4</v>
      </c>
      <c r="EC10" s="580">
        <v>1667220</v>
      </c>
      <c r="ED10" s="150">
        <v>21271</v>
      </c>
      <c r="EE10" s="211">
        <v>4.0101682715886593</v>
      </c>
      <c r="EF10" s="159">
        <v>416.2</v>
      </c>
      <c r="EG10" s="290"/>
      <c r="EH10" s="580">
        <v>438447</v>
      </c>
      <c r="EI10" s="290"/>
      <c r="EJ10" s="580">
        <v>1160344</v>
      </c>
      <c r="EK10" s="290"/>
      <c r="EL10" s="580">
        <v>68429</v>
      </c>
      <c r="EM10" s="574">
        <v>5962855</v>
      </c>
      <c r="EN10" s="150">
        <v>76077</v>
      </c>
      <c r="EO10" s="291">
        <v>14.342469457590356</v>
      </c>
      <c r="EP10" s="159">
        <v>0.6</v>
      </c>
      <c r="EQ10" s="580">
        <v>0</v>
      </c>
      <c r="ER10" s="150">
        <v>0</v>
      </c>
      <c r="ES10" s="211">
        <v>0</v>
      </c>
      <c r="ET10" s="159" t="s">
        <v>818</v>
      </c>
      <c r="EU10" s="586" t="s">
        <v>4</v>
      </c>
      <c r="EV10" s="290"/>
      <c r="EW10" s="580">
        <v>0</v>
      </c>
      <c r="EX10" s="290"/>
      <c r="EY10" s="580">
        <v>0</v>
      </c>
      <c r="EZ10" s="290"/>
      <c r="FA10" s="580">
        <v>0</v>
      </c>
      <c r="FB10" s="346"/>
      <c r="FC10" s="580">
        <v>0</v>
      </c>
      <c r="FD10" s="290"/>
      <c r="FE10" s="580">
        <v>41574814</v>
      </c>
    </row>
    <row r="11" spans="1:161" s="202" customFormat="1" ht="19.5" customHeight="1" x14ac:dyDescent="0.15">
      <c r="A11" s="558"/>
      <c r="B11" s="586" t="s">
        <v>23</v>
      </c>
      <c r="C11" s="568">
        <v>338152</v>
      </c>
      <c r="D11" s="87">
        <v>4083</v>
      </c>
      <c r="E11" s="382">
        <v>0.96211494575200385</v>
      </c>
      <c r="F11" s="159">
        <v>-3.2</v>
      </c>
      <c r="G11" s="574">
        <v>3875135</v>
      </c>
      <c r="H11" s="87">
        <v>46786</v>
      </c>
      <c r="I11" s="345">
        <v>11.025589972280784</v>
      </c>
      <c r="J11" s="159">
        <v>-13.2</v>
      </c>
      <c r="K11" s="290"/>
      <c r="L11" s="580">
        <v>3161749</v>
      </c>
      <c r="M11" s="381"/>
      <c r="N11" s="580">
        <v>371262</v>
      </c>
      <c r="O11" s="290"/>
      <c r="P11" s="580">
        <v>147228</v>
      </c>
      <c r="Q11" s="290"/>
      <c r="R11" s="580">
        <v>138083</v>
      </c>
      <c r="S11" s="381"/>
      <c r="T11" s="580">
        <v>20781</v>
      </c>
      <c r="U11" s="290"/>
      <c r="V11" s="1174">
        <v>36032</v>
      </c>
      <c r="W11" s="586" t="s">
        <v>23</v>
      </c>
      <c r="X11" s="580">
        <v>12946819</v>
      </c>
      <c r="Y11" s="87">
        <v>156312</v>
      </c>
      <c r="Z11" s="382">
        <v>36.836476081306671</v>
      </c>
      <c r="AA11" s="159">
        <v>0.6</v>
      </c>
      <c r="AB11" s="290"/>
      <c r="AC11" s="580">
        <v>3510079</v>
      </c>
      <c r="AD11" s="381"/>
      <c r="AE11" s="580">
        <v>3148662</v>
      </c>
      <c r="AF11" s="290"/>
      <c r="AG11" s="580">
        <v>4386589</v>
      </c>
      <c r="AH11" s="290"/>
      <c r="AI11" s="580">
        <v>1803731</v>
      </c>
      <c r="AJ11" s="381"/>
      <c r="AK11" s="580">
        <v>97758</v>
      </c>
      <c r="AL11" s="580">
        <v>3143876</v>
      </c>
      <c r="AM11" s="87">
        <v>37957</v>
      </c>
      <c r="AN11" s="291">
        <v>8.9450013224556617</v>
      </c>
      <c r="AO11" s="159">
        <v>2.7</v>
      </c>
      <c r="AP11" s="586" t="s">
        <v>23</v>
      </c>
      <c r="AQ11" s="290"/>
      <c r="AR11" s="580">
        <v>1296725</v>
      </c>
      <c r="AS11" s="381"/>
      <c r="AT11" s="580">
        <v>22604</v>
      </c>
      <c r="AU11" s="290"/>
      <c r="AV11" s="580">
        <v>0</v>
      </c>
      <c r="AW11" s="290"/>
      <c r="AX11" s="580">
        <v>1824547</v>
      </c>
      <c r="AY11" s="580">
        <v>50239</v>
      </c>
      <c r="AZ11" s="87">
        <v>607</v>
      </c>
      <c r="BA11" s="291">
        <v>0.14294072712754893</v>
      </c>
      <c r="BB11" s="159">
        <v>-5.2</v>
      </c>
      <c r="BC11" s="290"/>
      <c r="BD11" s="580" t="e">
        <v>#REF!</v>
      </c>
      <c r="BE11" s="290"/>
      <c r="BF11" s="580">
        <v>50239</v>
      </c>
      <c r="BG11" s="580">
        <v>1075073</v>
      </c>
      <c r="BH11" s="87">
        <v>12980</v>
      </c>
      <c r="BI11" s="291">
        <v>3.0588131996097734</v>
      </c>
      <c r="BJ11" s="159">
        <v>3.5</v>
      </c>
      <c r="BK11" s="586" t="s">
        <v>23</v>
      </c>
      <c r="BL11" s="290"/>
      <c r="BM11" s="580">
        <v>277485</v>
      </c>
      <c r="BN11" s="381"/>
      <c r="BO11" s="580">
        <v>30</v>
      </c>
      <c r="BP11" s="290"/>
      <c r="BQ11" s="580">
        <v>283372</v>
      </c>
      <c r="BR11" s="290"/>
      <c r="BS11" s="580">
        <v>307904</v>
      </c>
      <c r="BT11" s="290"/>
      <c r="BU11" s="580">
        <v>206282</v>
      </c>
      <c r="BV11" s="574">
        <v>1542069</v>
      </c>
      <c r="BW11" s="87">
        <v>18618</v>
      </c>
      <c r="BX11" s="291">
        <v>4.3875169517875001</v>
      </c>
      <c r="BY11" s="159">
        <v>10.6</v>
      </c>
      <c r="BZ11" s="580">
        <v>4018437</v>
      </c>
      <c r="CA11" s="87">
        <v>48516</v>
      </c>
      <c r="CB11" s="291">
        <v>11.433314888756668</v>
      </c>
      <c r="CC11" s="159">
        <v>1</v>
      </c>
      <c r="CD11" s="586" t="s">
        <v>23</v>
      </c>
      <c r="CE11" s="290"/>
      <c r="CF11" s="580">
        <v>92941</v>
      </c>
      <c r="CG11" s="402"/>
      <c r="CH11" s="580">
        <v>1313785</v>
      </c>
      <c r="CI11" s="403"/>
      <c r="CJ11" s="580">
        <v>271650</v>
      </c>
      <c r="CK11" s="165"/>
      <c r="CL11" s="580">
        <v>74591</v>
      </c>
      <c r="CM11" s="165"/>
      <c r="CN11" s="580">
        <v>64148</v>
      </c>
      <c r="CO11" s="165"/>
      <c r="CP11" s="580">
        <v>279797</v>
      </c>
      <c r="CQ11" s="401"/>
      <c r="CR11" s="580">
        <v>1519512</v>
      </c>
      <c r="CS11" s="165"/>
      <c r="CT11" s="580">
        <v>177410</v>
      </c>
      <c r="CU11" s="403"/>
      <c r="CV11" s="580">
        <v>224603</v>
      </c>
      <c r="CW11" s="165"/>
      <c r="CX11" s="580">
        <v>0</v>
      </c>
      <c r="CY11" s="580">
        <v>1192048</v>
      </c>
      <c r="CZ11" s="87">
        <v>14392</v>
      </c>
      <c r="DA11" s="291">
        <v>3.3916321561125904</v>
      </c>
      <c r="DB11" s="159">
        <v>-4.5</v>
      </c>
      <c r="DC11" s="586" t="s">
        <v>23</v>
      </c>
      <c r="DD11" s="580">
        <v>2451433</v>
      </c>
      <c r="DE11" s="87">
        <v>29597</v>
      </c>
      <c r="DF11" s="291">
        <v>6.9748525154654475</v>
      </c>
      <c r="DG11" s="159">
        <v>-14.8</v>
      </c>
      <c r="DH11" s="165"/>
      <c r="DI11" s="580">
        <v>396035</v>
      </c>
      <c r="DJ11" s="403"/>
      <c r="DK11" s="580">
        <v>460980</v>
      </c>
      <c r="DL11" s="165"/>
      <c r="DM11" s="580">
        <v>265080</v>
      </c>
      <c r="DN11" s="165"/>
      <c r="DO11" s="580">
        <v>30</v>
      </c>
      <c r="DP11" s="165"/>
      <c r="DQ11" s="580">
        <v>0</v>
      </c>
      <c r="DR11" s="165"/>
      <c r="DS11" s="580">
        <v>397903</v>
      </c>
      <c r="DT11" s="165"/>
      <c r="DU11" s="580">
        <v>332530</v>
      </c>
      <c r="DV11" s="409"/>
      <c r="DW11" s="580">
        <v>136665</v>
      </c>
      <c r="DX11" s="409"/>
      <c r="DY11" s="580">
        <v>462210</v>
      </c>
      <c r="DZ11" s="290"/>
      <c r="EA11" s="1174">
        <v>0</v>
      </c>
      <c r="EB11" s="586" t="s">
        <v>23</v>
      </c>
      <c r="EC11" s="580">
        <v>1037290</v>
      </c>
      <c r="ED11" s="87">
        <v>12524</v>
      </c>
      <c r="EE11" s="211">
        <v>2.9513124632682817</v>
      </c>
      <c r="EF11" s="159">
        <v>212.4</v>
      </c>
      <c r="EG11" s="290"/>
      <c r="EH11" s="580">
        <v>143469</v>
      </c>
      <c r="EI11" s="290"/>
      <c r="EJ11" s="580">
        <v>869359</v>
      </c>
      <c r="EK11" s="290"/>
      <c r="EL11" s="580">
        <v>24462</v>
      </c>
      <c r="EM11" s="574">
        <v>3476165</v>
      </c>
      <c r="EN11" s="87">
        <v>41969</v>
      </c>
      <c r="EO11" s="291">
        <v>9.8904347760770719</v>
      </c>
      <c r="EP11" s="159">
        <v>1.2</v>
      </c>
      <c r="EQ11" s="580">
        <v>0</v>
      </c>
      <c r="ER11" s="87">
        <v>0</v>
      </c>
      <c r="ES11" s="211">
        <v>0</v>
      </c>
      <c r="ET11" s="159" t="s">
        <v>818</v>
      </c>
      <c r="EU11" s="586" t="s">
        <v>23</v>
      </c>
      <c r="EV11" s="290"/>
      <c r="EW11" s="580">
        <v>0</v>
      </c>
      <c r="EX11" s="290"/>
      <c r="EY11" s="580">
        <v>0</v>
      </c>
      <c r="EZ11" s="290"/>
      <c r="FA11" s="580">
        <v>0</v>
      </c>
      <c r="FB11" s="346"/>
      <c r="FC11" s="580">
        <v>0</v>
      </c>
      <c r="FD11" s="290"/>
      <c r="FE11" s="580">
        <v>35146736</v>
      </c>
    </row>
    <row r="12" spans="1:161" s="202" customFormat="1" ht="19.5" customHeight="1" x14ac:dyDescent="0.15">
      <c r="A12" s="558"/>
      <c r="B12" s="586" t="s">
        <v>5</v>
      </c>
      <c r="C12" s="568">
        <v>173996</v>
      </c>
      <c r="D12" s="87">
        <v>5160</v>
      </c>
      <c r="E12" s="382">
        <v>1.0373657601451487</v>
      </c>
      <c r="F12" s="159">
        <v>-5.3</v>
      </c>
      <c r="G12" s="574">
        <v>2097886</v>
      </c>
      <c r="H12" s="87">
        <v>62213</v>
      </c>
      <c r="I12" s="345">
        <v>12.507615721556045</v>
      </c>
      <c r="J12" s="159">
        <v>-1</v>
      </c>
      <c r="K12" s="290"/>
      <c r="L12" s="580">
        <v>1695244</v>
      </c>
      <c r="M12" s="381"/>
      <c r="N12" s="580">
        <v>197561</v>
      </c>
      <c r="O12" s="290"/>
      <c r="P12" s="580">
        <v>85754</v>
      </c>
      <c r="Q12" s="290"/>
      <c r="R12" s="580">
        <v>62705</v>
      </c>
      <c r="S12" s="381"/>
      <c r="T12" s="580">
        <v>31952</v>
      </c>
      <c r="U12" s="290"/>
      <c r="V12" s="1174">
        <v>24670</v>
      </c>
      <c r="W12" s="586" t="s">
        <v>5</v>
      </c>
      <c r="X12" s="580">
        <v>5445939</v>
      </c>
      <c r="Y12" s="87">
        <v>161500</v>
      </c>
      <c r="Z12" s="382">
        <v>32.468738651688035</v>
      </c>
      <c r="AA12" s="159">
        <v>-1.5</v>
      </c>
      <c r="AB12" s="290"/>
      <c r="AC12" s="580">
        <v>1645118</v>
      </c>
      <c r="AD12" s="381"/>
      <c r="AE12" s="580">
        <v>1444419</v>
      </c>
      <c r="AF12" s="290"/>
      <c r="AG12" s="580">
        <v>1925544</v>
      </c>
      <c r="AH12" s="290"/>
      <c r="AI12" s="580">
        <v>409342</v>
      </c>
      <c r="AJ12" s="381"/>
      <c r="AK12" s="580">
        <v>21516</v>
      </c>
      <c r="AL12" s="580">
        <v>1962348</v>
      </c>
      <c r="AM12" s="87">
        <v>58194</v>
      </c>
      <c r="AN12" s="291">
        <v>11.699536912856114</v>
      </c>
      <c r="AO12" s="159">
        <v>-11.3</v>
      </c>
      <c r="AP12" s="586" t="s">
        <v>5</v>
      </c>
      <c r="AQ12" s="290"/>
      <c r="AR12" s="580">
        <v>889860</v>
      </c>
      <c r="AS12" s="381"/>
      <c r="AT12" s="580">
        <v>7163</v>
      </c>
      <c r="AU12" s="290"/>
      <c r="AV12" s="580">
        <v>0</v>
      </c>
      <c r="AW12" s="290"/>
      <c r="AX12" s="580">
        <v>1065325</v>
      </c>
      <c r="AY12" s="580">
        <v>42524</v>
      </c>
      <c r="AZ12" s="87">
        <v>1261</v>
      </c>
      <c r="BA12" s="291">
        <v>0.25352848102492187</v>
      </c>
      <c r="BB12" s="159">
        <v>0</v>
      </c>
      <c r="BC12" s="290"/>
      <c r="BD12" s="580" t="e">
        <v>#REF!</v>
      </c>
      <c r="BE12" s="290"/>
      <c r="BF12" s="580">
        <v>42524</v>
      </c>
      <c r="BG12" s="580">
        <v>809047</v>
      </c>
      <c r="BH12" s="87">
        <v>23992</v>
      </c>
      <c r="BI12" s="291">
        <v>4.8235456915570021</v>
      </c>
      <c r="BJ12" s="159">
        <v>-9.1</v>
      </c>
      <c r="BK12" s="586" t="s">
        <v>5</v>
      </c>
      <c r="BL12" s="290"/>
      <c r="BM12" s="580">
        <v>373936</v>
      </c>
      <c r="BN12" s="381"/>
      <c r="BO12" s="580">
        <v>15343</v>
      </c>
      <c r="BP12" s="290"/>
      <c r="BQ12" s="580">
        <v>306977</v>
      </c>
      <c r="BR12" s="290"/>
      <c r="BS12" s="580">
        <v>109337</v>
      </c>
      <c r="BT12" s="290"/>
      <c r="BU12" s="580">
        <v>3454</v>
      </c>
      <c r="BV12" s="574">
        <v>380132</v>
      </c>
      <c r="BW12" s="87">
        <v>11273</v>
      </c>
      <c r="BX12" s="291">
        <v>2.2663504973418682</v>
      </c>
      <c r="BY12" s="159">
        <v>-28</v>
      </c>
      <c r="BZ12" s="580">
        <v>1088310</v>
      </c>
      <c r="CA12" s="87">
        <v>32274</v>
      </c>
      <c r="CB12" s="291">
        <v>6.4885142786246046</v>
      </c>
      <c r="CC12" s="159">
        <v>-20.100000000000001</v>
      </c>
      <c r="CD12" s="586" t="s">
        <v>5</v>
      </c>
      <c r="CE12" s="290"/>
      <c r="CF12" s="580">
        <v>20712</v>
      </c>
      <c r="CG12" s="402"/>
      <c r="CH12" s="580">
        <v>281630</v>
      </c>
      <c r="CI12" s="403"/>
      <c r="CJ12" s="580">
        <v>30025</v>
      </c>
      <c r="CK12" s="165"/>
      <c r="CL12" s="580">
        <v>0</v>
      </c>
      <c r="CM12" s="165"/>
      <c r="CN12" s="580">
        <v>0</v>
      </c>
      <c r="CO12" s="165"/>
      <c r="CP12" s="580">
        <v>41833</v>
      </c>
      <c r="CQ12" s="401"/>
      <c r="CR12" s="580">
        <v>538943</v>
      </c>
      <c r="CS12" s="165"/>
      <c r="CT12" s="580">
        <v>38071</v>
      </c>
      <c r="CU12" s="403"/>
      <c r="CV12" s="580">
        <v>137096</v>
      </c>
      <c r="CW12" s="165"/>
      <c r="CX12" s="580">
        <v>0</v>
      </c>
      <c r="CY12" s="580">
        <v>638407</v>
      </c>
      <c r="CZ12" s="87">
        <v>18932</v>
      </c>
      <c r="DA12" s="291">
        <v>3.8061884344294348</v>
      </c>
      <c r="DB12" s="159">
        <v>-4.8</v>
      </c>
      <c r="DC12" s="586" t="s">
        <v>5</v>
      </c>
      <c r="DD12" s="580">
        <v>1989946</v>
      </c>
      <c r="DE12" s="87">
        <v>59012</v>
      </c>
      <c r="DF12" s="291">
        <v>11.864076443928585</v>
      </c>
      <c r="DG12" s="159">
        <v>-1.8</v>
      </c>
      <c r="DH12" s="165"/>
      <c r="DI12" s="580">
        <v>154218</v>
      </c>
      <c r="DJ12" s="403"/>
      <c r="DK12" s="580">
        <v>258843</v>
      </c>
      <c r="DL12" s="165"/>
      <c r="DM12" s="580">
        <v>185210</v>
      </c>
      <c r="DN12" s="165"/>
      <c r="DO12" s="580">
        <v>0</v>
      </c>
      <c r="DP12" s="165"/>
      <c r="DQ12" s="580">
        <v>0</v>
      </c>
      <c r="DR12" s="165"/>
      <c r="DS12" s="580">
        <v>57404</v>
      </c>
      <c r="DT12" s="165"/>
      <c r="DU12" s="580">
        <v>240979</v>
      </c>
      <c r="DV12" s="409"/>
      <c r="DW12" s="580">
        <v>973857</v>
      </c>
      <c r="DX12" s="409"/>
      <c r="DY12" s="580">
        <v>119435</v>
      </c>
      <c r="DZ12" s="290"/>
      <c r="EA12" s="1174">
        <v>0</v>
      </c>
      <c r="EB12" s="586" t="s">
        <v>5</v>
      </c>
      <c r="EC12" s="580">
        <v>857247</v>
      </c>
      <c r="ED12" s="87">
        <v>25422</v>
      </c>
      <c r="EE12" s="211">
        <v>5.1109145370419338</v>
      </c>
      <c r="EF12" s="159">
        <v>481.2</v>
      </c>
      <c r="EG12" s="290"/>
      <c r="EH12" s="580">
        <v>340281</v>
      </c>
      <c r="EI12" s="290"/>
      <c r="EJ12" s="580">
        <v>489385</v>
      </c>
      <c r="EK12" s="290"/>
      <c r="EL12" s="580">
        <v>27581</v>
      </c>
      <c r="EM12" s="574">
        <v>1287087</v>
      </c>
      <c r="EN12" s="87">
        <v>38169</v>
      </c>
      <c r="EO12" s="291">
        <v>7.6736245898063116</v>
      </c>
      <c r="EP12" s="159">
        <v>-7.4</v>
      </c>
      <c r="EQ12" s="580">
        <v>0</v>
      </c>
      <c r="ER12" s="87">
        <v>0</v>
      </c>
      <c r="ES12" s="211">
        <v>0</v>
      </c>
      <c r="ET12" s="159" t="s">
        <v>818</v>
      </c>
      <c r="EU12" s="586" t="s">
        <v>5</v>
      </c>
      <c r="EV12" s="290"/>
      <c r="EW12" s="580">
        <v>0</v>
      </c>
      <c r="EX12" s="290"/>
      <c r="EY12" s="580">
        <v>0</v>
      </c>
      <c r="EZ12" s="290"/>
      <c r="FA12" s="580">
        <v>0</v>
      </c>
      <c r="FB12" s="346"/>
      <c r="FC12" s="580">
        <v>0</v>
      </c>
      <c r="FD12" s="290"/>
      <c r="FE12" s="580">
        <v>16772869</v>
      </c>
    </row>
    <row r="13" spans="1:161" s="202" customFormat="1" ht="19.5" customHeight="1" x14ac:dyDescent="0.15">
      <c r="A13" s="558"/>
      <c r="B13" s="586" t="s">
        <v>6</v>
      </c>
      <c r="C13" s="568">
        <v>443425</v>
      </c>
      <c r="D13" s="87">
        <v>2370</v>
      </c>
      <c r="E13" s="382">
        <v>0.71985633166018648</v>
      </c>
      <c r="F13" s="159">
        <v>0.3</v>
      </c>
      <c r="G13" s="574">
        <v>5321799</v>
      </c>
      <c r="H13" s="87">
        <v>28438</v>
      </c>
      <c r="I13" s="345">
        <v>8.6394107368164832</v>
      </c>
      <c r="J13" s="159">
        <v>11.8</v>
      </c>
      <c r="K13" s="290"/>
      <c r="L13" s="580">
        <v>4061887</v>
      </c>
      <c r="M13" s="381"/>
      <c r="N13" s="580">
        <v>751454</v>
      </c>
      <c r="O13" s="290"/>
      <c r="P13" s="580">
        <v>347866</v>
      </c>
      <c r="Q13" s="290"/>
      <c r="R13" s="580">
        <v>66661</v>
      </c>
      <c r="S13" s="381"/>
      <c r="T13" s="580">
        <v>45343</v>
      </c>
      <c r="U13" s="290"/>
      <c r="V13" s="1174">
        <v>48588</v>
      </c>
      <c r="W13" s="586" t="s">
        <v>6</v>
      </c>
      <c r="X13" s="580">
        <v>28302464</v>
      </c>
      <c r="Y13" s="87">
        <v>151238</v>
      </c>
      <c r="Z13" s="382">
        <v>45.946231971549842</v>
      </c>
      <c r="AA13" s="159">
        <v>-2.2999999999999998</v>
      </c>
      <c r="AB13" s="290"/>
      <c r="AC13" s="580">
        <v>6901702</v>
      </c>
      <c r="AD13" s="381"/>
      <c r="AE13" s="580">
        <v>5114189</v>
      </c>
      <c r="AF13" s="290"/>
      <c r="AG13" s="580">
        <v>10909249</v>
      </c>
      <c r="AH13" s="290"/>
      <c r="AI13" s="580">
        <v>5370160</v>
      </c>
      <c r="AJ13" s="381"/>
      <c r="AK13" s="580">
        <v>7164</v>
      </c>
      <c r="AL13" s="580">
        <v>4267832</v>
      </c>
      <c r="AM13" s="87">
        <v>22806</v>
      </c>
      <c r="AN13" s="291">
        <v>6.9284002653480465</v>
      </c>
      <c r="AO13" s="159">
        <v>-5.3</v>
      </c>
      <c r="AP13" s="586" t="s">
        <v>6</v>
      </c>
      <c r="AQ13" s="290"/>
      <c r="AR13" s="580">
        <v>1536959</v>
      </c>
      <c r="AS13" s="381"/>
      <c r="AT13" s="580">
        <v>11403</v>
      </c>
      <c r="AU13" s="290"/>
      <c r="AV13" s="580">
        <v>0</v>
      </c>
      <c r="AW13" s="290"/>
      <c r="AX13" s="580">
        <v>2719470</v>
      </c>
      <c r="AY13" s="580">
        <v>47772</v>
      </c>
      <c r="AZ13" s="87">
        <v>255</v>
      </c>
      <c r="BA13" s="291">
        <v>7.7553084909670028E-2</v>
      </c>
      <c r="BB13" s="159">
        <v>-4.0999999999999996</v>
      </c>
      <c r="BC13" s="290"/>
      <c r="BD13" s="580" t="e">
        <v>#REF!</v>
      </c>
      <c r="BE13" s="290"/>
      <c r="BF13" s="580">
        <v>47772</v>
      </c>
      <c r="BG13" s="580">
        <v>298101</v>
      </c>
      <c r="BH13" s="87">
        <v>1593</v>
      </c>
      <c r="BI13" s="291">
        <v>0.48393728888590687</v>
      </c>
      <c r="BJ13" s="159">
        <v>-13.9</v>
      </c>
      <c r="BK13" s="586" t="s">
        <v>6</v>
      </c>
      <c r="BL13" s="290"/>
      <c r="BM13" s="580">
        <v>161827</v>
      </c>
      <c r="BN13" s="381"/>
      <c r="BO13" s="580">
        <v>0</v>
      </c>
      <c r="BP13" s="290"/>
      <c r="BQ13" s="580">
        <v>71339</v>
      </c>
      <c r="BR13" s="290"/>
      <c r="BS13" s="580">
        <v>63741</v>
      </c>
      <c r="BT13" s="290"/>
      <c r="BU13" s="580">
        <v>1194</v>
      </c>
      <c r="BV13" s="574">
        <v>1902601</v>
      </c>
      <c r="BW13" s="87">
        <v>10167</v>
      </c>
      <c r="BX13" s="291">
        <v>3.0886832643017481</v>
      </c>
      <c r="BY13" s="159">
        <v>1.5</v>
      </c>
      <c r="BZ13" s="580">
        <v>6587113</v>
      </c>
      <c r="CA13" s="87">
        <v>35199</v>
      </c>
      <c r="CB13" s="291">
        <v>10.693522017051645</v>
      </c>
      <c r="CC13" s="159">
        <v>-18.8</v>
      </c>
      <c r="CD13" s="586" t="s">
        <v>6</v>
      </c>
      <c r="CE13" s="290"/>
      <c r="CF13" s="580">
        <v>1548087</v>
      </c>
      <c r="CG13" s="402"/>
      <c r="CH13" s="580">
        <v>1575084</v>
      </c>
      <c r="CI13" s="403"/>
      <c r="CJ13" s="580">
        <v>604314</v>
      </c>
      <c r="CK13" s="165"/>
      <c r="CL13" s="580">
        <v>0</v>
      </c>
      <c r="CM13" s="165"/>
      <c r="CN13" s="580">
        <v>304</v>
      </c>
      <c r="CO13" s="165"/>
      <c r="CP13" s="580">
        <v>428310</v>
      </c>
      <c r="CQ13" s="401"/>
      <c r="CR13" s="580">
        <v>1563197</v>
      </c>
      <c r="CS13" s="165"/>
      <c r="CT13" s="580">
        <v>638276</v>
      </c>
      <c r="CU13" s="403"/>
      <c r="CV13" s="580">
        <v>229541</v>
      </c>
      <c r="CW13" s="165"/>
      <c r="CX13" s="580">
        <v>0</v>
      </c>
      <c r="CY13" s="580">
        <v>2116232</v>
      </c>
      <c r="CZ13" s="87">
        <v>11308</v>
      </c>
      <c r="DA13" s="291">
        <v>3.4354919196299258</v>
      </c>
      <c r="DB13" s="159">
        <v>-3.9</v>
      </c>
      <c r="DC13" s="586" t="s">
        <v>6</v>
      </c>
      <c r="DD13" s="580">
        <v>6785899</v>
      </c>
      <c r="DE13" s="87">
        <v>36261</v>
      </c>
      <c r="DF13" s="291">
        <v>11.016231293130808</v>
      </c>
      <c r="DG13" s="159">
        <v>11.3</v>
      </c>
      <c r="DH13" s="165"/>
      <c r="DI13" s="580">
        <v>924002</v>
      </c>
      <c r="DJ13" s="403"/>
      <c r="DK13" s="580">
        <v>1639848</v>
      </c>
      <c r="DL13" s="165"/>
      <c r="DM13" s="580">
        <v>890475</v>
      </c>
      <c r="DN13" s="165"/>
      <c r="DO13" s="580">
        <v>0</v>
      </c>
      <c r="DP13" s="165"/>
      <c r="DQ13" s="580">
        <v>0</v>
      </c>
      <c r="DR13" s="165"/>
      <c r="DS13" s="580">
        <v>469937</v>
      </c>
      <c r="DT13" s="165"/>
      <c r="DU13" s="580">
        <v>1861521</v>
      </c>
      <c r="DV13" s="409"/>
      <c r="DW13" s="580">
        <v>482850</v>
      </c>
      <c r="DX13" s="409"/>
      <c r="DY13" s="580">
        <v>517266</v>
      </c>
      <c r="DZ13" s="290"/>
      <c r="EA13" s="1174">
        <v>0</v>
      </c>
      <c r="EB13" s="586" t="s">
        <v>6</v>
      </c>
      <c r="EC13" s="580">
        <v>50998</v>
      </c>
      <c r="ED13" s="87">
        <v>273</v>
      </c>
      <c r="EE13" s="211">
        <v>8.2790174667657868E-2</v>
      </c>
      <c r="EF13" s="159">
        <v>-71.8</v>
      </c>
      <c r="EG13" s="290"/>
      <c r="EH13" s="580">
        <v>8618</v>
      </c>
      <c r="EI13" s="290"/>
      <c r="EJ13" s="580">
        <v>32644</v>
      </c>
      <c r="EK13" s="290"/>
      <c r="EL13" s="580">
        <v>9736</v>
      </c>
      <c r="EM13" s="574">
        <v>5474861</v>
      </c>
      <c r="EN13" s="87">
        <v>29256</v>
      </c>
      <c r="EO13" s="291">
        <v>8.8878916520480811</v>
      </c>
      <c r="EP13" s="159">
        <v>-5.3</v>
      </c>
      <c r="EQ13" s="580">
        <v>0</v>
      </c>
      <c r="ER13" s="87">
        <v>0</v>
      </c>
      <c r="ES13" s="211">
        <v>0</v>
      </c>
      <c r="ET13" s="159" t="s">
        <v>818</v>
      </c>
      <c r="EU13" s="586" t="s">
        <v>6</v>
      </c>
      <c r="EV13" s="290"/>
      <c r="EW13" s="580">
        <v>0</v>
      </c>
      <c r="EX13" s="290"/>
      <c r="EY13" s="580">
        <v>0</v>
      </c>
      <c r="EZ13" s="290"/>
      <c r="FA13" s="580">
        <v>0</v>
      </c>
      <c r="FB13" s="346"/>
      <c r="FC13" s="580">
        <v>0</v>
      </c>
      <c r="FD13" s="290"/>
      <c r="FE13" s="580">
        <v>61599097</v>
      </c>
    </row>
    <row r="14" spans="1:161" s="202" customFormat="1" ht="19.5" customHeight="1" x14ac:dyDescent="0.15">
      <c r="A14" s="558"/>
      <c r="B14" s="586" t="s">
        <v>7</v>
      </c>
      <c r="C14" s="568">
        <v>142442</v>
      </c>
      <c r="D14" s="87">
        <v>7900</v>
      </c>
      <c r="E14" s="382">
        <v>1.0814095448615813</v>
      </c>
      <c r="F14" s="159">
        <v>-8.6999999999999993</v>
      </c>
      <c r="G14" s="574">
        <v>1670907</v>
      </c>
      <c r="H14" s="87">
        <v>92674</v>
      </c>
      <c r="I14" s="345">
        <v>12.685407242077689</v>
      </c>
      <c r="J14" s="159">
        <v>-39.700000000000003</v>
      </c>
      <c r="K14" s="290"/>
      <c r="L14" s="580">
        <v>1413430</v>
      </c>
      <c r="M14" s="381"/>
      <c r="N14" s="580">
        <v>104552</v>
      </c>
      <c r="O14" s="290"/>
      <c r="P14" s="580">
        <v>55263</v>
      </c>
      <c r="Q14" s="290"/>
      <c r="R14" s="580">
        <v>48920</v>
      </c>
      <c r="S14" s="381"/>
      <c r="T14" s="580">
        <v>36036</v>
      </c>
      <c r="U14" s="290"/>
      <c r="V14" s="1174">
        <v>12706</v>
      </c>
      <c r="W14" s="586" t="s">
        <v>7</v>
      </c>
      <c r="X14" s="580">
        <v>3308993</v>
      </c>
      <c r="Y14" s="87">
        <v>183527</v>
      </c>
      <c r="Z14" s="382">
        <v>25.121639783772753</v>
      </c>
      <c r="AA14" s="159">
        <v>-2.1</v>
      </c>
      <c r="AB14" s="290"/>
      <c r="AC14" s="580">
        <v>1002687</v>
      </c>
      <c r="AD14" s="381"/>
      <c r="AE14" s="580">
        <v>981361</v>
      </c>
      <c r="AF14" s="290"/>
      <c r="AG14" s="580">
        <v>1044447</v>
      </c>
      <c r="AH14" s="290"/>
      <c r="AI14" s="580">
        <v>267850</v>
      </c>
      <c r="AJ14" s="381"/>
      <c r="AK14" s="580">
        <v>12648</v>
      </c>
      <c r="AL14" s="580">
        <v>1486707</v>
      </c>
      <c r="AM14" s="87">
        <v>82457</v>
      </c>
      <c r="AN14" s="291">
        <v>11.286973927721649</v>
      </c>
      <c r="AO14" s="159">
        <v>1.6</v>
      </c>
      <c r="AP14" s="586" t="s">
        <v>7</v>
      </c>
      <c r="AQ14" s="290"/>
      <c r="AR14" s="580">
        <v>302528</v>
      </c>
      <c r="AS14" s="381"/>
      <c r="AT14" s="580">
        <v>4901</v>
      </c>
      <c r="AU14" s="290"/>
      <c r="AV14" s="580">
        <v>0</v>
      </c>
      <c r="AW14" s="290"/>
      <c r="AX14" s="580">
        <v>1179278</v>
      </c>
      <c r="AY14" s="580">
        <v>16544</v>
      </c>
      <c r="AZ14" s="87">
        <v>918</v>
      </c>
      <c r="BA14" s="291">
        <v>0.12560087270741777</v>
      </c>
      <c r="BB14" s="159">
        <v>-10.4</v>
      </c>
      <c r="BC14" s="290"/>
      <c r="BD14" s="580" t="e">
        <v>#REF!</v>
      </c>
      <c r="BE14" s="290"/>
      <c r="BF14" s="580">
        <v>16544</v>
      </c>
      <c r="BG14" s="580">
        <v>350486</v>
      </c>
      <c r="BH14" s="87">
        <v>19439</v>
      </c>
      <c r="BI14" s="291">
        <v>2.6608648133300306</v>
      </c>
      <c r="BJ14" s="159">
        <v>-15.3</v>
      </c>
      <c r="BK14" s="586" t="s">
        <v>7</v>
      </c>
      <c r="BL14" s="290"/>
      <c r="BM14" s="580">
        <v>222019</v>
      </c>
      <c r="BN14" s="381"/>
      <c r="BO14" s="580">
        <v>44</v>
      </c>
      <c r="BP14" s="290"/>
      <c r="BQ14" s="580">
        <v>6561</v>
      </c>
      <c r="BR14" s="290"/>
      <c r="BS14" s="580">
        <v>34856</v>
      </c>
      <c r="BT14" s="290"/>
      <c r="BU14" s="580">
        <v>87006</v>
      </c>
      <c r="BV14" s="574">
        <v>349876</v>
      </c>
      <c r="BW14" s="87">
        <v>19405</v>
      </c>
      <c r="BX14" s="291">
        <v>2.656233736664682</v>
      </c>
      <c r="BY14" s="159">
        <v>-15.2</v>
      </c>
      <c r="BZ14" s="580">
        <v>1331085</v>
      </c>
      <c r="CA14" s="87">
        <v>73826</v>
      </c>
      <c r="CB14" s="291">
        <v>10.105502759172701</v>
      </c>
      <c r="CC14" s="159">
        <v>5.0999999999999996</v>
      </c>
      <c r="CD14" s="586" t="s">
        <v>7</v>
      </c>
      <c r="CE14" s="290"/>
      <c r="CF14" s="580">
        <v>22884</v>
      </c>
      <c r="CG14" s="402"/>
      <c r="CH14" s="580">
        <v>182231</v>
      </c>
      <c r="CI14" s="403"/>
      <c r="CJ14" s="580">
        <v>22718</v>
      </c>
      <c r="CK14" s="165"/>
      <c r="CL14" s="580">
        <v>0</v>
      </c>
      <c r="CM14" s="165"/>
      <c r="CN14" s="580">
        <v>0</v>
      </c>
      <c r="CO14" s="165"/>
      <c r="CP14" s="580">
        <v>107604</v>
      </c>
      <c r="CQ14" s="401"/>
      <c r="CR14" s="580">
        <v>552798</v>
      </c>
      <c r="CS14" s="165"/>
      <c r="CT14" s="580">
        <v>53978</v>
      </c>
      <c r="CU14" s="403"/>
      <c r="CV14" s="580">
        <v>388872</v>
      </c>
      <c r="CW14" s="165"/>
      <c r="CX14" s="580">
        <v>0</v>
      </c>
      <c r="CY14" s="580">
        <v>506474</v>
      </c>
      <c r="CZ14" s="87">
        <v>28091</v>
      </c>
      <c r="DA14" s="291">
        <v>3.8451146278781856</v>
      </c>
      <c r="DB14" s="159">
        <v>-20.5</v>
      </c>
      <c r="DC14" s="586" t="s">
        <v>7</v>
      </c>
      <c r="DD14" s="580">
        <v>1351778</v>
      </c>
      <c r="DE14" s="87">
        <v>74974</v>
      </c>
      <c r="DF14" s="291">
        <v>10.262602545133447</v>
      </c>
      <c r="DG14" s="159">
        <v>-28.7</v>
      </c>
      <c r="DH14" s="165"/>
      <c r="DI14" s="580">
        <v>229769</v>
      </c>
      <c r="DJ14" s="403"/>
      <c r="DK14" s="580">
        <v>445207</v>
      </c>
      <c r="DL14" s="165"/>
      <c r="DM14" s="580">
        <v>175871</v>
      </c>
      <c r="DN14" s="165"/>
      <c r="DO14" s="580">
        <v>177</v>
      </c>
      <c r="DP14" s="165"/>
      <c r="DQ14" s="580">
        <v>0</v>
      </c>
      <c r="DR14" s="165"/>
      <c r="DS14" s="580">
        <v>79430</v>
      </c>
      <c r="DT14" s="165"/>
      <c r="DU14" s="580">
        <v>167051</v>
      </c>
      <c r="DV14" s="409"/>
      <c r="DW14" s="580">
        <v>45630</v>
      </c>
      <c r="DX14" s="409"/>
      <c r="DY14" s="580">
        <v>208643</v>
      </c>
      <c r="DZ14" s="290"/>
      <c r="EA14" s="1174">
        <v>0</v>
      </c>
      <c r="EB14" s="586" t="s">
        <v>7</v>
      </c>
      <c r="EC14" s="580">
        <v>1146577</v>
      </c>
      <c r="ED14" s="87">
        <v>63593</v>
      </c>
      <c r="EE14" s="211">
        <v>8.7047311306971054</v>
      </c>
      <c r="EF14" s="159">
        <v>370.8</v>
      </c>
      <c r="EG14" s="290"/>
      <c r="EH14" s="580">
        <v>342713</v>
      </c>
      <c r="EI14" s="290"/>
      <c r="EJ14" s="580">
        <v>778217</v>
      </c>
      <c r="EK14" s="290"/>
      <c r="EL14" s="580">
        <v>25647</v>
      </c>
      <c r="EM14" s="574">
        <v>1510014</v>
      </c>
      <c r="EN14" s="87">
        <v>83750</v>
      </c>
      <c r="EO14" s="291">
        <v>11.463919015982757</v>
      </c>
      <c r="EP14" s="159">
        <v>-1.8</v>
      </c>
      <c r="EQ14" s="580">
        <v>0</v>
      </c>
      <c r="ER14" s="87">
        <v>0</v>
      </c>
      <c r="ES14" s="211">
        <v>0</v>
      </c>
      <c r="ET14" s="159" t="s">
        <v>818</v>
      </c>
      <c r="EU14" s="586" t="s">
        <v>7</v>
      </c>
      <c r="EV14" s="290"/>
      <c r="EW14" s="580">
        <v>0</v>
      </c>
      <c r="EX14" s="290"/>
      <c r="EY14" s="580">
        <v>0</v>
      </c>
      <c r="EZ14" s="290"/>
      <c r="FA14" s="580">
        <v>0</v>
      </c>
      <c r="FB14" s="346"/>
      <c r="FC14" s="580">
        <v>0</v>
      </c>
      <c r="FD14" s="290"/>
      <c r="FE14" s="580">
        <v>13171883</v>
      </c>
    </row>
    <row r="15" spans="1:161" s="202" customFormat="1" ht="19.5" customHeight="1" x14ac:dyDescent="0.15">
      <c r="A15" s="558"/>
      <c r="B15" s="586" t="s">
        <v>8</v>
      </c>
      <c r="C15" s="568">
        <v>288434</v>
      </c>
      <c r="D15" s="87">
        <v>3237</v>
      </c>
      <c r="E15" s="382">
        <v>0.87875135986280906</v>
      </c>
      <c r="F15" s="159">
        <v>1.5</v>
      </c>
      <c r="G15" s="574">
        <v>4462539</v>
      </c>
      <c r="H15" s="87">
        <v>50089</v>
      </c>
      <c r="I15" s="345">
        <v>13.595700280448284</v>
      </c>
      <c r="J15" s="159">
        <v>15.9</v>
      </c>
      <c r="K15" s="290"/>
      <c r="L15" s="580">
        <v>3884473</v>
      </c>
      <c r="M15" s="381"/>
      <c r="N15" s="580">
        <v>343710</v>
      </c>
      <c r="O15" s="290"/>
      <c r="P15" s="580">
        <v>110657</v>
      </c>
      <c r="Q15" s="290"/>
      <c r="R15" s="580">
        <v>80104</v>
      </c>
      <c r="S15" s="381"/>
      <c r="T15" s="580">
        <v>6826</v>
      </c>
      <c r="U15" s="290"/>
      <c r="V15" s="1174">
        <v>36769</v>
      </c>
      <c r="W15" s="586" t="s">
        <v>8</v>
      </c>
      <c r="X15" s="580">
        <v>12570692</v>
      </c>
      <c r="Y15" s="87">
        <v>141096</v>
      </c>
      <c r="Z15" s="382">
        <v>38.298233528004793</v>
      </c>
      <c r="AA15" s="159">
        <v>-5.6</v>
      </c>
      <c r="AB15" s="290"/>
      <c r="AC15" s="580">
        <v>4012840</v>
      </c>
      <c r="AD15" s="381"/>
      <c r="AE15" s="580">
        <v>2291699</v>
      </c>
      <c r="AF15" s="290"/>
      <c r="AG15" s="580">
        <v>4859888</v>
      </c>
      <c r="AH15" s="290"/>
      <c r="AI15" s="580">
        <v>1382924</v>
      </c>
      <c r="AJ15" s="381"/>
      <c r="AK15" s="580">
        <v>23341</v>
      </c>
      <c r="AL15" s="580">
        <v>2473567</v>
      </c>
      <c r="AM15" s="87">
        <v>27764</v>
      </c>
      <c r="AN15" s="291">
        <v>7.5360407058868555</v>
      </c>
      <c r="AO15" s="159">
        <v>-3.5</v>
      </c>
      <c r="AP15" s="586" t="s">
        <v>8</v>
      </c>
      <c r="AQ15" s="290"/>
      <c r="AR15" s="580">
        <v>1280117</v>
      </c>
      <c r="AS15" s="381"/>
      <c r="AT15" s="580">
        <v>9402</v>
      </c>
      <c r="AU15" s="290"/>
      <c r="AV15" s="580">
        <v>0</v>
      </c>
      <c r="AW15" s="290"/>
      <c r="AX15" s="580">
        <v>1184048</v>
      </c>
      <c r="AY15" s="580">
        <v>3411</v>
      </c>
      <c r="AZ15" s="87">
        <v>38</v>
      </c>
      <c r="BA15" s="291">
        <v>1.0392051174591212E-2</v>
      </c>
      <c r="BB15" s="159">
        <v>-5.0999999999999996</v>
      </c>
      <c r="BC15" s="290"/>
      <c r="BD15" s="580" t="e">
        <v>#REF!</v>
      </c>
      <c r="BE15" s="290"/>
      <c r="BF15" s="580">
        <v>3411</v>
      </c>
      <c r="BG15" s="580">
        <v>1016648</v>
      </c>
      <c r="BH15" s="87">
        <v>11411</v>
      </c>
      <c r="BI15" s="291">
        <v>3.0973491769410164</v>
      </c>
      <c r="BJ15" s="159">
        <v>-39.700000000000003</v>
      </c>
      <c r="BK15" s="586" t="s">
        <v>8</v>
      </c>
      <c r="BL15" s="290"/>
      <c r="BM15" s="580">
        <v>501970</v>
      </c>
      <c r="BN15" s="381"/>
      <c r="BO15" s="580">
        <v>6955</v>
      </c>
      <c r="BP15" s="290"/>
      <c r="BQ15" s="580">
        <v>427015</v>
      </c>
      <c r="BR15" s="290"/>
      <c r="BS15" s="580">
        <v>78808</v>
      </c>
      <c r="BT15" s="290"/>
      <c r="BU15" s="580">
        <v>1900</v>
      </c>
      <c r="BV15" s="574">
        <v>333779</v>
      </c>
      <c r="BW15" s="87">
        <v>3746</v>
      </c>
      <c r="BX15" s="291">
        <v>1.0169007472893228</v>
      </c>
      <c r="BY15" s="159">
        <v>-8.6999999999999993</v>
      </c>
      <c r="BZ15" s="580">
        <v>3011358</v>
      </c>
      <c r="CA15" s="87">
        <v>33800</v>
      </c>
      <c r="CB15" s="291">
        <v>9.1744903081250779</v>
      </c>
      <c r="CC15" s="159">
        <v>-38.5</v>
      </c>
      <c r="CD15" s="586" t="s">
        <v>8</v>
      </c>
      <c r="CE15" s="290"/>
      <c r="CF15" s="580">
        <v>55968</v>
      </c>
      <c r="CG15" s="402"/>
      <c r="CH15" s="580">
        <v>724992</v>
      </c>
      <c r="CI15" s="403"/>
      <c r="CJ15" s="580">
        <v>48626</v>
      </c>
      <c r="CK15" s="165"/>
      <c r="CL15" s="580">
        <v>0</v>
      </c>
      <c r="CM15" s="165"/>
      <c r="CN15" s="580">
        <v>225292</v>
      </c>
      <c r="CO15" s="165"/>
      <c r="CP15" s="580">
        <v>250264</v>
      </c>
      <c r="CQ15" s="401"/>
      <c r="CR15" s="580">
        <v>819922</v>
      </c>
      <c r="CS15" s="165"/>
      <c r="CT15" s="580">
        <v>675391</v>
      </c>
      <c r="CU15" s="403"/>
      <c r="CV15" s="580">
        <v>210903</v>
      </c>
      <c r="CW15" s="165"/>
      <c r="CX15" s="580">
        <v>0</v>
      </c>
      <c r="CY15" s="580">
        <v>1198126</v>
      </c>
      <c r="CZ15" s="87">
        <v>13448</v>
      </c>
      <c r="DA15" s="291">
        <v>3.6502452962791767</v>
      </c>
      <c r="DB15" s="159">
        <v>2.6</v>
      </c>
      <c r="DC15" s="586" t="s">
        <v>8</v>
      </c>
      <c r="DD15" s="580">
        <v>2989973</v>
      </c>
      <c r="DE15" s="87">
        <v>33560</v>
      </c>
      <c r="DF15" s="291">
        <v>9.1093381491193224</v>
      </c>
      <c r="DG15" s="159">
        <v>-2.4</v>
      </c>
      <c r="DH15" s="165"/>
      <c r="DI15" s="580">
        <v>343068</v>
      </c>
      <c r="DJ15" s="403"/>
      <c r="DK15" s="580">
        <v>982856</v>
      </c>
      <c r="DL15" s="165"/>
      <c r="DM15" s="580">
        <v>386939</v>
      </c>
      <c r="DN15" s="165"/>
      <c r="DO15" s="580">
        <v>0</v>
      </c>
      <c r="DP15" s="165"/>
      <c r="DQ15" s="580">
        <v>0</v>
      </c>
      <c r="DR15" s="165"/>
      <c r="DS15" s="580">
        <v>181638</v>
      </c>
      <c r="DT15" s="165"/>
      <c r="DU15" s="580">
        <v>772159</v>
      </c>
      <c r="DV15" s="409"/>
      <c r="DW15" s="580">
        <v>120626</v>
      </c>
      <c r="DX15" s="409"/>
      <c r="DY15" s="580">
        <v>202687</v>
      </c>
      <c r="DZ15" s="290"/>
      <c r="EA15" s="1174">
        <v>0</v>
      </c>
      <c r="EB15" s="586" t="s">
        <v>8</v>
      </c>
      <c r="EC15" s="580">
        <v>124647</v>
      </c>
      <c r="ED15" s="87">
        <v>1399</v>
      </c>
      <c r="EE15" s="211">
        <v>0.3797531523773881</v>
      </c>
      <c r="EF15" s="159">
        <v>504.3</v>
      </c>
      <c r="EG15" s="290"/>
      <c r="EH15" s="580">
        <v>54903</v>
      </c>
      <c r="EI15" s="290"/>
      <c r="EJ15" s="580">
        <v>55183</v>
      </c>
      <c r="EK15" s="290"/>
      <c r="EL15" s="580">
        <v>14561</v>
      </c>
      <c r="EM15" s="574">
        <v>4349990</v>
      </c>
      <c r="EN15" s="87">
        <v>48825</v>
      </c>
      <c r="EO15" s="291">
        <v>13.252805244491359</v>
      </c>
      <c r="EP15" s="159">
        <v>2.2000000000000002</v>
      </c>
      <c r="EQ15" s="580">
        <v>0</v>
      </c>
      <c r="ER15" s="87">
        <v>0</v>
      </c>
      <c r="ES15" s="211">
        <v>0</v>
      </c>
      <c r="ET15" s="159" t="s">
        <v>818</v>
      </c>
      <c r="EU15" s="586" t="s">
        <v>8</v>
      </c>
      <c r="EV15" s="290"/>
      <c r="EW15" s="580">
        <v>0</v>
      </c>
      <c r="EX15" s="290"/>
      <c r="EY15" s="580">
        <v>0</v>
      </c>
      <c r="EZ15" s="290"/>
      <c r="FA15" s="580">
        <v>0</v>
      </c>
      <c r="FB15" s="346"/>
      <c r="FC15" s="580">
        <v>0</v>
      </c>
      <c r="FD15" s="290"/>
      <c r="FE15" s="580">
        <v>32823164</v>
      </c>
    </row>
    <row r="16" spans="1:161" s="202" customFormat="1" ht="19.5" customHeight="1" x14ac:dyDescent="0.15">
      <c r="A16" s="558"/>
      <c r="B16" s="586" t="s">
        <v>9</v>
      </c>
      <c r="C16" s="568">
        <v>239347</v>
      </c>
      <c r="D16" s="87">
        <v>3132</v>
      </c>
      <c r="E16" s="382">
        <v>0.70798997780075301</v>
      </c>
      <c r="F16" s="159">
        <v>-7</v>
      </c>
      <c r="G16" s="574">
        <v>8372823</v>
      </c>
      <c r="H16" s="87">
        <v>109579</v>
      </c>
      <c r="I16" s="345">
        <v>24.766864719004765</v>
      </c>
      <c r="J16" s="159">
        <v>-22.6</v>
      </c>
      <c r="K16" s="290"/>
      <c r="L16" s="580">
        <v>7800788</v>
      </c>
      <c r="M16" s="381"/>
      <c r="N16" s="580">
        <v>336788</v>
      </c>
      <c r="O16" s="290"/>
      <c r="P16" s="580">
        <v>146311</v>
      </c>
      <c r="Q16" s="290"/>
      <c r="R16" s="580">
        <v>38984</v>
      </c>
      <c r="S16" s="381"/>
      <c r="T16" s="580">
        <v>24488</v>
      </c>
      <c r="U16" s="290"/>
      <c r="V16" s="1174">
        <v>25464</v>
      </c>
      <c r="W16" s="586" t="s">
        <v>9</v>
      </c>
      <c r="X16" s="580">
        <v>10661349</v>
      </c>
      <c r="Y16" s="87">
        <v>139530</v>
      </c>
      <c r="Z16" s="382">
        <v>31.53633946461029</v>
      </c>
      <c r="AA16" s="159">
        <v>-2.4</v>
      </c>
      <c r="AB16" s="290"/>
      <c r="AC16" s="580">
        <v>2859780</v>
      </c>
      <c r="AD16" s="381"/>
      <c r="AE16" s="580">
        <v>2225705</v>
      </c>
      <c r="AF16" s="290"/>
      <c r="AG16" s="580">
        <v>4116298</v>
      </c>
      <c r="AH16" s="290"/>
      <c r="AI16" s="580">
        <v>1459511</v>
      </c>
      <c r="AJ16" s="381"/>
      <c r="AK16" s="580">
        <v>55</v>
      </c>
      <c r="AL16" s="580">
        <v>1509437</v>
      </c>
      <c r="AM16" s="87">
        <v>19755</v>
      </c>
      <c r="AN16" s="291">
        <v>4.4649244323999682</v>
      </c>
      <c r="AO16" s="159">
        <v>-7.4</v>
      </c>
      <c r="AP16" s="586" t="s">
        <v>9</v>
      </c>
      <c r="AQ16" s="290"/>
      <c r="AR16" s="580">
        <v>500764</v>
      </c>
      <c r="AS16" s="381"/>
      <c r="AT16" s="580">
        <v>646</v>
      </c>
      <c r="AU16" s="290"/>
      <c r="AV16" s="580">
        <v>0</v>
      </c>
      <c r="AW16" s="290"/>
      <c r="AX16" s="580">
        <v>1008027</v>
      </c>
      <c r="AY16" s="580">
        <v>30686</v>
      </c>
      <c r="AZ16" s="87">
        <v>402</v>
      </c>
      <c r="BA16" s="291">
        <v>9.0769386951973091E-2</v>
      </c>
      <c r="BB16" s="159">
        <v>6.3</v>
      </c>
      <c r="BC16" s="290"/>
      <c r="BD16" s="580" t="e">
        <v>#REF!</v>
      </c>
      <c r="BE16" s="290"/>
      <c r="BF16" s="580">
        <v>30686</v>
      </c>
      <c r="BG16" s="580">
        <v>109146</v>
      </c>
      <c r="BH16" s="87">
        <v>1428</v>
      </c>
      <c r="BI16" s="291">
        <v>0.32285457564557307</v>
      </c>
      <c r="BJ16" s="159">
        <v>-5.6</v>
      </c>
      <c r="BK16" s="586" t="s">
        <v>9</v>
      </c>
      <c r="BL16" s="290"/>
      <c r="BM16" s="580">
        <v>101125</v>
      </c>
      <c r="BN16" s="381"/>
      <c r="BO16" s="580">
        <v>176</v>
      </c>
      <c r="BP16" s="290"/>
      <c r="BQ16" s="580">
        <v>4247</v>
      </c>
      <c r="BR16" s="290"/>
      <c r="BS16" s="580">
        <v>3598</v>
      </c>
      <c r="BT16" s="290"/>
      <c r="BU16" s="580">
        <v>0</v>
      </c>
      <c r="BV16" s="574">
        <v>438700</v>
      </c>
      <c r="BW16" s="87">
        <v>5741</v>
      </c>
      <c r="BX16" s="291">
        <v>1.2976774443013295</v>
      </c>
      <c r="BY16" s="159">
        <v>-9.8000000000000007</v>
      </c>
      <c r="BZ16" s="580">
        <v>3414950</v>
      </c>
      <c r="CA16" s="87">
        <v>44693</v>
      </c>
      <c r="CB16" s="291">
        <v>10.101444240749546</v>
      </c>
      <c r="CC16" s="159">
        <v>-25.5</v>
      </c>
      <c r="CD16" s="586" t="s">
        <v>9</v>
      </c>
      <c r="CE16" s="290"/>
      <c r="CF16" s="580">
        <v>176070</v>
      </c>
      <c r="CG16" s="402"/>
      <c r="CH16" s="580">
        <v>874164</v>
      </c>
      <c r="CI16" s="403"/>
      <c r="CJ16" s="580">
        <v>193882</v>
      </c>
      <c r="CK16" s="165"/>
      <c r="CL16" s="580">
        <v>0</v>
      </c>
      <c r="CM16" s="165"/>
      <c r="CN16" s="580">
        <v>237712</v>
      </c>
      <c r="CO16" s="165"/>
      <c r="CP16" s="580">
        <v>266539</v>
      </c>
      <c r="CQ16" s="401"/>
      <c r="CR16" s="580">
        <v>604827</v>
      </c>
      <c r="CS16" s="165"/>
      <c r="CT16" s="580">
        <v>1045064</v>
      </c>
      <c r="CU16" s="403"/>
      <c r="CV16" s="580">
        <v>16692</v>
      </c>
      <c r="CW16" s="165"/>
      <c r="CX16" s="580">
        <v>0</v>
      </c>
      <c r="CY16" s="580">
        <v>1900849</v>
      </c>
      <c r="CZ16" s="87">
        <v>24877</v>
      </c>
      <c r="DA16" s="291">
        <v>5.622723666110641</v>
      </c>
      <c r="DB16" s="159">
        <v>67</v>
      </c>
      <c r="DC16" s="586" t="s">
        <v>9</v>
      </c>
      <c r="DD16" s="580">
        <v>2109227</v>
      </c>
      <c r="DE16" s="87">
        <v>27604</v>
      </c>
      <c r="DF16" s="291">
        <v>6.2391071411245962</v>
      </c>
      <c r="DG16" s="159">
        <v>-11.3</v>
      </c>
      <c r="DH16" s="165"/>
      <c r="DI16" s="580">
        <v>348964</v>
      </c>
      <c r="DJ16" s="403"/>
      <c r="DK16" s="580">
        <v>309135</v>
      </c>
      <c r="DL16" s="165"/>
      <c r="DM16" s="580">
        <v>249214</v>
      </c>
      <c r="DN16" s="165"/>
      <c r="DO16" s="580">
        <v>0</v>
      </c>
      <c r="DP16" s="165"/>
      <c r="DQ16" s="580">
        <v>0</v>
      </c>
      <c r="DR16" s="165"/>
      <c r="DS16" s="580">
        <v>39449</v>
      </c>
      <c r="DT16" s="165"/>
      <c r="DU16" s="580">
        <v>411942</v>
      </c>
      <c r="DV16" s="409"/>
      <c r="DW16" s="580">
        <v>218274</v>
      </c>
      <c r="DX16" s="409"/>
      <c r="DY16" s="580">
        <v>532249</v>
      </c>
      <c r="DZ16" s="290"/>
      <c r="EA16" s="1174">
        <v>0</v>
      </c>
      <c r="EB16" s="586" t="s">
        <v>9</v>
      </c>
      <c r="EC16" s="580">
        <v>8400</v>
      </c>
      <c r="ED16" s="87">
        <v>110</v>
      </c>
      <c r="EE16" s="211">
        <v>2.4847254461206218E-2</v>
      </c>
      <c r="EF16" s="159">
        <v>240.2</v>
      </c>
      <c r="EG16" s="290"/>
      <c r="EH16" s="580">
        <v>0</v>
      </c>
      <c r="EI16" s="290"/>
      <c r="EJ16" s="580">
        <v>6964</v>
      </c>
      <c r="EK16" s="290"/>
      <c r="EL16" s="580">
        <v>1436</v>
      </c>
      <c r="EM16" s="574">
        <v>2584888</v>
      </c>
      <c r="EN16" s="87">
        <v>33830</v>
      </c>
      <c r="EO16" s="291">
        <v>7.6461154630617161</v>
      </c>
      <c r="EP16" s="159">
        <v>-39.6</v>
      </c>
      <c r="EQ16" s="580">
        <v>2426750</v>
      </c>
      <c r="ER16" s="87">
        <v>31760</v>
      </c>
      <c r="ES16" s="211">
        <v>7.1783422337776415</v>
      </c>
      <c r="ET16" s="159">
        <v>4517.5</v>
      </c>
      <c r="EU16" s="586" t="s">
        <v>9</v>
      </c>
      <c r="EV16" s="290"/>
      <c r="EW16" s="580">
        <v>2426750</v>
      </c>
      <c r="EX16" s="290"/>
      <c r="EY16" s="580">
        <v>0</v>
      </c>
      <c r="EZ16" s="290"/>
      <c r="FA16" s="580">
        <v>0</v>
      </c>
      <c r="FB16" s="346"/>
      <c r="FC16" s="580">
        <v>0</v>
      </c>
      <c r="FD16" s="290"/>
      <c r="FE16" s="580">
        <v>33806552</v>
      </c>
    </row>
    <row r="17" spans="1:161" s="202" customFormat="1" ht="19.5" customHeight="1" x14ac:dyDescent="0.15">
      <c r="A17" s="558"/>
      <c r="B17" s="586" t="s">
        <v>10</v>
      </c>
      <c r="C17" s="568">
        <v>231778</v>
      </c>
      <c r="D17" s="87">
        <v>4027</v>
      </c>
      <c r="E17" s="382">
        <v>1.2133272622822833</v>
      </c>
      <c r="F17" s="159">
        <v>1.6</v>
      </c>
      <c r="G17" s="574">
        <v>2116240</v>
      </c>
      <c r="H17" s="87">
        <v>36764</v>
      </c>
      <c r="I17" s="345">
        <v>11.078237302644164</v>
      </c>
      <c r="J17" s="159">
        <v>-15.8</v>
      </c>
      <c r="K17" s="290"/>
      <c r="L17" s="580">
        <v>1741192</v>
      </c>
      <c r="M17" s="381"/>
      <c r="N17" s="580">
        <v>215228</v>
      </c>
      <c r="O17" s="290"/>
      <c r="P17" s="580">
        <v>111393</v>
      </c>
      <c r="Q17" s="290"/>
      <c r="R17" s="580">
        <v>22650</v>
      </c>
      <c r="S17" s="381"/>
      <c r="T17" s="580">
        <v>10329</v>
      </c>
      <c r="U17" s="290"/>
      <c r="V17" s="1174">
        <v>15448</v>
      </c>
      <c r="W17" s="586" t="s">
        <v>10</v>
      </c>
      <c r="X17" s="580">
        <v>8759244</v>
      </c>
      <c r="Y17" s="87">
        <v>152168</v>
      </c>
      <c r="Z17" s="382">
        <v>45.853487139342455</v>
      </c>
      <c r="AA17" s="159">
        <v>2.6</v>
      </c>
      <c r="AB17" s="290"/>
      <c r="AC17" s="580">
        <v>2499575</v>
      </c>
      <c r="AD17" s="381"/>
      <c r="AE17" s="580">
        <v>1509136</v>
      </c>
      <c r="AF17" s="290"/>
      <c r="AG17" s="580">
        <v>3649678</v>
      </c>
      <c r="AH17" s="290"/>
      <c r="AI17" s="580">
        <v>1100784</v>
      </c>
      <c r="AJ17" s="381"/>
      <c r="AK17" s="580">
        <v>71</v>
      </c>
      <c r="AL17" s="580">
        <v>1373544</v>
      </c>
      <c r="AM17" s="87">
        <v>23862</v>
      </c>
      <c r="AN17" s="291">
        <v>7.1903216920685162</v>
      </c>
      <c r="AO17" s="159">
        <v>-0.5</v>
      </c>
      <c r="AP17" s="586" t="s">
        <v>10</v>
      </c>
      <c r="AQ17" s="290"/>
      <c r="AR17" s="580">
        <v>451797</v>
      </c>
      <c r="AS17" s="381"/>
      <c r="AT17" s="580">
        <v>3418</v>
      </c>
      <c r="AU17" s="290"/>
      <c r="AV17" s="580">
        <v>0</v>
      </c>
      <c r="AW17" s="290"/>
      <c r="AX17" s="580">
        <v>918329</v>
      </c>
      <c r="AY17" s="580">
        <v>26943</v>
      </c>
      <c r="AZ17" s="87">
        <v>468</v>
      </c>
      <c r="BA17" s="291">
        <v>0.1410430516600866</v>
      </c>
      <c r="BB17" s="159">
        <v>0.2</v>
      </c>
      <c r="BC17" s="290"/>
      <c r="BD17" s="580" t="e">
        <v>#REF!</v>
      </c>
      <c r="BE17" s="290"/>
      <c r="BF17" s="580">
        <v>26943</v>
      </c>
      <c r="BG17" s="580">
        <v>61025</v>
      </c>
      <c r="BH17" s="87">
        <v>1060</v>
      </c>
      <c r="BI17" s="291">
        <v>0.31945782680313201</v>
      </c>
      <c r="BJ17" s="159">
        <v>-1.5</v>
      </c>
      <c r="BK17" s="586" t="s">
        <v>10</v>
      </c>
      <c r="BL17" s="290"/>
      <c r="BM17" s="580">
        <v>46306</v>
      </c>
      <c r="BN17" s="381"/>
      <c r="BO17" s="580">
        <v>0</v>
      </c>
      <c r="BP17" s="290"/>
      <c r="BQ17" s="580">
        <v>14434</v>
      </c>
      <c r="BR17" s="290"/>
      <c r="BS17" s="580">
        <v>285</v>
      </c>
      <c r="BT17" s="290"/>
      <c r="BU17" s="580">
        <v>0</v>
      </c>
      <c r="BV17" s="574">
        <v>340508</v>
      </c>
      <c r="BW17" s="87">
        <v>5915</v>
      </c>
      <c r="BX17" s="291">
        <v>1.7825144725781381</v>
      </c>
      <c r="BY17" s="159">
        <v>135.6</v>
      </c>
      <c r="BZ17" s="580">
        <v>1862252</v>
      </c>
      <c r="CA17" s="87">
        <v>32352</v>
      </c>
      <c r="CB17" s="291">
        <v>9.7486436194967006</v>
      </c>
      <c r="CC17" s="159">
        <v>5.5</v>
      </c>
      <c r="CD17" s="586" t="s">
        <v>10</v>
      </c>
      <c r="CE17" s="290"/>
      <c r="CF17" s="580">
        <v>84846</v>
      </c>
      <c r="CG17" s="402"/>
      <c r="CH17" s="580">
        <v>427033</v>
      </c>
      <c r="CI17" s="403"/>
      <c r="CJ17" s="580">
        <v>8094</v>
      </c>
      <c r="CK17" s="165"/>
      <c r="CL17" s="580">
        <v>0</v>
      </c>
      <c r="CM17" s="165"/>
      <c r="CN17" s="580">
        <v>117501</v>
      </c>
      <c r="CO17" s="165"/>
      <c r="CP17" s="580">
        <v>86966</v>
      </c>
      <c r="CQ17" s="401"/>
      <c r="CR17" s="580">
        <v>840984</v>
      </c>
      <c r="CS17" s="165"/>
      <c r="CT17" s="580">
        <v>270559</v>
      </c>
      <c r="CU17" s="403"/>
      <c r="CV17" s="580">
        <v>26269</v>
      </c>
      <c r="CW17" s="165"/>
      <c r="CX17" s="580">
        <v>0</v>
      </c>
      <c r="CY17" s="580">
        <v>759672</v>
      </c>
      <c r="CZ17" s="87">
        <v>13197</v>
      </c>
      <c r="DA17" s="291">
        <v>3.9767827317196054</v>
      </c>
      <c r="DB17" s="159">
        <v>1.1000000000000001</v>
      </c>
      <c r="DC17" s="586" t="s">
        <v>10</v>
      </c>
      <c r="DD17" s="580">
        <v>2240709</v>
      </c>
      <c r="DE17" s="87">
        <v>38926</v>
      </c>
      <c r="DF17" s="291">
        <v>11.729816102223992</v>
      </c>
      <c r="DG17" s="159">
        <v>18.5</v>
      </c>
      <c r="DH17" s="165"/>
      <c r="DI17" s="580">
        <v>356777</v>
      </c>
      <c r="DJ17" s="403"/>
      <c r="DK17" s="580">
        <v>359626</v>
      </c>
      <c r="DL17" s="165"/>
      <c r="DM17" s="580">
        <v>649424</v>
      </c>
      <c r="DN17" s="165"/>
      <c r="DO17" s="580">
        <v>0</v>
      </c>
      <c r="DP17" s="165"/>
      <c r="DQ17" s="580">
        <v>0</v>
      </c>
      <c r="DR17" s="165"/>
      <c r="DS17" s="580">
        <v>0</v>
      </c>
      <c r="DT17" s="165"/>
      <c r="DU17" s="580">
        <v>515919</v>
      </c>
      <c r="DV17" s="409"/>
      <c r="DW17" s="580">
        <v>113813</v>
      </c>
      <c r="DX17" s="409"/>
      <c r="DY17" s="580">
        <v>245150</v>
      </c>
      <c r="DZ17" s="290"/>
      <c r="EA17" s="1174">
        <v>0</v>
      </c>
      <c r="EB17" s="586" t="s">
        <v>10</v>
      </c>
      <c r="EC17" s="580">
        <v>63340</v>
      </c>
      <c r="ED17" s="87">
        <v>1100</v>
      </c>
      <c r="EE17" s="211">
        <v>0.33157654649259127</v>
      </c>
      <c r="EF17" s="159" t="s">
        <v>834</v>
      </c>
      <c r="EG17" s="290"/>
      <c r="EH17" s="580">
        <v>0</v>
      </c>
      <c r="EI17" s="290"/>
      <c r="EJ17" s="580">
        <v>6754</v>
      </c>
      <c r="EK17" s="290"/>
      <c r="EL17" s="580">
        <v>56586</v>
      </c>
      <c r="EM17" s="574">
        <v>1267423</v>
      </c>
      <c r="EN17" s="87">
        <v>22018</v>
      </c>
      <c r="EO17" s="291">
        <v>6.6347922526883405</v>
      </c>
      <c r="EP17" s="159">
        <v>8.6999999999999993</v>
      </c>
      <c r="EQ17" s="580">
        <v>0</v>
      </c>
      <c r="ER17" s="87">
        <v>0</v>
      </c>
      <c r="ES17" s="211">
        <v>0</v>
      </c>
      <c r="ET17" s="159" t="s">
        <v>818</v>
      </c>
      <c r="EU17" s="586" t="s">
        <v>10</v>
      </c>
      <c r="EV17" s="290"/>
      <c r="EW17" s="580">
        <v>0</v>
      </c>
      <c r="EX17" s="290"/>
      <c r="EY17" s="580">
        <v>0</v>
      </c>
      <c r="EZ17" s="290"/>
      <c r="FA17" s="580">
        <v>0</v>
      </c>
      <c r="FB17" s="346"/>
      <c r="FC17" s="580">
        <v>0</v>
      </c>
      <c r="FD17" s="290"/>
      <c r="FE17" s="580">
        <v>19102678</v>
      </c>
    </row>
    <row r="18" spans="1:161" s="202" customFormat="1" ht="19.5" customHeight="1" x14ac:dyDescent="0.15">
      <c r="A18" s="558"/>
      <c r="B18" s="586" t="s">
        <v>11</v>
      </c>
      <c r="C18" s="568">
        <v>306420</v>
      </c>
      <c r="D18" s="87">
        <v>3771</v>
      </c>
      <c r="E18" s="382">
        <v>1.0871581755540127</v>
      </c>
      <c r="F18" s="159">
        <v>8.4</v>
      </c>
      <c r="G18" s="574">
        <v>3553768</v>
      </c>
      <c r="H18" s="87">
        <v>43732</v>
      </c>
      <c r="I18" s="345">
        <v>12.608537090340816</v>
      </c>
      <c r="J18" s="159">
        <v>8.8000000000000007</v>
      </c>
      <c r="K18" s="290"/>
      <c r="L18" s="580">
        <v>3065958</v>
      </c>
      <c r="M18" s="381"/>
      <c r="N18" s="580">
        <v>305751</v>
      </c>
      <c r="O18" s="290"/>
      <c r="P18" s="580">
        <v>89800</v>
      </c>
      <c r="Q18" s="290"/>
      <c r="R18" s="580">
        <v>56636</v>
      </c>
      <c r="S18" s="381"/>
      <c r="T18" s="580">
        <v>12019</v>
      </c>
      <c r="U18" s="290"/>
      <c r="V18" s="1174">
        <v>23604</v>
      </c>
      <c r="W18" s="586" t="s">
        <v>11</v>
      </c>
      <c r="X18" s="580">
        <v>11620713</v>
      </c>
      <c r="Y18" s="87">
        <v>143003</v>
      </c>
      <c r="Z18" s="382">
        <v>41.229531831201612</v>
      </c>
      <c r="AA18" s="159">
        <v>-4.4000000000000004</v>
      </c>
      <c r="AB18" s="290"/>
      <c r="AC18" s="580">
        <v>3522046</v>
      </c>
      <c r="AD18" s="381"/>
      <c r="AE18" s="580">
        <v>1978653</v>
      </c>
      <c r="AF18" s="290"/>
      <c r="AG18" s="580">
        <v>4549406</v>
      </c>
      <c r="AH18" s="290"/>
      <c r="AI18" s="580">
        <v>1570046</v>
      </c>
      <c r="AJ18" s="381"/>
      <c r="AK18" s="580">
        <v>562</v>
      </c>
      <c r="AL18" s="580">
        <v>2143573</v>
      </c>
      <c r="AM18" s="87">
        <v>26379</v>
      </c>
      <c r="AN18" s="291">
        <v>7.6052572020326403</v>
      </c>
      <c r="AO18" s="159">
        <v>-0.6</v>
      </c>
      <c r="AP18" s="586" t="s">
        <v>11</v>
      </c>
      <c r="AQ18" s="290"/>
      <c r="AR18" s="580">
        <v>825618</v>
      </c>
      <c r="AS18" s="381"/>
      <c r="AT18" s="580">
        <v>5240</v>
      </c>
      <c r="AU18" s="290"/>
      <c r="AV18" s="580">
        <v>0</v>
      </c>
      <c r="AW18" s="290"/>
      <c r="AX18" s="580">
        <v>1312715</v>
      </c>
      <c r="AY18" s="580">
        <v>159991</v>
      </c>
      <c r="AZ18" s="87">
        <v>1969</v>
      </c>
      <c r="BA18" s="291">
        <v>0.56763763352608199</v>
      </c>
      <c r="BB18" s="159">
        <v>-14.9</v>
      </c>
      <c r="BC18" s="290"/>
      <c r="BD18" s="580" t="e">
        <v>#REF!</v>
      </c>
      <c r="BE18" s="290"/>
      <c r="BF18" s="580">
        <v>159991</v>
      </c>
      <c r="BG18" s="580">
        <v>138867</v>
      </c>
      <c r="BH18" s="87">
        <v>1709</v>
      </c>
      <c r="BI18" s="291">
        <v>0.49269105921499595</v>
      </c>
      <c r="BJ18" s="159">
        <v>2.5</v>
      </c>
      <c r="BK18" s="586" t="s">
        <v>11</v>
      </c>
      <c r="BL18" s="290"/>
      <c r="BM18" s="580">
        <v>72908</v>
      </c>
      <c r="BN18" s="381"/>
      <c r="BO18" s="580">
        <v>0</v>
      </c>
      <c r="BP18" s="290"/>
      <c r="BQ18" s="580">
        <v>42223</v>
      </c>
      <c r="BR18" s="290"/>
      <c r="BS18" s="580">
        <v>23736</v>
      </c>
      <c r="BT18" s="290"/>
      <c r="BU18" s="580">
        <v>0</v>
      </c>
      <c r="BV18" s="574">
        <v>239901</v>
      </c>
      <c r="BW18" s="87">
        <v>2952</v>
      </c>
      <c r="BX18" s="291">
        <v>0.85115310186535864</v>
      </c>
      <c r="BY18" s="159">
        <v>-0.9</v>
      </c>
      <c r="BZ18" s="580">
        <v>2127148</v>
      </c>
      <c r="CA18" s="87">
        <v>26176</v>
      </c>
      <c r="CB18" s="291">
        <v>7.5469823732568591</v>
      </c>
      <c r="CC18" s="159">
        <v>-14.6</v>
      </c>
      <c r="CD18" s="586" t="s">
        <v>11</v>
      </c>
      <c r="CE18" s="290"/>
      <c r="CF18" s="580">
        <v>118456</v>
      </c>
      <c r="CG18" s="402"/>
      <c r="CH18" s="580">
        <v>374630</v>
      </c>
      <c r="CI18" s="403"/>
      <c r="CJ18" s="580">
        <v>21743</v>
      </c>
      <c r="CK18" s="165"/>
      <c r="CL18" s="580">
        <v>0</v>
      </c>
      <c r="CM18" s="165"/>
      <c r="CN18" s="580">
        <v>122599</v>
      </c>
      <c r="CO18" s="165"/>
      <c r="CP18" s="580">
        <v>234634</v>
      </c>
      <c r="CQ18" s="401"/>
      <c r="CR18" s="580">
        <v>813450</v>
      </c>
      <c r="CS18" s="165"/>
      <c r="CT18" s="580">
        <v>314029</v>
      </c>
      <c r="CU18" s="403"/>
      <c r="CV18" s="580">
        <v>127607</v>
      </c>
      <c r="CW18" s="165"/>
      <c r="CX18" s="580">
        <v>0</v>
      </c>
      <c r="CY18" s="580">
        <v>998978</v>
      </c>
      <c r="CZ18" s="87">
        <v>12293</v>
      </c>
      <c r="DA18" s="291">
        <v>3.5443087915233882</v>
      </c>
      <c r="DB18" s="159">
        <v>-0.7</v>
      </c>
      <c r="DC18" s="586" t="s">
        <v>11</v>
      </c>
      <c r="DD18" s="580">
        <v>4357370</v>
      </c>
      <c r="DE18" s="87">
        <v>53621</v>
      </c>
      <c r="DF18" s="291">
        <v>15.459664576117055</v>
      </c>
      <c r="DG18" s="159">
        <v>-0.8</v>
      </c>
      <c r="DH18" s="165"/>
      <c r="DI18" s="580">
        <v>457670</v>
      </c>
      <c r="DJ18" s="403"/>
      <c r="DK18" s="580">
        <v>293414</v>
      </c>
      <c r="DL18" s="165"/>
      <c r="DM18" s="580">
        <v>155609</v>
      </c>
      <c r="DN18" s="165"/>
      <c r="DO18" s="580">
        <v>0</v>
      </c>
      <c r="DP18" s="165"/>
      <c r="DQ18" s="580">
        <v>0</v>
      </c>
      <c r="DR18" s="165"/>
      <c r="DS18" s="580">
        <v>215514</v>
      </c>
      <c r="DT18" s="165"/>
      <c r="DU18" s="580">
        <v>898252</v>
      </c>
      <c r="DV18" s="409"/>
      <c r="DW18" s="580">
        <v>159246</v>
      </c>
      <c r="DX18" s="409"/>
      <c r="DY18" s="580">
        <v>2177665</v>
      </c>
      <c r="DZ18" s="290"/>
      <c r="EA18" s="1174">
        <v>0</v>
      </c>
      <c r="EB18" s="586" t="s">
        <v>11</v>
      </c>
      <c r="EC18" s="580">
        <v>146194</v>
      </c>
      <c r="ED18" s="87">
        <v>1799</v>
      </c>
      <c r="EE18" s="211">
        <v>0.51868677735442636</v>
      </c>
      <c r="EF18" s="159" t="s">
        <v>834</v>
      </c>
      <c r="EG18" s="290"/>
      <c r="EH18" s="580">
        <v>3531</v>
      </c>
      <c r="EI18" s="290"/>
      <c r="EJ18" s="580">
        <v>52004</v>
      </c>
      <c r="EK18" s="290"/>
      <c r="EL18" s="580">
        <v>90659</v>
      </c>
      <c r="EM18" s="574">
        <v>2392488</v>
      </c>
      <c r="EN18" s="87">
        <v>29442</v>
      </c>
      <c r="EO18" s="291">
        <v>8.4883913880127562</v>
      </c>
      <c r="EP18" s="159">
        <v>4.5</v>
      </c>
      <c r="EQ18" s="580">
        <v>0</v>
      </c>
      <c r="ER18" s="87">
        <v>0</v>
      </c>
      <c r="ES18" s="211">
        <v>0</v>
      </c>
      <c r="ET18" s="159" t="s">
        <v>818</v>
      </c>
      <c r="EU18" s="586" t="s">
        <v>11</v>
      </c>
      <c r="EV18" s="290"/>
      <c r="EW18" s="580">
        <v>0</v>
      </c>
      <c r="EX18" s="290"/>
      <c r="EY18" s="580">
        <v>0</v>
      </c>
      <c r="EZ18" s="290"/>
      <c r="FA18" s="580">
        <v>0</v>
      </c>
      <c r="FB18" s="346"/>
      <c r="FC18" s="580">
        <v>0</v>
      </c>
      <c r="FD18" s="290"/>
      <c r="FE18" s="580">
        <v>28185411</v>
      </c>
    </row>
    <row r="19" spans="1:161" s="202" customFormat="1" ht="19.5" customHeight="1" x14ac:dyDescent="0.15">
      <c r="A19" s="558"/>
      <c r="B19" s="586" t="s">
        <v>12</v>
      </c>
      <c r="C19" s="569">
        <v>266411</v>
      </c>
      <c r="D19" s="87">
        <v>3733</v>
      </c>
      <c r="E19" s="380">
        <v>1.041930617716931</v>
      </c>
      <c r="F19" s="159">
        <v>-0.3</v>
      </c>
      <c r="G19" s="574">
        <v>4205908</v>
      </c>
      <c r="H19" s="87">
        <v>58934</v>
      </c>
      <c r="I19" s="345">
        <v>16.449261931754251</v>
      </c>
      <c r="J19" s="159">
        <v>22.9</v>
      </c>
      <c r="K19" s="290"/>
      <c r="L19" s="580">
        <v>3679254</v>
      </c>
      <c r="M19" s="346"/>
      <c r="N19" s="580">
        <v>303837</v>
      </c>
      <c r="O19" s="290"/>
      <c r="P19" s="580">
        <v>155500</v>
      </c>
      <c r="Q19" s="290"/>
      <c r="R19" s="580">
        <v>31326</v>
      </c>
      <c r="S19" s="346"/>
      <c r="T19" s="580">
        <v>12203</v>
      </c>
      <c r="U19" s="290"/>
      <c r="V19" s="1174">
        <v>23788</v>
      </c>
      <c r="W19" s="586" t="s">
        <v>12</v>
      </c>
      <c r="X19" s="580">
        <v>12235074</v>
      </c>
      <c r="Y19" s="87">
        <v>171441</v>
      </c>
      <c r="Z19" s="380">
        <v>47.851245671659058</v>
      </c>
      <c r="AA19" s="159">
        <v>-1.4</v>
      </c>
      <c r="AB19" s="290"/>
      <c r="AC19" s="580">
        <v>2836494</v>
      </c>
      <c r="AD19" s="346"/>
      <c r="AE19" s="580">
        <v>2026078</v>
      </c>
      <c r="AF19" s="290"/>
      <c r="AG19" s="580">
        <v>4583513</v>
      </c>
      <c r="AH19" s="290"/>
      <c r="AI19" s="580">
        <v>2778318</v>
      </c>
      <c r="AJ19" s="346"/>
      <c r="AK19" s="580">
        <v>10671</v>
      </c>
      <c r="AL19" s="580">
        <v>1688093</v>
      </c>
      <c r="AM19" s="87">
        <v>23654</v>
      </c>
      <c r="AN19" s="291">
        <v>6.6021139602104544</v>
      </c>
      <c r="AO19" s="159">
        <v>-7.9</v>
      </c>
      <c r="AP19" s="586" t="s">
        <v>12</v>
      </c>
      <c r="AQ19" s="290"/>
      <c r="AR19" s="580">
        <v>587815</v>
      </c>
      <c r="AS19" s="346"/>
      <c r="AT19" s="580">
        <v>4077</v>
      </c>
      <c r="AU19" s="290"/>
      <c r="AV19" s="580">
        <v>0</v>
      </c>
      <c r="AW19" s="290"/>
      <c r="AX19" s="580">
        <v>1096201</v>
      </c>
      <c r="AY19" s="580">
        <v>7443</v>
      </c>
      <c r="AZ19" s="87">
        <v>104</v>
      </c>
      <c r="BA19" s="291">
        <v>2.9109494681777842E-2</v>
      </c>
      <c r="BB19" s="159">
        <v>-20.3</v>
      </c>
      <c r="BC19" s="290"/>
      <c r="BD19" s="580" t="e">
        <v>#REF!</v>
      </c>
      <c r="BE19" s="290"/>
      <c r="BF19" s="580">
        <v>7443</v>
      </c>
      <c r="BG19" s="580">
        <v>225071</v>
      </c>
      <c r="BH19" s="87">
        <v>3154</v>
      </c>
      <c r="BI19" s="291">
        <v>0.88025031271294107</v>
      </c>
      <c r="BJ19" s="159">
        <v>12.1</v>
      </c>
      <c r="BK19" s="586" t="s">
        <v>12</v>
      </c>
      <c r="BL19" s="290"/>
      <c r="BM19" s="580">
        <v>173988</v>
      </c>
      <c r="BN19" s="346"/>
      <c r="BO19" s="580">
        <v>0</v>
      </c>
      <c r="BP19" s="290"/>
      <c r="BQ19" s="580">
        <v>51020</v>
      </c>
      <c r="BR19" s="290"/>
      <c r="BS19" s="580">
        <v>63</v>
      </c>
      <c r="BT19" s="290"/>
      <c r="BU19" s="580">
        <v>0</v>
      </c>
      <c r="BV19" s="574">
        <v>134865</v>
      </c>
      <c r="BW19" s="87">
        <v>1890</v>
      </c>
      <c r="BX19" s="291">
        <v>0.52745559589654289</v>
      </c>
      <c r="BY19" s="159">
        <v>-11.3</v>
      </c>
      <c r="BZ19" s="580">
        <v>1310346</v>
      </c>
      <c r="CA19" s="87">
        <v>18361</v>
      </c>
      <c r="CB19" s="291">
        <v>5.1247494180154334</v>
      </c>
      <c r="CC19" s="159">
        <v>-16.399999999999999</v>
      </c>
      <c r="CD19" s="586" t="s">
        <v>12</v>
      </c>
      <c r="CE19" s="290"/>
      <c r="CF19" s="580">
        <v>31974</v>
      </c>
      <c r="CG19" s="402"/>
      <c r="CH19" s="580">
        <v>442720</v>
      </c>
      <c r="CI19" s="401"/>
      <c r="CJ19" s="580">
        <v>71631</v>
      </c>
      <c r="CK19" s="165"/>
      <c r="CL19" s="580">
        <v>0</v>
      </c>
      <c r="CM19" s="165"/>
      <c r="CN19" s="580">
        <v>3088</v>
      </c>
      <c r="CO19" s="165"/>
      <c r="CP19" s="580">
        <v>162714</v>
      </c>
      <c r="CQ19" s="401"/>
      <c r="CR19" s="580">
        <v>207174</v>
      </c>
      <c r="CS19" s="165"/>
      <c r="CT19" s="580">
        <v>111646</v>
      </c>
      <c r="CU19" s="401"/>
      <c r="CV19" s="580">
        <v>279399</v>
      </c>
      <c r="CW19" s="165"/>
      <c r="CX19" s="580">
        <v>0</v>
      </c>
      <c r="CY19" s="580">
        <v>753083</v>
      </c>
      <c r="CZ19" s="87">
        <v>10552</v>
      </c>
      <c r="DA19" s="291">
        <v>2.9452996887595466</v>
      </c>
      <c r="DB19" s="159">
        <v>3.4</v>
      </c>
      <c r="DC19" s="586" t="s">
        <v>12</v>
      </c>
      <c r="DD19" s="580">
        <v>2442514</v>
      </c>
      <c r="DE19" s="87">
        <v>34225</v>
      </c>
      <c r="DF19" s="291">
        <v>9.5526465528910283</v>
      </c>
      <c r="DG19" s="159">
        <v>-6.3</v>
      </c>
      <c r="DH19" s="165"/>
      <c r="DI19" s="580">
        <v>620834</v>
      </c>
      <c r="DJ19" s="401"/>
      <c r="DK19" s="580">
        <v>296206</v>
      </c>
      <c r="DL19" s="165"/>
      <c r="DM19" s="580">
        <v>178924</v>
      </c>
      <c r="DN19" s="165"/>
      <c r="DO19" s="580">
        <v>0</v>
      </c>
      <c r="DP19" s="165"/>
      <c r="DQ19" s="580">
        <v>0</v>
      </c>
      <c r="DR19" s="165"/>
      <c r="DS19" s="580">
        <v>227764</v>
      </c>
      <c r="DT19" s="165"/>
      <c r="DU19" s="580">
        <v>692956</v>
      </c>
      <c r="DV19" s="409"/>
      <c r="DW19" s="580">
        <v>146780</v>
      </c>
      <c r="DX19" s="409"/>
      <c r="DY19" s="580">
        <v>279050</v>
      </c>
      <c r="DZ19" s="290"/>
      <c r="EA19" s="1174">
        <v>0</v>
      </c>
      <c r="EB19" s="586" t="s">
        <v>12</v>
      </c>
      <c r="EC19" s="580">
        <v>133398</v>
      </c>
      <c r="ED19" s="87">
        <v>1869</v>
      </c>
      <c r="EE19" s="211">
        <v>0.52171817433290346</v>
      </c>
      <c r="EF19" s="159">
        <v>3026.3</v>
      </c>
      <c r="EG19" s="290"/>
      <c r="EH19" s="580">
        <v>0</v>
      </c>
      <c r="EI19" s="290"/>
      <c r="EJ19" s="580">
        <v>35121</v>
      </c>
      <c r="EK19" s="290"/>
      <c r="EL19" s="580">
        <v>98277</v>
      </c>
      <c r="EM19" s="574">
        <v>2166771</v>
      </c>
      <c r="EN19" s="87">
        <v>30361</v>
      </c>
      <c r="EO19" s="291">
        <v>8.4742185813691329</v>
      </c>
      <c r="EP19" s="159">
        <v>-20</v>
      </c>
      <c r="EQ19" s="580">
        <v>0</v>
      </c>
      <c r="ER19" s="87">
        <v>0</v>
      </c>
      <c r="ES19" s="211">
        <v>0</v>
      </c>
      <c r="ET19" s="159" t="s">
        <v>818</v>
      </c>
      <c r="EU19" s="586" t="s">
        <v>12</v>
      </c>
      <c r="EV19" s="290"/>
      <c r="EW19" s="580">
        <v>0</v>
      </c>
      <c r="EX19" s="290"/>
      <c r="EY19" s="580">
        <v>0</v>
      </c>
      <c r="EZ19" s="290"/>
      <c r="FA19" s="580">
        <v>0</v>
      </c>
      <c r="FB19" s="346"/>
      <c r="FC19" s="580">
        <v>0</v>
      </c>
      <c r="FD19" s="290"/>
      <c r="FE19" s="580">
        <v>25568977</v>
      </c>
    </row>
    <row r="20" spans="1:161" s="202" customFormat="1" ht="19.5" customHeight="1" x14ac:dyDescent="0.15">
      <c r="A20" s="558"/>
      <c r="B20" s="586" t="s">
        <v>13</v>
      </c>
      <c r="C20" s="569">
        <v>214567</v>
      </c>
      <c r="D20" s="87">
        <v>3074</v>
      </c>
      <c r="E20" s="380">
        <v>0.91632988712974317</v>
      </c>
      <c r="F20" s="159">
        <v>-0.2</v>
      </c>
      <c r="G20" s="574">
        <v>2452705</v>
      </c>
      <c r="H20" s="87">
        <v>35137</v>
      </c>
      <c r="I20" s="345">
        <v>10.474522623761141</v>
      </c>
      <c r="J20" s="159">
        <v>-13.6</v>
      </c>
      <c r="K20" s="290"/>
      <c r="L20" s="580">
        <v>1958424</v>
      </c>
      <c r="M20" s="346"/>
      <c r="N20" s="580">
        <v>319510</v>
      </c>
      <c r="O20" s="290"/>
      <c r="P20" s="580">
        <v>113426</v>
      </c>
      <c r="Q20" s="290"/>
      <c r="R20" s="580">
        <v>40279</v>
      </c>
      <c r="S20" s="346"/>
      <c r="T20" s="580">
        <v>19050</v>
      </c>
      <c r="U20" s="290"/>
      <c r="V20" s="1174">
        <v>2016</v>
      </c>
      <c r="W20" s="586" t="s">
        <v>13</v>
      </c>
      <c r="X20" s="580">
        <v>10003025</v>
      </c>
      <c r="Y20" s="87">
        <v>143302</v>
      </c>
      <c r="Z20" s="380">
        <v>42.718921219041142</v>
      </c>
      <c r="AA20" s="159">
        <v>3</v>
      </c>
      <c r="AB20" s="290"/>
      <c r="AC20" s="580">
        <v>2872483</v>
      </c>
      <c r="AD20" s="346"/>
      <c r="AE20" s="580">
        <v>1737439</v>
      </c>
      <c r="AF20" s="290"/>
      <c r="AG20" s="580">
        <v>4117893</v>
      </c>
      <c r="AH20" s="290"/>
      <c r="AI20" s="580">
        <v>1275210</v>
      </c>
      <c r="AJ20" s="346"/>
      <c r="AK20" s="580">
        <v>0</v>
      </c>
      <c r="AL20" s="580">
        <v>1629122</v>
      </c>
      <c r="AM20" s="87">
        <v>23339</v>
      </c>
      <c r="AN20" s="291">
        <v>6.9573288454449269</v>
      </c>
      <c r="AO20" s="159">
        <v>2</v>
      </c>
      <c r="AP20" s="586" t="s">
        <v>13</v>
      </c>
      <c r="AQ20" s="290"/>
      <c r="AR20" s="580">
        <v>622766</v>
      </c>
      <c r="AS20" s="346"/>
      <c r="AT20" s="580">
        <v>5496</v>
      </c>
      <c r="AU20" s="290"/>
      <c r="AV20" s="580">
        <v>0</v>
      </c>
      <c r="AW20" s="290"/>
      <c r="AX20" s="580">
        <v>1000860</v>
      </c>
      <c r="AY20" s="580">
        <v>29427</v>
      </c>
      <c r="AZ20" s="87">
        <v>422</v>
      </c>
      <c r="BA20" s="291">
        <v>0.12567095400768505</v>
      </c>
      <c r="BB20" s="159">
        <v>-3.8</v>
      </c>
      <c r="BC20" s="290"/>
      <c r="BD20" s="580" t="e">
        <v>#REF!</v>
      </c>
      <c r="BE20" s="290"/>
      <c r="BF20" s="580">
        <v>29427</v>
      </c>
      <c r="BG20" s="580">
        <v>378770</v>
      </c>
      <c r="BH20" s="87">
        <v>5426</v>
      </c>
      <c r="BI20" s="291">
        <v>1.6175752624967159</v>
      </c>
      <c r="BJ20" s="159">
        <v>-7.5</v>
      </c>
      <c r="BK20" s="586" t="s">
        <v>13</v>
      </c>
      <c r="BL20" s="290"/>
      <c r="BM20" s="580">
        <v>247548</v>
      </c>
      <c r="BN20" s="346"/>
      <c r="BO20" s="580">
        <v>0</v>
      </c>
      <c r="BP20" s="290"/>
      <c r="BQ20" s="580">
        <v>76936</v>
      </c>
      <c r="BR20" s="290"/>
      <c r="BS20" s="580">
        <v>54286</v>
      </c>
      <c r="BT20" s="290"/>
      <c r="BU20" s="580">
        <v>0</v>
      </c>
      <c r="BV20" s="574">
        <v>173734</v>
      </c>
      <c r="BW20" s="87">
        <v>2489</v>
      </c>
      <c r="BX20" s="291">
        <v>0.74194846649577428</v>
      </c>
      <c r="BY20" s="159">
        <v>4.0999999999999996</v>
      </c>
      <c r="BZ20" s="580">
        <v>2087335</v>
      </c>
      <c r="CA20" s="87">
        <v>29903</v>
      </c>
      <c r="CB20" s="291">
        <v>8.9141734048197652</v>
      </c>
      <c r="CC20" s="159">
        <v>-19.2</v>
      </c>
      <c r="CD20" s="586" t="s">
        <v>13</v>
      </c>
      <c r="CE20" s="290"/>
      <c r="CF20" s="580">
        <v>197059</v>
      </c>
      <c r="CG20" s="402"/>
      <c r="CH20" s="580">
        <v>612375</v>
      </c>
      <c r="CI20" s="401"/>
      <c r="CJ20" s="580">
        <v>140555</v>
      </c>
      <c r="CK20" s="165"/>
      <c r="CL20" s="580">
        <v>0</v>
      </c>
      <c r="CM20" s="165"/>
      <c r="CN20" s="580">
        <v>0</v>
      </c>
      <c r="CO20" s="165"/>
      <c r="CP20" s="580">
        <v>216723</v>
      </c>
      <c r="CQ20" s="401"/>
      <c r="CR20" s="580">
        <v>441225</v>
      </c>
      <c r="CS20" s="165"/>
      <c r="CT20" s="580">
        <v>304162</v>
      </c>
      <c r="CU20" s="401"/>
      <c r="CV20" s="580">
        <v>175236</v>
      </c>
      <c r="CW20" s="165"/>
      <c r="CX20" s="580">
        <v>0</v>
      </c>
      <c r="CY20" s="580">
        <v>1273852</v>
      </c>
      <c r="CZ20" s="87">
        <v>18249</v>
      </c>
      <c r="DA20" s="291">
        <v>5.4401126891833211</v>
      </c>
      <c r="DB20" s="159">
        <v>-9.8000000000000007</v>
      </c>
      <c r="DC20" s="586" t="s">
        <v>13</v>
      </c>
      <c r="DD20" s="580">
        <v>2876221</v>
      </c>
      <c r="DE20" s="87">
        <v>41204</v>
      </c>
      <c r="DF20" s="291">
        <v>12.283190165730039</v>
      </c>
      <c r="DG20" s="159">
        <v>-4.4000000000000004</v>
      </c>
      <c r="DH20" s="165"/>
      <c r="DI20" s="580">
        <v>517547</v>
      </c>
      <c r="DJ20" s="401"/>
      <c r="DK20" s="580">
        <v>451358</v>
      </c>
      <c r="DL20" s="165"/>
      <c r="DM20" s="580">
        <v>372280</v>
      </c>
      <c r="DN20" s="165"/>
      <c r="DO20" s="580">
        <v>0</v>
      </c>
      <c r="DP20" s="165"/>
      <c r="DQ20" s="580">
        <v>0</v>
      </c>
      <c r="DR20" s="165"/>
      <c r="DS20" s="580">
        <v>656416</v>
      </c>
      <c r="DT20" s="165"/>
      <c r="DU20" s="580">
        <v>479769</v>
      </c>
      <c r="DV20" s="409"/>
      <c r="DW20" s="580">
        <v>180619</v>
      </c>
      <c r="DX20" s="409"/>
      <c r="DY20" s="580">
        <v>218232</v>
      </c>
      <c r="DZ20" s="290"/>
      <c r="EA20" s="1174">
        <v>0</v>
      </c>
      <c r="EB20" s="586" t="s">
        <v>13</v>
      </c>
      <c r="EC20" s="580">
        <v>11810</v>
      </c>
      <c r="ED20" s="87">
        <v>169</v>
      </c>
      <c r="EE20" s="211">
        <v>5.0435789133474712E-2</v>
      </c>
      <c r="EF20" s="159">
        <v>-66.599999999999994</v>
      </c>
      <c r="EG20" s="290"/>
      <c r="EH20" s="580">
        <v>0</v>
      </c>
      <c r="EI20" s="290"/>
      <c r="EJ20" s="580">
        <v>11810</v>
      </c>
      <c r="EK20" s="290"/>
      <c r="EL20" s="580">
        <v>0</v>
      </c>
      <c r="EM20" s="574">
        <v>2285344</v>
      </c>
      <c r="EN20" s="87">
        <v>32739</v>
      </c>
      <c r="EO20" s="291">
        <v>9.7597906927562761</v>
      </c>
      <c r="EP20" s="159">
        <v>-9.1</v>
      </c>
      <c r="EQ20" s="580">
        <v>0</v>
      </c>
      <c r="ER20" s="87">
        <v>0</v>
      </c>
      <c r="ES20" s="211">
        <v>0</v>
      </c>
      <c r="ET20" s="159" t="s">
        <v>818</v>
      </c>
      <c r="EU20" s="586" t="s">
        <v>13</v>
      </c>
      <c r="EV20" s="290"/>
      <c r="EW20" s="580">
        <v>0</v>
      </c>
      <c r="EX20" s="290"/>
      <c r="EY20" s="580">
        <v>0</v>
      </c>
      <c r="EZ20" s="290"/>
      <c r="FA20" s="580">
        <v>0</v>
      </c>
      <c r="FB20" s="346"/>
      <c r="FC20" s="580">
        <v>0</v>
      </c>
      <c r="FD20" s="290"/>
      <c r="FE20" s="580">
        <v>23415912</v>
      </c>
    </row>
    <row r="21" spans="1:161" s="202" customFormat="1" ht="19.5" customHeight="1" x14ac:dyDescent="0.15">
      <c r="A21" s="558"/>
      <c r="B21" s="586" t="s">
        <v>57</v>
      </c>
      <c r="C21" s="569">
        <v>230931</v>
      </c>
      <c r="D21" s="87">
        <v>4190</v>
      </c>
      <c r="E21" s="380">
        <v>0.67440001422795925</v>
      </c>
      <c r="F21" s="159">
        <v>-0.7</v>
      </c>
      <c r="G21" s="574">
        <v>4340172</v>
      </c>
      <c r="H21" s="87">
        <v>78756</v>
      </c>
      <c r="I21" s="345">
        <v>12.674833861853932</v>
      </c>
      <c r="J21" s="159">
        <v>2.9</v>
      </c>
      <c r="K21" s="290"/>
      <c r="L21" s="580">
        <v>3931639</v>
      </c>
      <c r="M21" s="346"/>
      <c r="N21" s="580">
        <v>230320</v>
      </c>
      <c r="O21" s="290"/>
      <c r="P21" s="580">
        <v>122713</v>
      </c>
      <c r="Q21" s="290"/>
      <c r="R21" s="580">
        <v>31741</v>
      </c>
      <c r="S21" s="346"/>
      <c r="T21" s="580">
        <v>6244</v>
      </c>
      <c r="U21" s="290"/>
      <c r="V21" s="1174">
        <v>17515</v>
      </c>
      <c r="W21" s="586" t="s">
        <v>57</v>
      </c>
      <c r="X21" s="580">
        <v>9533104</v>
      </c>
      <c r="Y21" s="87">
        <v>172986</v>
      </c>
      <c r="Z21" s="380">
        <v>27.840027857830329</v>
      </c>
      <c r="AA21" s="159">
        <v>0.8</v>
      </c>
      <c r="AB21" s="290"/>
      <c r="AC21" s="580">
        <v>3075834</v>
      </c>
      <c r="AD21" s="346"/>
      <c r="AE21" s="580">
        <v>2500519</v>
      </c>
      <c r="AF21" s="290"/>
      <c r="AG21" s="580">
        <v>3155564</v>
      </c>
      <c r="AH21" s="290"/>
      <c r="AI21" s="580">
        <v>801187</v>
      </c>
      <c r="AJ21" s="346"/>
      <c r="AK21" s="580">
        <v>0</v>
      </c>
      <c r="AL21" s="580">
        <v>4640170</v>
      </c>
      <c r="AM21" s="87">
        <v>84200</v>
      </c>
      <c r="AN21" s="291">
        <v>13.550933889430825</v>
      </c>
      <c r="AO21" s="159">
        <v>22.5</v>
      </c>
      <c r="AP21" s="586" t="s">
        <v>57</v>
      </c>
      <c r="AQ21" s="290"/>
      <c r="AR21" s="580">
        <v>2370207</v>
      </c>
      <c r="AS21" s="346"/>
      <c r="AT21" s="580">
        <v>293</v>
      </c>
      <c r="AU21" s="290"/>
      <c r="AV21" s="580">
        <v>0</v>
      </c>
      <c r="AW21" s="290"/>
      <c r="AX21" s="580">
        <v>2269670</v>
      </c>
      <c r="AY21" s="580">
        <v>36312</v>
      </c>
      <c r="AZ21" s="87">
        <v>659</v>
      </c>
      <c r="BA21" s="291">
        <v>0.10604385429693569</v>
      </c>
      <c r="BB21" s="159">
        <v>21.5</v>
      </c>
      <c r="BC21" s="290"/>
      <c r="BD21" s="580" t="e">
        <v>#REF!</v>
      </c>
      <c r="BE21" s="290"/>
      <c r="BF21" s="580">
        <v>36312</v>
      </c>
      <c r="BG21" s="580">
        <v>1534594</v>
      </c>
      <c r="BH21" s="87">
        <v>27847</v>
      </c>
      <c r="BI21" s="291">
        <v>4.481556029437975</v>
      </c>
      <c r="BJ21" s="159">
        <v>-9</v>
      </c>
      <c r="BK21" s="586" t="s">
        <v>57</v>
      </c>
      <c r="BL21" s="290"/>
      <c r="BM21" s="580">
        <v>504483</v>
      </c>
      <c r="BN21" s="346"/>
      <c r="BO21" s="580">
        <v>37</v>
      </c>
      <c r="BP21" s="290"/>
      <c r="BQ21" s="580">
        <v>652608</v>
      </c>
      <c r="BR21" s="290"/>
      <c r="BS21" s="580">
        <v>179788</v>
      </c>
      <c r="BT21" s="290"/>
      <c r="BU21" s="580">
        <v>197678</v>
      </c>
      <c r="BV21" s="574">
        <v>906015</v>
      </c>
      <c r="BW21" s="87">
        <v>16440</v>
      </c>
      <c r="BX21" s="291">
        <v>2.6458835275071104</v>
      </c>
      <c r="BY21" s="159">
        <v>-33.6</v>
      </c>
      <c r="BZ21" s="580">
        <v>2568070</v>
      </c>
      <c r="CA21" s="87">
        <v>46600</v>
      </c>
      <c r="CB21" s="291">
        <v>7.4996706572023477</v>
      </c>
      <c r="CC21" s="159">
        <v>-19.7</v>
      </c>
      <c r="CD21" s="586" t="s">
        <v>57</v>
      </c>
      <c r="CE21" s="290"/>
      <c r="CF21" s="580">
        <v>144006</v>
      </c>
      <c r="CG21" s="402"/>
      <c r="CH21" s="580">
        <v>793593</v>
      </c>
      <c r="CI21" s="401"/>
      <c r="CJ21" s="580">
        <v>149077</v>
      </c>
      <c r="CK21" s="165"/>
      <c r="CL21" s="580">
        <v>415</v>
      </c>
      <c r="CM21" s="401"/>
      <c r="CN21" s="580">
        <v>10</v>
      </c>
      <c r="CO21" s="165"/>
      <c r="CP21" s="580">
        <v>164437</v>
      </c>
      <c r="CQ21" s="401"/>
      <c r="CR21" s="580">
        <v>1199828</v>
      </c>
      <c r="CS21" s="165"/>
      <c r="CT21" s="580">
        <v>50209</v>
      </c>
      <c r="CU21" s="401"/>
      <c r="CV21" s="580">
        <v>66495</v>
      </c>
      <c r="CW21" s="165"/>
      <c r="CX21" s="580">
        <v>0</v>
      </c>
      <c r="CY21" s="580">
        <v>1700521</v>
      </c>
      <c r="CZ21" s="87">
        <v>30857</v>
      </c>
      <c r="DA21" s="291">
        <v>4.9661214241264426</v>
      </c>
      <c r="DB21" s="159">
        <v>29.9</v>
      </c>
      <c r="DC21" s="586" t="s">
        <v>57</v>
      </c>
      <c r="DD21" s="580">
        <v>2571975</v>
      </c>
      <c r="DE21" s="87">
        <v>46671</v>
      </c>
      <c r="DF21" s="291">
        <v>7.5110746352544941</v>
      </c>
      <c r="DG21" s="159">
        <v>-19.600000000000001</v>
      </c>
      <c r="DH21" s="165"/>
      <c r="DI21" s="580">
        <v>400366</v>
      </c>
      <c r="DJ21" s="401"/>
      <c r="DK21" s="580">
        <v>740573</v>
      </c>
      <c r="DL21" s="165"/>
      <c r="DM21" s="580">
        <v>313563</v>
      </c>
      <c r="DN21" s="165"/>
      <c r="DO21" s="580">
        <v>0</v>
      </c>
      <c r="DP21" s="165"/>
      <c r="DQ21" s="580">
        <v>0</v>
      </c>
      <c r="DR21" s="165"/>
      <c r="DS21" s="580">
        <v>193629</v>
      </c>
      <c r="DT21" s="165"/>
      <c r="DU21" s="580">
        <v>474063</v>
      </c>
      <c r="DV21" s="409"/>
      <c r="DW21" s="580">
        <v>100318</v>
      </c>
      <c r="DX21" s="409"/>
      <c r="DY21" s="580">
        <v>349463</v>
      </c>
      <c r="DZ21" s="290"/>
      <c r="EA21" s="1174">
        <v>0</v>
      </c>
      <c r="EB21" s="586" t="s">
        <v>57</v>
      </c>
      <c r="EC21" s="580">
        <v>1484067</v>
      </c>
      <c r="ED21" s="87">
        <v>26930</v>
      </c>
      <c r="EE21" s="211">
        <v>4.333999358748911</v>
      </c>
      <c r="EF21" s="159">
        <v>150.4</v>
      </c>
      <c r="EG21" s="290"/>
      <c r="EH21" s="580">
        <v>516598</v>
      </c>
      <c r="EI21" s="290"/>
      <c r="EJ21" s="580">
        <v>864163</v>
      </c>
      <c r="EK21" s="290"/>
      <c r="EL21" s="580">
        <v>103306</v>
      </c>
      <c r="EM21" s="574">
        <v>4696506</v>
      </c>
      <c r="EN21" s="87">
        <v>85222</v>
      </c>
      <c r="EO21" s="291">
        <v>13.715454890082734</v>
      </c>
      <c r="EP21" s="159">
        <v>2.2000000000000002</v>
      </c>
      <c r="EQ21" s="580">
        <v>0</v>
      </c>
      <c r="ER21" s="87">
        <v>0</v>
      </c>
      <c r="ES21" s="211">
        <v>0</v>
      </c>
      <c r="ET21" s="159" t="s">
        <v>818</v>
      </c>
      <c r="EU21" s="586" t="s">
        <v>57</v>
      </c>
      <c r="EV21" s="290"/>
      <c r="EW21" s="580">
        <v>0</v>
      </c>
      <c r="EX21" s="290"/>
      <c r="EY21" s="580">
        <v>0</v>
      </c>
      <c r="EZ21" s="290"/>
      <c r="FA21" s="580">
        <v>0</v>
      </c>
      <c r="FB21" s="346"/>
      <c r="FC21" s="580">
        <v>0</v>
      </c>
      <c r="FD21" s="290"/>
      <c r="FE21" s="580">
        <v>34242437</v>
      </c>
    </row>
    <row r="22" spans="1:161" s="202" customFormat="1" ht="19.5" customHeight="1" x14ac:dyDescent="0.15">
      <c r="A22" s="558"/>
      <c r="B22" s="586" t="s">
        <v>58</v>
      </c>
      <c r="C22" s="569">
        <v>223879</v>
      </c>
      <c r="D22" s="87">
        <v>7000</v>
      </c>
      <c r="E22" s="380">
        <v>1.0086378858480642</v>
      </c>
      <c r="F22" s="159">
        <v>-0.3</v>
      </c>
      <c r="G22" s="574">
        <v>3132680</v>
      </c>
      <c r="H22" s="87">
        <v>97954</v>
      </c>
      <c r="I22" s="345">
        <v>14.113604814379704</v>
      </c>
      <c r="J22" s="159">
        <v>-25.2</v>
      </c>
      <c r="K22" s="290"/>
      <c r="L22" s="580">
        <v>2804356</v>
      </c>
      <c r="M22" s="346"/>
      <c r="N22" s="580">
        <v>192719</v>
      </c>
      <c r="O22" s="290"/>
      <c r="P22" s="580">
        <v>77190</v>
      </c>
      <c r="Q22" s="290"/>
      <c r="R22" s="580">
        <v>34001</v>
      </c>
      <c r="S22" s="346"/>
      <c r="T22" s="580">
        <v>4153</v>
      </c>
      <c r="U22" s="290"/>
      <c r="V22" s="1174">
        <v>20261</v>
      </c>
      <c r="W22" s="586" t="s">
        <v>58</v>
      </c>
      <c r="X22" s="580">
        <v>6033806</v>
      </c>
      <c r="Y22" s="87">
        <v>188668</v>
      </c>
      <c r="Z22" s="380">
        <v>27.183993708464683</v>
      </c>
      <c r="AA22" s="159">
        <v>2.6</v>
      </c>
      <c r="AB22" s="290"/>
      <c r="AC22" s="580">
        <v>2105455</v>
      </c>
      <c r="AD22" s="346"/>
      <c r="AE22" s="580">
        <v>1422995</v>
      </c>
      <c r="AF22" s="290"/>
      <c r="AG22" s="580">
        <v>1797126</v>
      </c>
      <c r="AH22" s="290"/>
      <c r="AI22" s="580">
        <v>703099</v>
      </c>
      <c r="AJ22" s="346"/>
      <c r="AK22" s="580">
        <v>5131</v>
      </c>
      <c r="AL22" s="580">
        <v>1860391</v>
      </c>
      <c r="AM22" s="292">
        <v>58172</v>
      </c>
      <c r="AN22" s="291">
        <v>8.3815848967110185</v>
      </c>
      <c r="AO22" s="159">
        <v>3.9</v>
      </c>
      <c r="AP22" s="586" t="s">
        <v>58</v>
      </c>
      <c r="AQ22" s="290"/>
      <c r="AR22" s="580">
        <v>1271747</v>
      </c>
      <c r="AS22" s="346"/>
      <c r="AT22" s="580">
        <v>0</v>
      </c>
      <c r="AU22" s="290"/>
      <c r="AV22" s="580">
        <v>0</v>
      </c>
      <c r="AW22" s="290"/>
      <c r="AX22" s="580">
        <v>588644</v>
      </c>
      <c r="AY22" s="580">
        <v>8539</v>
      </c>
      <c r="AZ22" s="87">
        <v>267</v>
      </c>
      <c r="BA22" s="291">
        <v>3.8470597542675372E-2</v>
      </c>
      <c r="BB22" s="159">
        <v>1.2</v>
      </c>
      <c r="BC22" s="290"/>
      <c r="BD22" s="580" t="e">
        <v>#REF!</v>
      </c>
      <c r="BE22" s="290"/>
      <c r="BF22" s="580">
        <v>8539</v>
      </c>
      <c r="BG22" s="580">
        <v>1320607</v>
      </c>
      <c r="BH22" s="292">
        <v>41293</v>
      </c>
      <c r="BI22" s="291">
        <v>5.9497061024756883</v>
      </c>
      <c r="BJ22" s="159">
        <v>-5.7</v>
      </c>
      <c r="BK22" s="586" t="s">
        <v>58</v>
      </c>
      <c r="BL22" s="290"/>
      <c r="BM22" s="580">
        <v>547702</v>
      </c>
      <c r="BN22" s="346"/>
      <c r="BO22" s="580">
        <v>3549</v>
      </c>
      <c r="BP22" s="290"/>
      <c r="BQ22" s="580">
        <v>585924</v>
      </c>
      <c r="BR22" s="290"/>
      <c r="BS22" s="580">
        <v>168083</v>
      </c>
      <c r="BT22" s="290"/>
      <c r="BU22" s="580">
        <v>15349</v>
      </c>
      <c r="BV22" s="574">
        <v>134888</v>
      </c>
      <c r="BW22" s="87">
        <v>4218</v>
      </c>
      <c r="BX22" s="291">
        <v>0.60770839223988715</v>
      </c>
      <c r="BY22" s="159">
        <v>15.8</v>
      </c>
      <c r="BZ22" s="580">
        <v>2177840</v>
      </c>
      <c r="CA22" s="87">
        <v>68098</v>
      </c>
      <c r="CB22" s="291">
        <v>9.8117819595198661</v>
      </c>
      <c r="CC22" s="159">
        <v>-12.3</v>
      </c>
      <c r="CD22" s="586" t="s">
        <v>58</v>
      </c>
      <c r="CE22" s="290"/>
      <c r="CF22" s="580">
        <v>176016</v>
      </c>
      <c r="CG22" s="402"/>
      <c r="CH22" s="580">
        <v>509284</v>
      </c>
      <c r="CI22" s="401"/>
      <c r="CJ22" s="580">
        <v>34169</v>
      </c>
      <c r="CK22" s="165"/>
      <c r="CL22" s="580">
        <v>0</v>
      </c>
      <c r="CM22" s="401"/>
      <c r="CN22" s="580">
        <v>142413</v>
      </c>
      <c r="CO22" s="165"/>
      <c r="CP22" s="580">
        <v>18327</v>
      </c>
      <c r="CQ22" s="401"/>
      <c r="CR22" s="580">
        <v>1028721</v>
      </c>
      <c r="CS22" s="165"/>
      <c r="CT22" s="580">
        <v>180230</v>
      </c>
      <c r="CU22" s="401"/>
      <c r="CV22" s="580">
        <v>88680</v>
      </c>
      <c r="CW22" s="165"/>
      <c r="CX22" s="580">
        <v>0</v>
      </c>
      <c r="CY22" s="580">
        <v>1377575</v>
      </c>
      <c r="CZ22" s="87">
        <v>43075</v>
      </c>
      <c r="DA22" s="291">
        <v>6.2063629710564507</v>
      </c>
      <c r="DB22" s="159">
        <v>37.4</v>
      </c>
      <c r="DC22" s="586" t="s">
        <v>58</v>
      </c>
      <c r="DD22" s="580">
        <v>1763213</v>
      </c>
      <c r="DE22" s="292">
        <v>55133</v>
      </c>
      <c r="DF22" s="291">
        <v>7.9437706645992829</v>
      </c>
      <c r="DG22" s="159">
        <v>-2.5</v>
      </c>
      <c r="DH22" s="165"/>
      <c r="DI22" s="580">
        <v>491029</v>
      </c>
      <c r="DJ22" s="401"/>
      <c r="DK22" s="580">
        <v>202549</v>
      </c>
      <c r="DL22" s="165"/>
      <c r="DM22" s="580">
        <v>174848</v>
      </c>
      <c r="DN22" s="165"/>
      <c r="DO22" s="580">
        <v>0</v>
      </c>
      <c r="DP22" s="165"/>
      <c r="DQ22" s="580">
        <v>0</v>
      </c>
      <c r="DR22" s="165"/>
      <c r="DS22" s="580">
        <v>168399</v>
      </c>
      <c r="DT22" s="165"/>
      <c r="DU22" s="580">
        <v>315146</v>
      </c>
      <c r="DV22" s="409"/>
      <c r="DW22" s="580">
        <v>97273</v>
      </c>
      <c r="DX22" s="409"/>
      <c r="DY22" s="580">
        <v>313969</v>
      </c>
      <c r="DZ22" s="290"/>
      <c r="EA22" s="1174">
        <v>0</v>
      </c>
      <c r="EB22" s="586" t="s">
        <v>58</v>
      </c>
      <c r="EC22" s="580">
        <v>899973</v>
      </c>
      <c r="ED22" s="87">
        <v>28141</v>
      </c>
      <c r="EE22" s="211">
        <v>4.0546315824188062</v>
      </c>
      <c r="EF22" s="159">
        <v>169.9</v>
      </c>
      <c r="EG22" s="290"/>
      <c r="EH22" s="580">
        <v>434539</v>
      </c>
      <c r="EI22" s="290"/>
      <c r="EJ22" s="580">
        <v>435969</v>
      </c>
      <c r="EK22" s="290"/>
      <c r="EL22" s="580">
        <v>29465</v>
      </c>
      <c r="EM22" s="574">
        <v>3209127</v>
      </c>
      <c r="EN22" s="87">
        <v>100345</v>
      </c>
      <c r="EO22" s="291">
        <v>14.458020058593887</v>
      </c>
      <c r="EP22" s="159">
        <v>-1.7</v>
      </c>
      <c r="EQ22" s="580">
        <v>53654</v>
      </c>
      <c r="ER22" s="87">
        <v>1678</v>
      </c>
      <c r="ES22" s="211">
        <v>0.241726366149983</v>
      </c>
      <c r="ET22" s="159">
        <v>201.5</v>
      </c>
      <c r="EU22" s="586" t="s">
        <v>58</v>
      </c>
      <c r="EV22" s="290"/>
      <c r="EW22" s="580">
        <v>53654</v>
      </c>
      <c r="EX22" s="290"/>
      <c r="EY22" s="580">
        <v>0</v>
      </c>
      <c r="EZ22" s="290"/>
      <c r="FA22" s="580">
        <v>0</v>
      </c>
      <c r="FB22" s="346"/>
      <c r="FC22" s="580">
        <v>0</v>
      </c>
      <c r="FD22" s="290"/>
      <c r="FE22" s="580">
        <v>22196172</v>
      </c>
    </row>
    <row r="23" spans="1:161" s="202" customFormat="1" ht="19.5" customHeight="1" thickBot="1" x14ac:dyDescent="0.2">
      <c r="A23" s="558"/>
      <c r="B23" s="606" t="s">
        <v>160</v>
      </c>
      <c r="C23" s="570">
        <v>212743</v>
      </c>
      <c r="D23" s="148">
        <v>2756</v>
      </c>
      <c r="E23" s="390">
        <v>0.74587133049031606</v>
      </c>
      <c r="F23" s="157">
        <v>-1.2</v>
      </c>
      <c r="G23" s="575">
        <v>2911139</v>
      </c>
      <c r="H23" s="148">
        <v>37715</v>
      </c>
      <c r="I23" s="343">
        <v>10.20637632811537</v>
      </c>
      <c r="J23" s="157">
        <v>-7</v>
      </c>
      <c r="K23" s="307"/>
      <c r="L23" s="581">
        <v>2430071</v>
      </c>
      <c r="M23" s="389"/>
      <c r="N23" s="581">
        <v>296338</v>
      </c>
      <c r="O23" s="307"/>
      <c r="P23" s="581">
        <v>111188</v>
      </c>
      <c r="Q23" s="307"/>
      <c r="R23" s="581">
        <v>67857</v>
      </c>
      <c r="S23" s="389"/>
      <c r="T23" s="581">
        <v>4976</v>
      </c>
      <c r="U23" s="307"/>
      <c r="V23" s="1164">
        <v>709</v>
      </c>
      <c r="W23" s="606" t="s">
        <v>160</v>
      </c>
      <c r="X23" s="581">
        <v>10884279</v>
      </c>
      <c r="Y23" s="148">
        <v>141010</v>
      </c>
      <c r="Z23" s="390">
        <v>38.159994261422497</v>
      </c>
      <c r="AA23" s="157">
        <v>3</v>
      </c>
      <c r="AB23" s="307"/>
      <c r="AC23" s="581">
        <v>2641613</v>
      </c>
      <c r="AD23" s="389"/>
      <c r="AE23" s="581">
        <v>1779910</v>
      </c>
      <c r="AF23" s="307"/>
      <c r="AG23" s="581">
        <v>5535821</v>
      </c>
      <c r="AH23" s="307"/>
      <c r="AI23" s="581">
        <v>926785</v>
      </c>
      <c r="AJ23" s="389"/>
      <c r="AK23" s="581">
        <v>150</v>
      </c>
      <c r="AL23" s="581">
        <v>2642562</v>
      </c>
      <c r="AM23" s="148">
        <v>34235</v>
      </c>
      <c r="AN23" s="282">
        <v>9.2647524705543791</v>
      </c>
      <c r="AO23" s="157">
        <v>-65.2</v>
      </c>
      <c r="AP23" s="606" t="s">
        <v>160</v>
      </c>
      <c r="AQ23" s="307"/>
      <c r="AR23" s="581">
        <v>1285851</v>
      </c>
      <c r="AS23" s="389"/>
      <c r="AT23" s="581">
        <v>25090</v>
      </c>
      <c r="AU23" s="307"/>
      <c r="AV23" s="581">
        <v>0</v>
      </c>
      <c r="AW23" s="307"/>
      <c r="AX23" s="581">
        <v>1331621</v>
      </c>
      <c r="AY23" s="581">
        <v>0</v>
      </c>
      <c r="AZ23" s="148">
        <v>0</v>
      </c>
      <c r="BA23" s="207">
        <v>0</v>
      </c>
      <c r="BB23" s="157" t="s">
        <v>818</v>
      </c>
      <c r="BC23" s="307"/>
      <c r="BD23" s="581" t="e">
        <v>#REF!</v>
      </c>
      <c r="BE23" s="307"/>
      <c r="BF23" s="581">
        <v>0</v>
      </c>
      <c r="BG23" s="581">
        <v>270995</v>
      </c>
      <c r="BH23" s="148">
        <v>3511</v>
      </c>
      <c r="BI23" s="282">
        <v>0.95010130159969164</v>
      </c>
      <c r="BJ23" s="157">
        <v>25.2</v>
      </c>
      <c r="BK23" s="606" t="s">
        <v>160</v>
      </c>
      <c r="BL23" s="307"/>
      <c r="BM23" s="581">
        <v>102269</v>
      </c>
      <c r="BN23" s="389"/>
      <c r="BO23" s="581">
        <v>0</v>
      </c>
      <c r="BP23" s="307"/>
      <c r="BQ23" s="581">
        <v>133016</v>
      </c>
      <c r="BR23" s="307"/>
      <c r="BS23" s="581">
        <v>34490</v>
      </c>
      <c r="BT23" s="307"/>
      <c r="BU23" s="581">
        <v>1220</v>
      </c>
      <c r="BV23" s="575">
        <v>224352</v>
      </c>
      <c r="BW23" s="148">
        <v>2907</v>
      </c>
      <c r="BX23" s="282">
        <v>0.78657217740731011</v>
      </c>
      <c r="BY23" s="157">
        <v>-4.4000000000000004</v>
      </c>
      <c r="BZ23" s="581">
        <v>2579991</v>
      </c>
      <c r="CA23" s="148">
        <v>33425</v>
      </c>
      <c r="CB23" s="282">
        <v>9.0453801996918397</v>
      </c>
      <c r="CC23" s="157">
        <v>7.7</v>
      </c>
      <c r="CD23" s="606" t="s">
        <v>160</v>
      </c>
      <c r="CE23" s="307"/>
      <c r="CF23" s="581">
        <v>209869</v>
      </c>
      <c r="CG23" s="399"/>
      <c r="CH23" s="581">
        <v>799001</v>
      </c>
      <c r="CI23" s="407"/>
      <c r="CJ23" s="581">
        <v>169301</v>
      </c>
      <c r="CK23" s="168"/>
      <c r="CL23" s="581">
        <v>0</v>
      </c>
      <c r="CM23" s="168"/>
      <c r="CN23" s="581">
        <v>212225</v>
      </c>
      <c r="CO23" s="168"/>
      <c r="CP23" s="581">
        <v>155746</v>
      </c>
      <c r="CQ23" s="407"/>
      <c r="CR23" s="581">
        <v>899713</v>
      </c>
      <c r="CS23" s="168"/>
      <c r="CT23" s="581">
        <v>70702</v>
      </c>
      <c r="CU23" s="407"/>
      <c r="CV23" s="581">
        <v>63434</v>
      </c>
      <c r="CW23" s="168"/>
      <c r="CX23" s="581">
        <v>0</v>
      </c>
      <c r="CY23" s="581">
        <v>1187695</v>
      </c>
      <c r="CZ23" s="148">
        <v>15387</v>
      </c>
      <c r="DA23" s="282">
        <v>4.1640272529140603</v>
      </c>
      <c r="DB23" s="157">
        <v>-0.4</v>
      </c>
      <c r="DC23" s="606" t="s">
        <v>160</v>
      </c>
      <c r="DD23" s="581">
        <v>4219929</v>
      </c>
      <c r="DE23" s="148">
        <v>54671</v>
      </c>
      <c r="DF23" s="282">
        <v>14.794959447806361</v>
      </c>
      <c r="DG23" s="157">
        <v>42</v>
      </c>
      <c r="DH23" s="168"/>
      <c r="DI23" s="581">
        <v>396821</v>
      </c>
      <c r="DJ23" s="407"/>
      <c r="DK23" s="581">
        <v>1083889</v>
      </c>
      <c r="DL23" s="168"/>
      <c r="DM23" s="581">
        <v>739041</v>
      </c>
      <c r="DN23" s="168"/>
      <c r="DO23" s="581">
        <v>0</v>
      </c>
      <c r="DP23" s="168"/>
      <c r="DQ23" s="581">
        <v>0</v>
      </c>
      <c r="DR23" s="168"/>
      <c r="DS23" s="581">
        <v>266003</v>
      </c>
      <c r="DT23" s="168"/>
      <c r="DU23" s="581">
        <v>496430</v>
      </c>
      <c r="DV23" s="412"/>
      <c r="DW23" s="581">
        <v>227824</v>
      </c>
      <c r="DX23" s="412"/>
      <c r="DY23" s="581">
        <v>1009921</v>
      </c>
      <c r="DZ23" s="307"/>
      <c r="EA23" s="1164">
        <v>0</v>
      </c>
      <c r="EB23" s="606" t="s">
        <v>160</v>
      </c>
      <c r="EC23" s="581">
        <v>123341</v>
      </c>
      <c r="ED23" s="148">
        <v>1598</v>
      </c>
      <c r="EE23" s="207">
        <v>0.43243028336540368</v>
      </c>
      <c r="EF23" s="157">
        <v>441.5</v>
      </c>
      <c r="EG23" s="307"/>
      <c r="EH23" s="581">
        <v>23623</v>
      </c>
      <c r="EI23" s="307"/>
      <c r="EJ23" s="581">
        <v>79297</v>
      </c>
      <c r="EK23" s="307"/>
      <c r="EL23" s="581">
        <v>20421</v>
      </c>
      <c r="EM23" s="575">
        <v>3265722</v>
      </c>
      <c r="EN23" s="148">
        <v>42309</v>
      </c>
      <c r="EO23" s="282">
        <v>11.449534946632772</v>
      </c>
      <c r="EP23" s="157">
        <v>20.2</v>
      </c>
      <c r="EQ23" s="581">
        <v>0</v>
      </c>
      <c r="ER23" s="148">
        <v>0</v>
      </c>
      <c r="ES23" s="207">
        <v>0</v>
      </c>
      <c r="ET23" s="157" t="s">
        <v>818</v>
      </c>
      <c r="EU23" s="606" t="s">
        <v>160</v>
      </c>
      <c r="EV23" s="307"/>
      <c r="EW23" s="581">
        <v>0</v>
      </c>
      <c r="EX23" s="307"/>
      <c r="EY23" s="581">
        <v>0</v>
      </c>
      <c r="EZ23" s="307"/>
      <c r="FA23" s="581">
        <v>0</v>
      </c>
      <c r="FB23" s="389"/>
      <c r="FC23" s="581">
        <v>0</v>
      </c>
      <c r="FD23" s="307"/>
      <c r="FE23" s="581">
        <v>28522748</v>
      </c>
    </row>
    <row r="24" spans="1:161" s="202" customFormat="1" ht="19.5" customHeight="1" thickTop="1" x14ac:dyDescent="0.15">
      <c r="A24" s="558"/>
      <c r="B24" s="589" t="s">
        <v>14</v>
      </c>
      <c r="C24" s="571">
        <v>96371</v>
      </c>
      <c r="D24" s="87">
        <v>6024</v>
      </c>
      <c r="E24" s="388">
        <v>1.4990520775585352</v>
      </c>
      <c r="F24" s="162">
        <v>-3.2</v>
      </c>
      <c r="G24" s="576">
        <v>1121569</v>
      </c>
      <c r="H24" s="87">
        <v>70107</v>
      </c>
      <c r="I24" s="387">
        <v>17.446019441276405</v>
      </c>
      <c r="J24" s="162">
        <v>11.7</v>
      </c>
      <c r="K24" s="297"/>
      <c r="L24" s="582">
        <v>976258</v>
      </c>
      <c r="M24" s="386"/>
      <c r="N24" s="582">
        <v>53800</v>
      </c>
      <c r="O24" s="297"/>
      <c r="P24" s="582">
        <v>50531</v>
      </c>
      <c r="Q24" s="297"/>
      <c r="R24" s="582">
        <v>19997</v>
      </c>
      <c r="S24" s="386"/>
      <c r="T24" s="582">
        <v>16670</v>
      </c>
      <c r="U24" s="297"/>
      <c r="V24" s="1209">
        <v>4313</v>
      </c>
      <c r="W24" s="589" t="s">
        <v>14</v>
      </c>
      <c r="X24" s="582">
        <v>2413451</v>
      </c>
      <c r="Y24" s="87">
        <v>150860</v>
      </c>
      <c r="Z24" s="388">
        <v>37.541259669773311</v>
      </c>
      <c r="AA24" s="162">
        <v>15.1</v>
      </c>
      <c r="AB24" s="297"/>
      <c r="AC24" s="582">
        <v>744091</v>
      </c>
      <c r="AD24" s="386"/>
      <c r="AE24" s="582">
        <v>466063</v>
      </c>
      <c r="AF24" s="297"/>
      <c r="AG24" s="582">
        <v>1203197</v>
      </c>
      <c r="AH24" s="297"/>
      <c r="AI24" s="582">
        <v>0</v>
      </c>
      <c r="AJ24" s="386"/>
      <c r="AK24" s="582">
        <v>100</v>
      </c>
      <c r="AL24" s="582">
        <v>455470</v>
      </c>
      <c r="AM24" s="292">
        <v>28470</v>
      </c>
      <c r="AN24" s="280">
        <v>7.0848413917629358</v>
      </c>
      <c r="AO24" s="162">
        <v>2.2999999999999998</v>
      </c>
      <c r="AP24" s="589" t="s">
        <v>14</v>
      </c>
      <c r="AQ24" s="297"/>
      <c r="AR24" s="582">
        <v>203000</v>
      </c>
      <c r="AS24" s="386"/>
      <c r="AT24" s="582">
        <v>0</v>
      </c>
      <c r="AU24" s="297"/>
      <c r="AV24" s="582">
        <v>0</v>
      </c>
      <c r="AW24" s="297"/>
      <c r="AX24" s="582">
        <v>252470</v>
      </c>
      <c r="AY24" s="582">
        <v>5771</v>
      </c>
      <c r="AZ24" s="87">
        <v>361</v>
      </c>
      <c r="BA24" s="280">
        <v>8.9767975216510226E-2</v>
      </c>
      <c r="BB24" s="162">
        <v>-25.8</v>
      </c>
      <c r="BC24" s="297"/>
      <c r="BD24" s="582" t="e">
        <v>#REF!</v>
      </c>
      <c r="BE24" s="297"/>
      <c r="BF24" s="582">
        <v>5771</v>
      </c>
      <c r="BG24" s="582">
        <v>39201</v>
      </c>
      <c r="BH24" s="292">
        <v>2450</v>
      </c>
      <c r="BI24" s="280">
        <v>0.60977203196368346</v>
      </c>
      <c r="BJ24" s="162">
        <v>41.8</v>
      </c>
      <c r="BK24" s="589" t="s">
        <v>14</v>
      </c>
      <c r="BL24" s="297"/>
      <c r="BM24" s="582">
        <v>25644</v>
      </c>
      <c r="BN24" s="386"/>
      <c r="BO24" s="582">
        <v>0</v>
      </c>
      <c r="BP24" s="297"/>
      <c r="BQ24" s="582">
        <v>11</v>
      </c>
      <c r="BR24" s="297"/>
      <c r="BS24" s="582">
        <v>13546</v>
      </c>
      <c r="BT24" s="297"/>
      <c r="BU24" s="582">
        <v>0</v>
      </c>
      <c r="BV24" s="576">
        <v>27859</v>
      </c>
      <c r="BW24" s="87">
        <v>1741</v>
      </c>
      <c r="BX24" s="280">
        <v>0.43334708396408905</v>
      </c>
      <c r="BY24" s="162">
        <v>-40.1</v>
      </c>
      <c r="BZ24" s="582">
        <v>556757</v>
      </c>
      <c r="CA24" s="87">
        <v>34802</v>
      </c>
      <c r="CB24" s="280">
        <v>8.6603619091350854</v>
      </c>
      <c r="CC24" s="162">
        <v>-6.2</v>
      </c>
      <c r="CD24" s="589" t="s">
        <v>14</v>
      </c>
      <c r="CE24" s="297"/>
      <c r="CF24" s="582">
        <v>99952</v>
      </c>
      <c r="CG24" s="397"/>
      <c r="CH24" s="582">
        <v>263687</v>
      </c>
      <c r="CI24" s="406"/>
      <c r="CJ24" s="582">
        <v>76</v>
      </c>
      <c r="CK24" s="167"/>
      <c r="CL24" s="582">
        <v>0</v>
      </c>
      <c r="CM24" s="406"/>
      <c r="CN24" s="582">
        <v>0</v>
      </c>
      <c r="CO24" s="167"/>
      <c r="CP24" s="582">
        <v>65036</v>
      </c>
      <c r="CQ24" s="406"/>
      <c r="CR24" s="582">
        <v>91200</v>
      </c>
      <c r="CS24" s="167"/>
      <c r="CT24" s="582">
        <v>36806</v>
      </c>
      <c r="CU24" s="406"/>
      <c r="CV24" s="582">
        <v>0</v>
      </c>
      <c r="CW24" s="167"/>
      <c r="CX24" s="582">
        <v>0</v>
      </c>
      <c r="CY24" s="582">
        <v>371669</v>
      </c>
      <c r="CZ24" s="87">
        <v>23232</v>
      </c>
      <c r="DA24" s="280">
        <v>5.7813158171452317</v>
      </c>
      <c r="DB24" s="162">
        <v>-18.5</v>
      </c>
      <c r="DC24" s="589" t="s">
        <v>14</v>
      </c>
      <c r="DD24" s="582">
        <v>801284</v>
      </c>
      <c r="DE24" s="292">
        <v>50087</v>
      </c>
      <c r="DF24" s="280">
        <v>12.46398236932701</v>
      </c>
      <c r="DG24" s="162">
        <v>-32.4</v>
      </c>
      <c r="DH24" s="167"/>
      <c r="DI24" s="582">
        <v>87446</v>
      </c>
      <c r="DJ24" s="406"/>
      <c r="DK24" s="582">
        <v>190195</v>
      </c>
      <c r="DL24" s="167"/>
      <c r="DM24" s="582">
        <v>66989</v>
      </c>
      <c r="DN24" s="167"/>
      <c r="DO24" s="582">
        <v>0</v>
      </c>
      <c r="DP24" s="167"/>
      <c r="DQ24" s="582">
        <v>0</v>
      </c>
      <c r="DR24" s="167"/>
      <c r="DS24" s="582">
        <v>33300</v>
      </c>
      <c r="DT24" s="167"/>
      <c r="DU24" s="582">
        <v>343839</v>
      </c>
      <c r="DV24" s="411"/>
      <c r="DW24" s="582">
        <v>42897</v>
      </c>
      <c r="DX24" s="411"/>
      <c r="DY24" s="582">
        <v>36618</v>
      </c>
      <c r="DZ24" s="297"/>
      <c r="EA24" s="1209">
        <v>0</v>
      </c>
      <c r="EB24" s="589" t="s">
        <v>14</v>
      </c>
      <c r="EC24" s="582">
        <v>25232</v>
      </c>
      <c r="ED24" s="87">
        <v>1577</v>
      </c>
      <c r="EE24" s="205">
        <v>0.39248406700103722</v>
      </c>
      <c r="EF24" s="162" t="s">
        <v>834</v>
      </c>
      <c r="EG24" s="297"/>
      <c r="EH24" s="582">
        <v>0</v>
      </c>
      <c r="EI24" s="297"/>
      <c r="EJ24" s="582">
        <v>0</v>
      </c>
      <c r="EK24" s="297"/>
      <c r="EL24" s="582">
        <v>25232</v>
      </c>
      <c r="EM24" s="576">
        <v>514162</v>
      </c>
      <c r="EN24" s="87">
        <v>32139</v>
      </c>
      <c r="EO24" s="280">
        <v>7.9977961658761618</v>
      </c>
      <c r="EP24" s="162">
        <v>3.6</v>
      </c>
      <c r="EQ24" s="582">
        <v>0</v>
      </c>
      <c r="ER24" s="87">
        <v>0</v>
      </c>
      <c r="ES24" s="205">
        <v>0</v>
      </c>
      <c r="ET24" s="162" t="s">
        <v>818</v>
      </c>
      <c r="EU24" s="589" t="s">
        <v>14</v>
      </c>
      <c r="EV24" s="352"/>
      <c r="EW24" s="582">
        <v>0</v>
      </c>
      <c r="EX24" s="352"/>
      <c r="EY24" s="582">
        <v>0</v>
      </c>
      <c r="EZ24" s="352"/>
      <c r="FA24" s="582">
        <v>0</v>
      </c>
      <c r="FB24" s="416"/>
      <c r="FC24" s="582">
        <v>0</v>
      </c>
      <c r="FD24" s="352"/>
      <c r="FE24" s="582">
        <v>6428796</v>
      </c>
    </row>
    <row r="25" spans="1:161" s="202" customFormat="1" ht="19.5" customHeight="1" x14ac:dyDescent="0.15">
      <c r="A25" s="558"/>
      <c r="B25" s="588" t="s">
        <v>15</v>
      </c>
      <c r="C25" s="572">
        <v>119810</v>
      </c>
      <c r="D25" s="136">
        <v>7437</v>
      </c>
      <c r="E25" s="385">
        <v>1.712972885101854</v>
      </c>
      <c r="F25" s="160">
        <v>1.5</v>
      </c>
      <c r="G25" s="577">
        <v>1360730</v>
      </c>
      <c r="H25" s="136">
        <v>84465</v>
      </c>
      <c r="I25" s="384">
        <v>19.454916901299104</v>
      </c>
      <c r="J25" s="160">
        <v>11.8</v>
      </c>
      <c r="K25" s="294"/>
      <c r="L25" s="583">
        <v>1167317</v>
      </c>
      <c r="M25" s="383"/>
      <c r="N25" s="583">
        <v>146533</v>
      </c>
      <c r="O25" s="294"/>
      <c r="P25" s="583">
        <v>35138</v>
      </c>
      <c r="Q25" s="294"/>
      <c r="R25" s="583">
        <v>9306</v>
      </c>
      <c r="S25" s="383"/>
      <c r="T25" s="583">
        <v>1685</v>
      </c>
      <c r="U25" s="294"/>
      <c r="V25" s="1197">
        <v>751</v>
      </c>
      <c r="W25" s="588" t="s">
        <v>15</v>
      </c>
      <c r="X25" s="583">
        <v>2165344</v>
      </c>
      <c r="Y25" s="136">
        <v>134410</v>
      </c>
      <c r="Z25" s="385">
        <v>30.958814447191298</v>
      </c>
      <c r="AA25" s="160">
        <v>-25</v>
      </c>
      <c r="AB25" s="294"/>
      <c r="AC25" s="583">
        <v>799986</v>
      </c>
      <c r="AD25" s="383"/>
      <c r="AE25" s="583">
        <v>503474</v>
      </c>
      <c r="AF25" s="294"/>
      <c r="AG25" s="583">
        <v>861884</v>
      </c>
      <c r="AH25" s="294"/>
      <c r="AI25" s="583">
        <v>0</v>
      </c>
      <c r="AJ25" s="383"/>
      <c r="AK25" s="583">
        <v>0</v>
      </c>
      <c r="AL25" s="583">
        <v>486650</v>
      </c>
      <c r="AM25" s="136">
        <v>30208</v>
      </c>
      <c r="AN25" s="295">
        <v>6.9578353604441814</v>
      </c>
      <c r="AO25" s="160">
        <v>-6.3</v>
      </c>
      <c r="AP25" s="588" t="s">
        <v>15</v>
      </c>
      <c r="AQ25" s="294"/>
      <c r="AR25" s="583">
        <v>206077</v>
      </c>
      <c r="AS25" s="383"/>
      <c r="AT25" s="583">
        <v>1417</v>
      </c>
      <c r="AU25" s="294"/>
      <c r="AV25" s="583">
        <v>0</v>
      </c>
      <c r="AW25" s="294"/>
      <c r="AX25" s="583">
        <v>279156</v>
      </c>
      <c r="AY25" s="583">
        <v>3592</v>
      </c>
      <c r="AZ25" s="136">
        <v>223</v>
      </c>
      <c r="BA25" s="295">
        <v>5.1356302506350551E-2</v>
      </c>
      <c r="BB25" s="160">
        <v>0.6</v>
      </c>
      <c r="BC25" s="294"/>
      <c r="BD25" s="583" t="e">
        <v>#REF!</v>
      </c>
      <c r="BE25" s="294"/>
      <c r="BF25" s="583">
        <v>3592</v>
      </c>
      <c r="BG25" s="583">
        <v>201026</v>
      </c>
      <c r="BH25" s="136">
        <v>12478</v>
      </c>
      <c r="BI25" s="295">
        <v>2.8741514664926573</v>
      </c>
      <c r="BJ25" s="160">
        <v>14.7</v>
      </c>
      <c r="BK25" s="588" t="s">
        <v>15</v>
      </c>
      <c r="BL25" s="294"/>
      <c r="BM25" s="583">
        <v>164099</v>
      </c>
      <c r="BN25" s="383"/>
      <c r="BO25" s="583">
        <v>0</v>
      </c>
      <c r="BP25" s="294"/>
      <c r="BQ25" s="583">
        <v>36927</v>
      </c>
      <c r="BR25" s="294"/>
      <c r="BS25" s="583">
        <v>0</v>
      </c>
      <c r="BT25" s="294"/>
      <c r="BU25" s="583">
        <v>0</v>
      </c>
      <c r="BV25" s="577">
        <v>198811</v>
      </c>
      <c r="BW25" s="136">
        <v>12341</v>
      </c>
      <c r="BX25" s="295">
        <v>2.8424826997745156</v>
      </c>
      <c r="BY25" s="160">
        <v>-4</v>
      </c>
      <c r="BZ25" s="583">
        <v>573128</v>
      </c>
      <c r="CA25" s="136">
        <v>35576</v>
      </c>
      <c r="CB25" s="295">
        <v>8.194246921731537</v>
      </c>
      <c r="CC25" s="160">
        <v>-10.1</v>
      </c>
      <c r="CD25" s="588" t="s">
        <v>15</v>
      </c>
      <c r="CE25" s="294"/>
      <c r="CF25" s="583">
        <v>31084</v>
      </c>
      <c r="CG25" s="405"/>
      <c r="CH25" s="583">
        <v>126117</v>
      </c>
      <c r="CI25" s="404"/>
      <c r="CJ25" s="583">
        <v>34104</v>
      </c>
      <c r="CK25" s="166"/>
      <c r="CL25" s="583">
        <v>0</v>
      </c>
      <c r="CM25" s="404"/>
      <c r="CN25" s="583">
        <v>0</v>
      </c>
      <c r="CO25" s="166"/>
      <c r="CP25" s="583">
        <v>64829</v>
      </c>
      <c r="CQ25" s="404"/>
      <c r="CR25" s="583">
        <v>202165</v>
      </c>
      <c r="CS25" s="166"/>
      <c r="CT25" s="583">
        <v>114829</v>
      </c>
      <c r="CU25" s="404"/>
      <c r="CV25" s="583">
        <v>0</v>
      </c>
      <c r="CW25" s="166"/>
      <c r="CX25" s="583">
        <v>0</v>
      </c>
      <c r="CY25" s="583">
        <v>440366</v>
      </c>
      <c r="CZ25" s="136">
        <v>27335</v>
      </c>
      <c r="DA25" s="295">
        <v>6.2960939614453135</v>
      </c>
      <c r="DB25" s="160">
        <v>21.6</v>
      </c>
      <c r="DC25" s="588" t="s">
        <v>15</v>
      </c>
      <c r="DD25" s="583">
        <v>1057281</v>
      </c>
      <c r="DE25" s="136">
        <v>65629</v>
      </c>
      <c r="DF25" s="295">
        <v>15.116381645383301</v>
      </c>
      <c r="DG25" s="160">
        <v>-12.1</v>
      </c>
      <c r="DH25" s="166"/>
      <c r="DI25" s="583">
        <v>138255</v>
      </c>
      <c r="DJ25" s="404"/>
      <c r="DK25" s="583">
        <v>225754</v>
      </c>
      <c r="DL25" s="166"/>
      <c r="DM25" s="583">
        <v>92695</v>
      </c>
      <c r="DN25" s="166"/>
      <c r="DO25" s="583">
        <v>0</v>
      </c>
      <c r="DP25" s="166"/>
      <c r="DQ25" s="583">
        <v>0</v>
      </c>
      <c r="DR25" s="166"/>
      <c r="DS25" s="583">
        <v>97985</v>
      </c>
      <c r="DT25" s="166"/>
      <c r="DU25" s="583">
        <v>315894</v>
      </c>
      <c r="DV25" s="410"/>
      <c r="DW25" s="583">
        <v>94598</v>
      </c>
      <c r="DX25" s="410"/>
      <c r="DY25" s="583">
        <v>92100</v>
      </c>
      <c r="DZ25" s="294"/>
      <c r="EA25" s="1197">
        <v>0</v>
      </c>
      <c r="EB25" s="588" t="s">
        <v>15</v>
      </c>
      <c r="EC25" s="583">
        <v>0</v>
      </c>
      <c r="ED25" s="136">
        <v>0</v>
      </c>
      <c r="EE25" s="212">
        <v>0</v>
      </c>
      <c r="EF25" s="160" t="s">
        <v>818</v>
      </c>
      <c r="EG25" s="294"/>
      <c r="EH25" s="583">
        <v>0</v>
      </c>
      <c r="EI25" s="294"/>
      <c r="EJ25" s="583">
        <v>0</v>
      </c>
      <c r="EK25" s="294"/>
      <c r="EL25" s="583">
        <v>0</v>
      </c>
      <c r="EM25" s="577">
        <v>387535</v>
      </c>
      <c r="EN25" s="136">
        <v>24056</v>
      </c>
      <c r="EO25" s="295">
        <v>5.5407474086298887</v>
      </c>
      <c r="EP25" s="160">
        <v>-1.8</v>
      </c>
      <c r="EQ25" s="583">
        <v>0</v>
      </c>
      <c r="ER25" s="136">
        <v>0</v>
      </c>
      <c r="ES25" s="212">
        <v>0</v>
      </c>
      <c r="ET25" s="160" t="s">
        <v>818</v>
      </c>
      <c r="EU25" s="588" t="s">
        <v>15</v>
      </c>
      <c r="EV25" s="294"/>
      <c r="EW25" s="583">
        <v>0</v>
      </c>
      <c r="EX25" s="294"/>
      <c r="EY25" s="583">
        <v>0</v>
      </c>
      <c r="EZ25" s="294"/>
      <c r="FA25" s="583">
        <v>0</v>
      </c>
      <c r="FB25" s="383"/>
      <c r="FC25" s="583">
        <v>0</v>
      </c>
      <c r="FD25" s="294"/>
      <c r="FE25" s="583">
        <v>6994273</v>
      </c>
    </row>
    <row r="26" spans="1:161" s="202" customFormat="1" ht="19.5" customHeight="1" x14ac:dyDescent="0.15">
      <c r="A26" s="558"/>
      <c r="B26" s="586" t="s">
        <v>16</v>
      </c>
      <c r="C26" s="568">
        <v>54719</v>
      </c>
      <c r="D26" s="156">
        <v>7304</v>
      </c>
      <c r="E26" s="382">
        <v>1.1721460282438374</v>
      </c>
      <c r="F26" s="159">
        <v>-3.7</v>
      </c>
      <c r="G26" s="574">
        <v>731698</v>
      </c>
      <c r="H26" s="156">
        <v>97664</v>
      </c>
      <c r="I26" s="345">
        <v>15.673840979805172</v>
      </c>
      <c r="J26" s="159">
        <v>31.7</v>
      </c>
      <c r="K26" s="290"/>
      <c r="L26" s="580">
        <v>645432</v>
      </c>
      <c r="M26" s="381"/>
      <c r="N26" s="580">
        <v>51114</v>
      </c>
      <c r="O26" s="290"/>
      <c r="P26" s="580">
        <v>28372</v>
      </c>
      <c r="Q26" s="290"/>
      <c r="R26" s="580">
        <v>6081</v>
      </c>
      <c r="S26" s="381"/>
      <c r="T26" s="580">
        <v>395</v>
      </c>
      <c r="U26" s="290"/>
      <c r="V26" s="1174">
        <v>304</v>
      </c>
      <c r="W26" s="586" t="s">
        <v>16</v>
      </c>
      <c r="X26" s="580">
        <v>1205108</v>
      </c>
      <c r="Y26" s="87">
        <v>160853</v>
      </c>
      <c r="Z26" s="382">
        <v>25.814845954876265</v>
      </c>
      <c r="AA26" s="159">
        <v>2</v>
      </c>
      <c r="AB26" s="290"/>
      <c r="AC26" s="580">
        <v>532270</v>
      </c>
      <c r="AD26" s="381"/>
      <c r="AE26" s="580">
        <v>350066</v>
      </c>
      <c r="AF26" s="290"/>
      <c r="AG26" s="580">
        <v>322772</v>
      </c>
      <c r="AH26" s="290"/>
      <c r="AI26" s="580">
        <v>0</v>
      </c>
      <c r="AJ26" s="381"/>
      <c r="AK26" s="580">
        <v>0</v>
      </c>
      <c r="AL26" s="580">
        <v>233271</v>
      </c>
      <c r="AM26" s="156">
        <v>31136</v>
      </c>
      <c r="AN26" s="291">
        <v>4.9969421253032431</v>
      </c>
      <c r="AO26" s="159">
        <v>-7.1</v>
      </c>
      <c r="AP26" s="586" t="s">
        <v>16</v>
      </c>
      <c r="AQ26" s="290"/>
      <c r="AR26" s="580">
        <v>85432</v>
      </c>
      <c r="AS26" s="381"/>
      <c r="AT26" s="580">
        <v>0</v>
      </c>
      <c r="AU26" s="290"/>
      <c r="AV26" s="580">
        <v>0</v>
      </c>
      <c r="AW26" s="290"/>
      <c r="AX26" s="580">
        <v>147839</v>
      </c>
      <c r="AY26" s="580">
        <v>0</v>
      </c>
      <c r="AZ26" s="163">
        <v>0</v>
      </c>
      <c r="BA26" s="291">
        <v>0</v>
      </c>
      <c r="BB26" s="159" t="s">
        <v>818</v>
      </c>
      <c r="BC26" s="290"/>
      <c r="BD26" s="580" t="e">
        <v>#REF!</v>
      </c>
      <c r="BE26" s="290"/>
      <c r="BF26" s="580">
        <v>0</v>
      </c>
      <c r="BG26" s="580">
        <v>47612</v>
      </c>
      <c r="BH26" s="156">
        <v>6355</v>
      </c>
      <c r="BI26" s="291">
        <v>1.0199056396634731</v>
      </c>
      <c r="BJ26" s="159">
        <v>7.6</v>
      </c>
      <c r="BK26" s="586" t="s">
        <v>16</v>
      </c>
      <c r="BL26" s="290"/>
      <c r="BM26" s="580">
        <v>39139</v>
      </c>
      <c r="BN26" s="381"/>
      <c r="BO26" s="580">
        <v>0</v>
      </c>
      <c r="BP26" s="290"/>
      <c r="BQ26" s="580">
        <v>5234</v>
      </c>
      <c r="BR26" s="290"/>
      <c r="BS26" s="580">
        <v>3239</v>
      </c>
      <c r="BT26" s="290"/>
      <c r="BU26" s="580">
        <v>0</v>
      </c>
      <c r="BV26" s="574">
        <v>72727</v>
      </c>
      <c r="BW26" s="156">
        <v>9707</v>
      </c>
      <c r="BX26" s="291">
        <v>1.5578987955936616</v>
      </c>
      <c r="BY26" s="159">
        <v>-64.7</v>
      </c>
      <c r="BZ26" s="580">
        <v>1534948</v>
      </c>
      <c r="CA26" s="87">
        <v>204878</v>
      </c>
      <c r="CB26" s="291">
        <v>32.880410858400587</v>
      </c>
      <c r="CC26" s="159">
        <v>54.9</v>
      </c>
      <c r="CD26" s="586" t="s">
        <v>16</v>
      </c>
      <c r="CE26" s="290"/>
      <c r="CF26" s="580">
        <v>14001</v>
      </c>
      <c r="CG26" s="402"/>
      <c r="CH26" s="580">
        <v>349077</v>
      </c>
      <c r="CI26" s="403"/>
      <c r="CJ26" s="580">
        <v>18748</v>
      </c>
      <c r="CK26" s="165"/>
      <c r="CL26" s="580">
        <v>0</v>
      </c>
      <c r="CM26" s="403"/>
      <c r="CN26" s="580">
        <v>0</v>
      </c>
      <c r="CO26" s="165"/>
      <c r="CP26" s="580">
        <v>4362</v>
      </c>
      <c r="CQ26" s="403"/>
      <c r="CR26" s="580">
        <v>194202</v>
      </c>
      <c r="CS26" s="165"/>
      <c r="CT26" s="580">
        <v>899591</v>
      </c>
      <c r="CU26" s="403"/>
      <c r="CV26" s="580">
        <v>54967</v>
      </c>
      <c r="CW26" s="165"/>
      <c r="CX26" s="580">
        <v>0</v>
      </c>
      <c r="CY26" s="580">
        <v>244558</v>
      </c>
      <c r="CZ26" s="87">
        <v>32643</v>
      </c>
      <c r="DA26" s="291">
        <v>5.2387230829374873</v>
      </c>
      <c r="DB26" s="159">
        <v>-15.5</v>
      </c>
      <c r="DC26" s="586" t="s">
        <v>16</v>
      </c>
      <c r="DD26" s="580">
        <v>294786</v>
      </c>
      <c r="DE26" s="292">
        <v>39347</v>
      </c>
      <c r="DF26" s="291">
        <v>6.3146665524203272</v>
      </c>
      <c r="DG26" s="159">
        <v>10.3</v>
      </c>
      <c r="DH26" s="165"/>
      <c r="DI26" s="580">
        <v>53644</v>
      </c>
      <c r="DJ26" s="403"/>
      <c r="DK26" s="580">
        <v>64404</v>
      </c>
      <c r="DL26" s="165"/>
      <c r="DM26" s="580">
        <v>44187</v>
      </c>
      <c r="DN26" s="165"/>
      <c r="DO26" s="580">
        <v>0</v>
      </c>
      <c r="DP26" s="165"/>
      <c r="DQ26" s="580">
        <v>0</v>
      </c>
      <c r="DR26" s="165"/>
      <c r="DS26" s="580">
        <v>0</v>
      </c>
      <c r="DT26" s="165"/>
      <c r="DU26" s="580">
        <v>92893</v>
      </c>
      <c r="DV26" s="409"/>
      <c r="DW26" s="580">
        <v>8955</v>
      </c>
      <c r="DX26" s="409"/>
      <c r="DY26" s="580">
        <v>30703</v>
      </c>
      <c r="DZ26" s="290"/>
      <c r="EA26" s="1174">
        <v>0</v>
      </c>
      <c r="EB26" s="586" t="s">
        <v>16</v>
      </c>
      <c r="EC26" s="580">
        <v>24460</v>
      </c>
      <c r="ED26" s="87">
        <v>3265</v>
      </c>
      <c r="EE26" s="211">
        <v>0.52396227728657807</v>
      </c>
      <c r="EF26" s="159">
        <v>137.6</v>
      </c>
      <c r="EG26" s="290"/>
      <c r="EH26" s="580">
        <v>502</v>
      </c>
      <c r="EI26" s="290"/>
      <c r="EJ26" s="580">
        <v>23958</v>
      </c>
      <c r="EK26" s="290"/>
      <c r="EL26" s="580">
        <v>0</v>
      </c>
      <c r="EM26" s="574">
        <v>224388</v>
      </c>
      <c r="EN26" s="87">
        <v>29950</v>
      </c>
      <c r="EO26" s="291">
        <v>4.8066577054693651</v>
      </c>
      <c r="EP26" s="159">
        <v>-72.3</v>
      </c>
      <c r="EQ26" s="580">
        <v>0</v>
      </c>
      <c r="ER26" s="87">
        <v>0</v>
      </c>
      <c r="ES26" s="211">
        <v>0</v>
      </c>
      <c r="ET26" s="159" t="s">
        <v>818</v>
      </c>
      <c r="EU26" s="586" t="s">
        <v>16</v>
      </c>
      <c r="EV26" s="290"/>
      <c r="EW26" s="580">
        <v>0</v>
      </c>
      <c r="EX26" s="290"/>
      <c r="EY26" s="580">
        <v>0</v>
      </c>
      <c r="EZ26" s="290"/>
      <c r="FA26" s="580">
        <v>0</v>
      </c>
      <c r="FB26" s="346"/>
      <c r="FC26" s="580">
        <v>0</v>
      </c>
      <c r="FD26" s="290"/>
      <c r="FE26" s="580">
        <v>4668275</v>
      </c>
    </row>
    <row r="27" spans="1:161" s="202" customFormat="1" ht="19.5" customHeight="1" x14ac:dyDescent="0.15">
      <c r="A27" s="558"/>
      <c r="B27" s="589" t="s">
        <v>17</v>
      </c>
      <c r="C27" s="571">
        <v>85077</v>
      </c>
      <c r="D27" s="140">
        <v>9107</v>
      </c>
      <c r="E27" s="388">
        <v>1.5711122326702038</v>
      </c>
      <c r="F27" s="161">
        <v>0.6</v>
      </c>
      <c r="G27" s="576">
        <v>1049000</v>
      </c>
      <c r="H27" s="140">
        <v>112289</v>
      </c>
      <c r="I27" s="387">
        <v>19.371824724320835</v>
      </c>
      <c r="J27" s="161">
        <v>51.2</v>
      </c>
      <c r="K27" s="297"/>
      <c r="L27" s="582">
        <v>956045</v>
      </c>
      <c r="M27" s="386"/>
      <c r="N27" s="582">
        <v>57554</v>
      </c>
      <c r="O27" s="297"/>
      <c r="P27" s="582">
        <v>27728</v>
      </c>
      <c r="Q27" s="297"/>
      <c r="R27" s="582">
        <v>6895</v>
      </c>
      <c r="S27" s="386"/>
      <c r="T27" s="582">
        <v>493</v>
      </c>
      <c r="U27" s="297"/>
      <c r="V27" s="1209">
        <v>285</v>
      </c>
      <c r="W27" s="589" t="s">
        <v>17</v>
      </c>
      <c r="X27" s="582">
        <v>1224193</v>
      </c>
      <c r="Y27" s="140">
        <v>131042</v>
      </c>
      <c r="Z27" s="388">
        <v>22.607104122726881</v>
      </c>
      <c r="AA27" s="161">
        <v>-5.8</v>
      </c>
      <c r="AB27" s="297"/>
      <c r="AC27" s="582">
        <v>503431</v>
      </c>
      <c r="AD27" s="386"/>
      <c r="AE27" s="582">
        <v>287763</v>
      </c>
      <c r="AF27" s="297"/>
      <c r="AG27" s="582">
        <v>432999</v>
      </c>
      <c r="AH27" s="297"/>
      <c r="AI27" s="582">
        <v>0</v>
      </c>
      <c r="AJ27" s="386"/>
      <c r="AK27" s="582">
        <v>0</v>
      </c>
      <c r="AL27" s="582">
        <v>323669</v>
      </c>
      <c r="AM27" s="140">
        <v>34647</v>
      </c>
      <c r="AN27" s="280">
        <v>5.9771774420364165</v>
      </c>
      <c r="AO27" s="161">
        <v>-3.3</v>
      </c>
      <c r="AP27" s="589" t="s">
        <v>17</v>
      </c>
      <c r="AQ27" s="297"/>
      <c r="AR27" s="582">
        <v>124288</v>
      </c>
      <c r="AS27" s="386"/>
      <c r="AT27" s="582">
        <v>773</v>
      </c>
      <c r="AU27" s="297"/>
      <c r="AV27" s="582">
        <v>0</v>
      </c>
      <c r="AW27" s="297"/>
      <c r="AX27" s="582">
        <v>198608</v>
      </c>
      <c r="AY27" s="582">
        <v>1400</v>
      </c>
      <c r="AZ27" s="140">
        <v>150</v>
      </c>
      <c r="BA27" s="280">
        <v>2.5853722225023041E-2</v>
      </c>
      <c r="BB27" s="161">
        <v>-0.1</v>
      </c>
      <c r="BC27" s="297"/>
      <c r="BD27" s="582" t="e">
        <v>#REF!</v>
      </c>
      <c r="BE27" s="297"/>
      <c r="BF27" s="582">
        <v>1400</v>
      </c>
      <c r="BG27" s="582">
        <v>234549</v>
      </c>
      <c r="BH27" s="140">
        <v>25107</v>
      </c>
      <c r="BI27" s="280">
        <v>4.3314033529692351</v>
      </c>
      <c r="BJ27" s="161">
        <v>47.7</v>
      </c>
      <c r="BK27" s="589" t="s">
        <v>17</v>
      </c>
      <c r="BL27" s="297"/>
      <c r="BM27" s="582">
        <v>64251</v>
      </c>
      <c r="BN27" s="386"/>
      <c r="BO27" s="582">
        <v>0</v>
      </c>
      <c r="BP27" s="297"/>
      <c r="BQ27" s="582">
        <v>126364</v>
      </c>
      <c r="BR27" s="297"/>
      <c r="BS27" s="582">
        <v>43782</v>
      </c>
      <c r="BT27" s="297"/>
      <c r="BU27" s="582">
        <v>152</v>
      </c>
      <c r="BV27" s="576">
        <v>101873</v>
      </c>
      <c r="BW27" s="140">
        <v>10905</v>
      </c>
      <c r="BX27" s="280">
        <v>1.8812830315926947</v>
      </c>
      <c r="BY27" s="161">
        <v>-40</v>
      </c>
      <c r="BZ27" s="582">
        <v>1116700</v>
      </c>
      <c r="CA27" s="140">
        <v>119535</v>
      </c>
      <c r="CB27" s="280">
        <v>20.622036863345166</v>
      </c>
      <c r="CC27" s="161">
        <v>88.4</v>
      </c>
      <c r="CD27" s="589" t="s">
        <v>17</v>
      </c>
      <c r="CE27" s="297"/>
      <c r="CF27" s="582">
        <v>35769</v>
      </c>
      <c r="CG27" s="397"/>
      <c r="CH27" s="582">
        <v>667994</v>
      </c>
      <c r="CI27" s="406"/>
      <c r="CJ27" s="582">
        <v>2153</v>
      </c>
      <c r="CK27" s="167"/>
      <c r="CL27" s="582">
        <v>0</v>
      </c>
      <c r="CM27" s="406"/>
      <c r="CN27" s="582">
        <v>0</v>
      </c>
      <c r="CO27" s="167"/>
      <c r="CP27" s="582">
        <v>141740</v>
      </c>
      <c r="CQ27" s="406"/>
      <c r="CR27" s="582">
        <v>223786</v>
      </c>
      <c r="CS27" s="167"/>
      <c r="CT27" s="582">
        <v>43774</v>
      </c>
      <c r="CU27" s="406"/>
      <c r="CV27" s="582">
        <v>1484</v>
      </c>
      <c r="CW27" s="167"/>
      <c r="CX27" s="582">
        <v>0</v>
      </c>
      <c r="CY27" s="582">
        <v>236067</v>
      </c>
      <c r="CZ27" s="140">
        <v>25269</v>
      </c>
      <c r="DA27" s="280">
        <v>4.3594361746389385</v>
      </c>
      <c r="DB27" s="161">
        <v>-15.4</v>
      </c>
      <c r="DC27" s="589" t="s">
        <v>17</v>
      </c>
      <c r="DD27" s="582">
        <v>558055</v>
      </c>
      <c r="DE27" s="140">
        <v>59736</v>
      </c>
      <c r="DF27" s="280">
        <v>10.305570683060882</v>
      </c>
      <c r="DG27" s="161">
        <v>-5.9</v>
      </c>
      <c r="DH27" s="167"/>
      <c r="DI27" s="582">
        <v>123446</v>
      </c>
      <c r="DJ27" s="406"/>
      <c r="DK27" s="582">
        <v>80659</v>
      </c>
      <c r="DL27" s="167"/>
      <c r="DM27" s="582">
        <v>47800</v>
      </c>
      <c r="DN27" s="167"/>
      <c r="DO27" s="582">
        <v>0</v>
      </c>
      <c r="DP27" s="167"/>
      <c r="DQ27" s="582">
        <v>0</v>
      </c>
      <c r="DR27" s="167"/>
      <c r="DS27" s="582">
        <v>0</v>
      </c>
      <c r="DT27" s="167"/>
      <c r="DU27" s="582">
        <v>172522</v>
      </c>
      <c r="DV27" s="411"/>
      <c r="DW27" s="582">
        <v>39013</v>
      </c>
      <c r="DX27" s="411"/>
      <c r="DY27" s="582">
        <v>94615</v>
      </c>
      <c r="DZ27" s="297"/>
      <c r="EA27" s="1209">
        <v>0</v>
      </c>
      <c r="EB27" s="589" t="s">
        <v>17</v>
      </c>
      <c r="EC27" s="582">
        <v>89459</v>
      </c>
      <c r="ED27" s="140">
        <v>9576</v>
      </c>
      <c r="EE27" s="205">
        <v>1.6520343832345259</v>
      </c>
      <c r="EF27" s="161">
        <v>1219.8</v>
      </c>
      <c r="EG27" s="297"/>
      <c r="EH27" s="582">
        <v>37293</v>
      </c>
      <c r="EI27" s="297"/>
      <c r="EJ27" s="582">
        <v>52166</v>
      </c>
      <c r="EK27" s="297"/>
      <c r="EL27" s="582">
        <v>0</v>
      </c>
      <c r="EM27" s="576">
        <v>395039</v>
      </c>
      <c r="EN27" s="140">
        <v>42286</v>
      </c>
      <c r="EO27" s="280">
        <v>7.2951632671791984</v>
      </c>
      <c r="EP27" s="161">
        <v>1.3</v>
      </c>
      <c r="EQ27" s="582">
        <v>0</v>
      </c>
      <c r="ER27" s="140">
        <v>0</v>
      </c>
      <c r="ES27" s="205">
        <v>0</v>
      </c>
      <c r="ET27" s="161" t="s">
        <v>818</v>
      </c>
      <c r="EU27" s="589" t="s">
        <v>17</v>
      </c>
      <c r="EV27" s="297"/>
      <c r="EW27" s="582">
        <v>0</v>
      </c>
      <c r="EX27" s="297"/>
      <c r="EY27" s="582">
        <v>0</v>
      </c>
      <c r="EZ27" s="297"/>
      <c r="FA27" s="582">
        <v>0</v>
      </c>
      <c r="FB27" s="386"/>
      <c r="FC27" s="582">
        <v>0</v>
      </c>
      <c r="FD27" s="297"/>
      <c r="FE27" s="582">
        <v>5415081</v>
      </c>
    </row>
    <row r="28" spans="1:161" s="202" customFormat="1" ht="19.5" customHeight="1" x14ac:dyDescent="0.15">
      <c r="A28" s="558"/>
      <c r="B28" s="586" t="s">
        <v>18</v>
      </c>
      <c r="C28" s="568">
        <v>38331</v>
      </c>
      <c r="D28" s="87">
        <v>28777</v>
      </c>
      <c r="E28" s="382">
        <v>2.5071523599844587</v>
      </c>
      <c r="F28" s="159">
        <v>-13</v>
      </c>
      <c r="G28" s="574">
        <v>465410</v>
      </c>
      <c r="H28" s="87">
        <v>349407</v>
      </c>
      <c r="I28" s="345">
        <v>30.441516784335583</v>
      </c>
      <c r="J28" s="159">
        <v>8.6</v>
      </c>
      <c r="K28" s="290"/>
      <c r="L28" s="580">
        <v>389971</v>
      </c>
      <c r="M28" s="381"/>
      <c r="N28" s="580">
        <v>32910</v>
      </c>
      <c r="O28" s="290"/>
      <c r="P28" s="580">
        <v>40063</v>
      </c>
      <c r="Q28" s="290"/>
      <c r="R28" s="580">
        <v>2095</v>
      </c>
      <c r="S28" s="381"/>
      <c r="T28" s="580">
        <v>235</v>
      </c>
      <c r="U28" s="290"/>
      <c r="V28" s="1174">
        <v>136</v>
      </c>
      <c r="W28" s="586" t="s">
        <v>18</v>
      </c>
      <c r="X28" s="580">
        <v>317247</v>
      </c>
      <c r="Y28" s="87">
        <v>238173</v>
      </c>
      <c r="Z28" s="382">
        <v>20.750477805118305</v>
      </c>
      <c r="AA28" s="159">
        <v>-33.5</v>
      </c>
      <c r="AB28" s="290"/>
      <c r="AC28" s="580">
        <v>139313</v>
      </c>
      <c r="AD28" s="381"/>
      <c r="AE28" s="580">
        <v>125639</v>
      </c>
      <c r="AF28" s="290"/>
      <c r="AG28" s="580">
        <v>52295</v>
      </c>
      <c r="AH28" s="290"/>
      <c r="AI28" s="580">
        <v>0</v>
      </c>
      <c r="AJ28" s="381"/>
      <c r="AK28" s="580">
        <v>0</v>
      </c>
      <c r="AL28" s="580">
        <v>138117</v>
      </c>
      <c r="AM28" s="292">
        <v>103691</v>
      </c>
      <c r="AN28" s="291">
        <v>9.0339506536217051</v>
      </c>
      <c r="AO28" s="159">
        <v>-1.7</v>
      </c>
      <c r="AP28" s="586" t="s">
        <v>18</v>
      </c>
      <c r="AQ28" s="290"/>
      <c r="AR28" s="580">
        <v>63710</v>
      </c>
      <c r="AS28" s="381"/>
      <c r="AT28" s="580">
        <v>0</v>
      </c>
      <c r="AU28" s="290"/>
      <c r="AV28" s="580">
        <v>0</v>
      </c>
      <c r="AW28" s="290"/>
      <c r="AX28" s="580">
        <v>74407</v>
      </c>
      <c r="AY28" s="580">
        <v>0</v>
      </c>
      <c r="AZ28" s="87">
        <v>0</v>
      </c>
      <c r="BA28" s="211">
        <v>0</v>
      </c>
      <c r="BB28" s="159" t="s">
        <v>818</v>
      </c>
      <c r="BC28" s="290"/>
      <c r="BD28" s="580" t="e">
        <v>#REF!</v>
      </c>
      <c r="BE28" s="290"/>
      <c r="BF28" s="580">
        <v>0</v>
      </c>
      <c r="BG28" s="580">
        <v>23164</v>
      </c>
      <c r="BH28" s="292">
        <v>17390</v>
      </c>
      <c r="BI28" s="291">
        <v>1.515109891906812</v>
      </c>
      <c r="BJ28" s="159">
        <v>-9.6</v>
      </c>
      <c r="BK28" s="586" t="s">
        <v>18</v>
      </c>
      <c r="BL28" s="290"/>
      <c r="BM28" s="580">
        <v>13588</v>
      </c>
      <c r="BN28" s="381"/>
      <c r="BO28" s="580">
        <v>0</v>
      </c>
      <c r="BP28" s="290"/>
      <c r="BQ28" s="580">
        <v>57</v>
      </c>
      <c r="BR28" s="290"/>
      <c r="BS28" s="580">
        <v>9519</v>
      </c>
      <c r="BT28" s="290"/>
      <c r="BU28" s="580">
        <v>0</v>
      </c>
      <c r="BV28" s="574">
        <v>55854</v>
      </c>
      <c r="BW28" s="87">
        <v>41932</v>
      </c>
      <c r="BX28" s="291">
        <v>3.6532959723088876</v>
      </c>
      <c r="BY28" s="159">
        <v>-16.600000000000001</v>
      </c>
      <c r="BZ28" s="580">
        <v>244164</v>
      </c>
      <c r="CA28" s="87">
        <v>183306</v>
      </c>
      <c r="CB28" s="291">
        <v>15.970268159537854</v>
      </c>
      <c r="CC28" s="159">
        <v>159.80000000000001</v>
      </c>
      <c r="CD28" s="586" t="s">
        <v>18</v>
      </c>
      <c r="CE28" s="290"/>
      <c r="CF28" s="580">
        <v>9654</v>
      </c>
      <c r="CG28" s="402"/>
      <c r="CH28" s="580">
        <v>208452</v>
      </c>
      <c r="CI28" s="403"/>
      <c r="CJ28" s="580">
        <v>644</v>
      </c>
      <c r="CK28" s="165"/>
      <c r="CL28" s="580">
        <v>0</v>
      </c>
      <c r="CM28" s="403"/>
      <c r="CN28" s="580">
        <v>0</v>
      </c>
      <c r="CO28" s="165"/>
      <c r="CP28" s="580">
        <v>2558</v>
      </c>
      <c r="CQ28" s="403"/>
      <c r="CR28" s="580">
        <v>0</v>
      </c>
      <c r="CS28" s="165"/>
      <c r="CT28" s="580">
        <v>0</v>
      </c>
      <c r="CU28" s="403"/>
      <c r="CV28" s="580">
        <v>22856</v>
      </c>
      <c r="CW28" s="165"/>
      <c r="CX28" s="580">
        <v>0</v>
      </c>
      <c r="CY28" s="580">
        <v>63754</v>
      </c>
      <c r="CZ28" s="87">
        <v>47863</v>
      </c>
      <c r="DA28" s="291">
        <v>4.170018824409726</v>
      </c>
      <c r="DB28" s="159">
        <v>-3.6</v>
      </c>
      <c r="DC28" s="586" t="s">
        <v>18</v>
      </c>
      <c r="DD28" s="580">
        <v>83304</v>
      </c>
      <c r="DE28" s="87">
        <v>62541</v>
      </c>
      <c r="DF28" s="291">
        <v>5.4487443634693946</v>
      </c>
      <c r="DG28" s="159">
        <v>-1.9</v>
      </c>
      <c r="DH28" s="165"/>
      <c r="DI28" s="580">
        <v>83304</v>
      </c>
      <c r="DJ28" s="403"/>
      <c r="DK28" s="580">
        <v>0</v>
      </c>
      <c r="DL28" s="165"/>
      <c r="DM28" s="580">
        <v>0</v>
      </c>
      <c r="DN28" s="165"/>
      <c r="DO28" s="580">
        <v>0</v>
      </c>
      <c r="DP28" s="165"/>
      <c r="DQ28" s="580">
        <v>0</v>
      </c>
      <c r="DR28" s="165"/>
      <c r="DS28" s="580">
        <v>0</v>
      </c>
      <c r="DT28" s="165"/>
      <c r="DU28" s="580">
        <v>0</v>
      </c>
      <c r="DV28" s="409"/>
      <c r="DW28" s="580">
        <v>0</v>
      </c>
      <c r="DX28" s="409"/>
      <c r="DY28" s="580">
        <v>0</v>
      </c>
      <c r="DZ28" s="290"/>
      <c r="EA28" s="1174">
        <v>0</v>
      </c>
      <c r="EB28" s="586" t="s">
        <v>18</v>
      </c>
      <c r="EC28" s="580">
        <v>0</v>
      </c>
      <c r="ED28" s="87">
        <v>0</v>
      </c>
      <c r="EE28" s="211">
        <v>0</v>
      </c>
      <c r="EF28" s="159" t="s">
        <v>817</v>
      </c>
      <c r="EG28" s="290"/>
      <c r="EH28" s="580">
        <v>0</v>
      </c>
      <c r="EI28" s="290"/>
      <c r="EJ28" s="580">
        <v>0</v>
      </c>
      <c r="EK28" s="290"/>
      <c r="EL28" s="580">
        <v>0</v>
      </c>
      <c r="EM28" s="574">
        <v>99521</v>
      </c>
      <c r="EN28" s="87">
        <v>74715</v>
      </c>
      <c r="EO28" s="291">
        <v>6.5094651853072794</v>
      </c>
      <c r="EP28" s="159">
        <v>-7.1</v>
      </c>
      <c r="EQ28" s="580">
        <v>0</v>
      </c>
      <c r="ER28" s="87">
        <v>0</v>
      </c>
      <c r="ES28" s="211">
        <v>0</v>
      </c>
      <c r="ET28" s="159" t="s">
        <v>818</v>
      </c>
      <c r="EU28" s="586" t="s">
        <v>18</v>
      </c>
      <c r="EV28" s="290"/>
      <c r="EW28" s="580">
        <v>0</v>
      </c>
      <c r="EX28" s="290"/>
      <c r="EY28" s="580">
        <v>0</v>
      </c>
      <c r="EZ28" s="290"/>
      <c r="FA28" s="580">
        <v>0</v>
      </c>
      <c r="FB28" s="346"/>
      <c r="FC28" s="580">
        <v>0</v>
      </c>
      <c r="FD28" s="290"/>
      <c r="FE28" s="580">
        <v>1528866</v>
      </c>
    </row>
    <row r="29" spans="1:161" s="202" customFormat="1" ht="19.5" customHeight="1" x14ac:dyDescent="0.15">
      <c r="A29" s="558"/>
      <c r="B29" s="586" t="s">
        <v>19</v>
      </c>
      <c r="C29" s="568">
        <v>52703</v>
      </c>
      <c r="D29" s="87">
        <v>13302</v>
      </c>
      <c r="E29" s="382">
        <v>1.6988796091574392</v>
      </c>
      <c r="F29" s="159">
        <v>-0.1</v>
      </c>
      <c r="G29" s="574">
        <v>625417</v>
      </c>
      <c r="H29" s="87">
        <v>157854</v>
      </c>
      <c r="I29" s="345">
        <v>20.160298057424018</v>
      </c>
      <c r="J29" s="159">
        <v>-2.1</v>
      </c>
      <c r="K29" s="290"/>
      <c r="L29" s="580">
        <v>570042</v>
      </c>
      <c r="M29" s="381"/>
      <c r="N29" s="580">
        <v>29378</v>
      </c>
      <c r="O29" s="290"/>
      <c r="P29" s="580">
        <v>18989</v>
      </c>
      <c r="Q29" s="290"/>
      <c r="R29" s="580">
        <v>6392</v>
      </c>
      <c r="S29" s="381"/>
      <c r="T29" s="580">
        <v>267</v>
      </c>
      <c r="U29" s="290"/>
      <c r="V29" s="1174">
        <v>349</v>
      </c>
      <c r="W29" s="586" t="s">
        <v>19</v>
      </c>
      <c r="X29" s="580">
        <v>637850</v>
      </c>
      <c r="Y29" s="87">
        <v>160992</v>
      </c>
      <c r="Z29" s="382">
        <v>20.561075435953789</v>
      </c>
      <c r="AA29" s="159">
        <v>-6.6</v>
      </c>
      <c r="AB29" s="290"/>
      <c r="AC29" s="580">
        <v>259506</v>
      </c>
      <c r="AD29" s="381"/>
      <c r="AE29" s="580">
        <v>202450</v>
      </c>
      <c r="AF29" s="290"/>
      <c r="AG29" s="580">
        <v>175744</v>
      </c>
      <c r="AH29" s="290"/>
      <c r="AI29" s="580">
        <v>0</v>
      </c>
      <c r="AJ29" s="381"/>
      <c r="AK29" s="580">
        <v>150</v>
      </c>
      <c r="AL29" s="580">
        <v>301529</v>
      </c>
      <c r="AM29" s="292">
        <v>76105</v>
      </c>
      <c r="AN29" s="291">
        <v>9.719778184726362</v>
      </c>
      <c r="AO29" s="159">
        <v>-28.2</v>
      </c>
      <c r="AP29" s="586" t="s">
        <v>19</v>
      </c>
      <c r="AQ29" s="290"/>
      <c r="AR29" s="580">
        <v>145971</v>
      </c>
      <c r="AS29" s="381"/>
      <c r="AT29" s="580">
        <v>1762</v>
      </c>
      <c r="AU29" s="290"/>
      <c r="AV29" s="580">
        <v>0</v>
      </c>
      <c r="AW29" s="290"/>
      <c r="AX29" s="580">
        <v>153796</v>
      </c>
      <c r="AY29" s="580">
        <v>0</v>
      </c>
      <c r="AZ29" s="87">
        <v>0</v>
      </c>
      <c r="BA29" s="211">
        <v>0</v>
      </c>
      <c r="BB29" s="159" t="s">
        <v>818</v>
      </c>
      <c r="BC29" s="290"/>
      <c r="BD29" s="580" t="e">
        <v>#REF!</v>
      </c>
      <c r="BE29" s="290"/>
      <c r="BF29" s="580">
        <v>0</v>
      </c>
      <c r="BG29" s="580">
        <v>163829</v>
      </c>
      <c r="BH29" s="292">
        <v>41350</v>
      </c>
      <c r="BI29" s="291">
        <v>5.2810228542711819</v>
      </c>
      <c r="BJ29" s="159">
        <v>-38.700000000000003</v>
      </c>
      <c r="BK29" s="586" t="s">
        <v>19</v>
      </c>
      <c r="BL29" s="290"/>
      <c r="BM29" s="580">
        <v>138430</v>
      </c>
      <c r="BN29" s="381"/>
      <c r="BO29" s="580">
        <v>0</v>
      </c>
      <c r="BP29" s="290"/>
      <c r="BQ29" s="580">
        <v>202</v>
      </c>
      <c r="BR29" s="290"/>
      <c r="BS29" s="580">
        <v>25197</v>
      </c>
      <c r="BT29" s="290"/>
      <c r="BU29" s="580">
        <v>0</v>
      </c>
      <c r="BV29" s="574">
        <v>65143</v>
      </c>
      <c r="BW29" s="87">
        <v>16442</v>
      </c>
      <c r="BX29" s="291">
        <v>2.0998826324752491</v>
      </c>
      <c r="BY29" s="159">
        <v>-13.5</v>
      </c>
      <c r="BZ29" s="580">
        <v>322670</v>
      </c>
      <c r="CA29" s="87">
        <v>81441</v>
      </c>
      <c r="CB29" s="291">
        <v>10.401257679578599</v>
      </c>
      <c r="CC29" s="159">
        <v>113.2</v>
      </c>
      <c r="CD29" s="586" t="s">
        <v>19</v>
      </c>
      <c r="CE29" s="290"/>
      <c r="CF29" s="580">
        <v>31004</v>
      </c>
      <c r="CG29" s="402"/>
      <c r="CH29" s="580">
        <v>113861</v>
      </c>
      <c r="CI29" s="403"/>
      <c r="CJ29" s="580">
        <v>7516</v>
      </c>
      <c r="CK29" s="165"/>
      <c r="CL29" s="580">
        <v>0</v>
      </c>
      <c r="CM29" s="403"/>
      <c r="CN29" s="580">
        <v>0</v>
      </c>
      <c r="CO29" s="165"/>
      <c r="CP29" s="580">
        <v>10244</v>
      </c>
      <c r="CQ29" s="403"/>
      <c r="CR29" s="580">
        <v>150560</v>
      </c>
      <c r="CS29" s="165"/>
      <c r="CT29" s="580">
        <v>0</v>
      </c>
      <c r="CU29" s="403"/>
      <c r="CV29" s="580">
        <v>9485</v>
      </c>
      <c r="CW29" s="165"/>
      <c r="CX29" s="580">
        <v>0</v>
      </c>
      <c r="CY29" s="580">
        <v>203960</v>
      </c>
      <c r="CZ29" s="87">
        <v>51479</v>
      </c>
      <c r="DA29" s="291">
        <v>6.5746444241077606</v>
      </c>
      <c r="DB29" s="159">
        <v>0.7</v>
      </c>
      <c r="DC29" s="586" t="s">
        <v>19</v>
      </c>
      <c r="DD29" s="580">
        <v>228537</v>
      </c>
      <c r="DE29" s="87">
        <v>57682</v>
      </c>
      <c r="DF29" s="291">
        <v>7.3668832749181954</v>
      </c>
      <c r="DG29" s="159">
        <v>-3.7</v>
      </c>
      <c r="DH29" s="165"/>
      <c r="DI29" s="580">
        <v>228537</v>
      </c>
      <c r="DJ29" s="403"/>
      <c r="DK29" s="580">
        <v>0</v>
      </c>
      <c r="DL29" s="165"/>
      <c r="DM29" s="580">
        <v>0</v>
      </c>
      <c r="DN29" s="165"/>
      <c r="DO29" s="580">
        <v>0</v>
      </c>
      <c r="DP29" s="165"/>
      <c r="DQ29" s="580">
        <v>0</v>
      </c>
      <c r="DR29" s="165"/>
      <c r="DS29" s="580">
        <v>0</v>
      </c>
      <c r="DT29" s="165"/>
      <c r="DU29" s="580">
        <v>0</v>
      </c>
      <c r="DV29" s="409"/>
      <c r="DW29" s="580">
        <v>0</v>
      </c>
      <c r="DX29" s="409"/>
      <c r="DY29" s="580">
        <v>0</v>
      </c>
      <c r="DZ29" s="290"/>
      <c r="EA29" s="1174">
        <v>0</v>
      </c>
      <c r="EB29" s="586" t="s">
        <v>19</v>
      </c>
      <c r="EC29" s="580">
        <v>103080</v>
      </c>
      <c r="ED29" s="87">
        <v>26017</v>
      </c>
      <c r="EE29" s="211">
        <v>3.3227806787459695</v>
      </c>
      <c r="EF29" s="159">
        <v>415.2</v>
      </c>
      <c r="EG29" s="290"/>
      <c r="EH29" s="580">
        <v>31407</v>
      </c>
      <c r="EI29" s="290"/>
      <c r="EJ29" s="580">
        <v>71673</v>
      </c>
      <c r="EK29" s="290"/>
      <c r="EL29" s="580">
        <v>0</v>
      </c>
      <c r="EM29" s="574">
        <v>397503</v>
      </c>
      <c r="EN29" s="87">
        <v>100329</v>
      </c>
      <c r="EO29" s="291">
        <v>12.813497168641435</v>
      </c>
      <c r="EP29" s="159">
        <v>2.8</v>
      </c>
      <c r="EQ29" s="580">
        <v>0</v>
      </c>
      <c r="ER29" s="87">
        <v>0</v>
      </c>
      <c r="ES29" s="211">
        <v>0</v>
      </c>
      <c r="ET29" s="159" t="s">
        <v>818</v>
      </c>
      <c r="EU29" s="586" t="s">
        <v>19</v>
      </c>
      <c r="EV29" s="290"/>
      <c r="EW29" s="580">
        <v>0</v>
      </c>
      <c r="EX29" s="290"/>
      <c r="EY29" s="580">
        <v>0</v>
      </c>
      <c r="EZ29" s="290"/>
      <c r="FA29" s="580">
        <v>0</v>
      </c>
      <c r="FB29" s="346"/>
      <c r="FC29" s="580">
        <v>0</v>
      </c>
      <c r="FD29" s="290"/>
      <c r="FE29" s="580">
        <v>3102221</v>
      </c>
    </row>
    <row r="30" spans="1:161" s="202" customFormat="1" ht="19.5" customHeight="1" x14ac:dyDescent="0.15">
      <c r="A30" s="558"/>
      <c r="B30" s="586" t="s">
        <v>20</v>
      </c>
      <c r="C30" s="568">
        <v>138071</v>
      </c>
      <c r="D30" s="87">
        <v>3685</v>
      </c>
      <c r="E30" s="382">
        <v>1.0627260932041056</v>
      </c>
      <c r="F30" s="159">
        <v>-0.7</v>
      </c>
      <c r="G30" s="574">
        <v>1431500</v>
      </c>
      <c r="H30" s="87">
        <v>38208</v>
      </c>
      <c r="I30" s="345">
        <v>11.018189210056255</v>
      </c>
      <c r="J30" s="159">
        <v>-5</v>
      </c>
      <c r="K30" s="290"/>
      <c r="L30" s="580">
        <v>1052437</v>
      </c>
      <c r="M30" s="381"/>
      <c r="N30" s="580">
        <v>201225</v>
      </c>
      <c r="O30" s="290"/>
      <c r="P30" s="580">
        <v>152197</v>
      </c>
      <c r="Q30" s="290"/>
      <c r="R30" s="580">
        <v>17827</v>
      </c>
      <c r="S30" s="381"/>
      <c r="T30" s="580">
        <v>6998</v>
      </c>
      <c r="U30" s="290"/>
      <c r="V30" s="1174">
        <v>816</v>
      </c>
      <c r="W30" s="586" t="s">
        <v>20</v>
      </c>
      <c r="X30" s="580">
        <v>4294427</v>
      </c>
      <c r="Y30" s="87">
        <v>114622</v>
      </c>
      <c r="Z30" s="382">
        <v>33.054005752549251</v>
      </c>
      <c r="AA30" s="159">
        <v>-2</v>
      </c>
      <c r="AB30" s="290"/>
      <c r="AC30" s="580">
        <v>1360545</v>
      </c>
      <c r="AD30" s="381"/>
      <c r="AE30" s="580">
        <v>749517</v>
      </c>
      <c r="AF30" s="290"/>
      <c r="AG30" s="580">
        <v>2184305</v>
      </c>
      <c r="AH30" s="290"/>
      <c r="AI30" s="580">
        <v>0</v>
      </c>
      <c r="AJ30" s="381"/>
      <c r="AK30" s="580">
        <v>60</v>
      </c>
      <c r="AL30" s="580">
        <v>865232</v>
      </c>
      <c r="AM30" s="292">
        <v>23094</v>
      </c>
      <c r="AN30" s="291">
        <v>6.6596506368113122</v>
      </c>
      <c r="AO30" s="159">
        <v>-57</v>
      </c>
      <c r="AP30" s="586" t="s">
        <v>20</v>
      </c>
      <c r="AQ30" s="290"/>
      <c r="AR30" s="580">
        <v>458315</v>
      </c>
      <c r="AS30" s="381"/>
      <c r="AT30" s="580">
        <v>0</v>
      </c>
      <c r="AU30" s="290"/>
      <c r="AV30" s="580">
        <v>0</v>
      </c>
      <c r="AW30" s="290"/>
      <c r="AX30" s="580">
        <v>406917</v>
      </c>
      <c r="AY30" s="580">
        <v>0</v>
      </c>
      <c r="AZ30" s="87">
        <v>0</v>
      </c>
      <c r="BA30" s="211">
        <v>0</v>
      </c>
      <c r="BB30" s="159" t="s">
        <v>818</v>
      </c>
      <c r="BC30" s="290"/>
      <c r="BD30" s="580" t="e">
        <v>#REF!</v>
      </c>
      <c r="BE30" s="290"/>
      <c r="BF30" s="580">
        <v>0</v>
      </c>
      <c r="BG30" s="580">
        <v>106927</v>
      </c>
      <c r="BH30" s="292">
        <v>2854</v>
      </c>
      <c r="BI30" s="291">
        <v>0.82301216742136585</v>
      </c>
      <c r="BJ30" s="159">
        <v>17.3</v>
      </c>
      <c r="BK30" s="586" t="s">
        <v>20</v>
      </c>
      <c r="BL30" s="290"/>
      <c r="BM30" s="580">
        <v>91206</v>
      </c>
      <c r="BN30" s="381"/>
      <c r="BO30" s="580">
        <v>10</v>
      </c>
      <c r="BP30" s="290"/>
      <c r="BQ30" s="580">
        <v>9687</v>
      </c>
      <c r="BR30" s="290"/>
      <c r="BS30" s="580">
        <v>6024</v>
      </c>
      <c r="BT30" s="290"/>
      <c r="BU30" s="580">
        <v>0</v>
      </c>
      <c r="BV30" s="574">
        <v>149381</v>
      </c>
      <c r="BW30" s="87">
        <v>3987</v>
      </c>
      <c r="BX30" s="291">
        <v>1.1497786394602958</v>
      </c>
      <c r="BY30" s="159">
        <v>13.3</v>
      </c>
      <c r="BZ30" s="580">
        <v>1786061</v>
      </c>
      <c r="CA30" s="87">
        <v>47672</v>
      </c>
      <c r="CB30" s="291">
        <v>13.747228808035128</v>
      </c>
      <c r="CC30" s="159">
        <v>11.9</v>
      </c>
      <c r="CD30" s="586" t="s">
        <v>20</v>
      </c>
      <c r="CE30" s="290"/>
      <c r="CF30" s="580">
        <v>140237</v>
      </c>
      <c r="CG30" s="402"/>
      <c r="CH30" s="580">
        <v>343355</v>
      </c>
      <c r="CI30" s="403"/>
      <c r="CJ30" s="580">
        <v>40317</v>
      </c>
      <c r="CK30" s="165"/>
      <c r="CL30" s="580">
        <v>0</v>
      </c>
      <c r="CM30" s="403"/>
      <c r="CN30" s="580">
        <v>0</v>
      </c>
      <c r="CO30" s="165"/>
      <c r="CP30" s="580">
        <v>49269</v>
      </c>
      <c r="CQ30" s="403"/>
      <c r="CR30" s="580">
        <v>850614</v>
      </c>
      <c r="CS30" s="165"/>
      <c r="CT30" s="580">
        <v>318625</v>
      </c>
      <c r="CU30" s="403"/>
      <c r="CV30" s="580">
        <v>43644</v>
      </c>
      <c r="CW30" s="165"/>
      <c r="CX30" s="580">
        <v>0</v>
      </c>
      <c r="CY30" s="580">
        <v>732623</v>
      </c>
      <c r="CZ30" s="87">
        <v>19554</v>
      </c>
      <c r="DA30" s="291">
        <v>5.6389653046727517</v>
      </c>
      <c r="DB30" s="159">
        <v>29.6</v>
      </c>
      <c r="DC30" s="586" t="s">
        <v>20</v>
      </c>
      <c r="DD30" s="580">
        <v>1822449</v>
      </c>
      <c r="DE30" s="87">
        <v>48643</v>
      </c>
      <c r="DF30" s="291">
        <v>14.027305558978561</v>
      </c>
      <c r="DG30" s="159">
        <v>21.8</v>
      </c>
      <c r="DH30" s="165"/>
      <c r="DI30" s="580">
        <v>281938</v>
      </c>
      <c r="DJ30" s="403"/>
      <c r="DK30" s="580">
        <v>840044</v>
      </c>
      <c r="DL30" s="165"/>
      <c r="DM30" s="580">
        <v>368224</v>
      </c>
      <c r="DN30" s="165"/>
      <c r="DO30" s="580">
        <v>0</v>
      </c>
      <c r="DP30" s="165"/>
      <c r="DQ30" s="580">
        <v>0</v>
      </c>
      <c r="DR30" s="165"/>
      <c r="DS30" s="580">
        <v>0</v>
      </c>
      <c r="DT30" s="165"/>
      <c r="DU30" s="580">
        <v>153628</v>
      </c>
      <c r="DV30" s="409"/>
      <c r="DW30" s="580">
        <v>103518</v>
      </c>
      <c r="DX30" s="409"/>
      <c r="DY30" s="580">
        <v>75097</v>
      </c>
      <c r="DZ30" s="290"/>
      <c r="EA30" s="1174">
        <v>0</v>
      </c>
      <c r="EB30" s="586" t="s">
        <v>20</v>
      </c>
      <c r="EC30" s="580">
        <v>87070</v>
      </c>
      <c r="ED30" s="87">
        <v>2324</v>
      </c>
      <c r="EE30" s="211">
        <v>0.67017375795990086</v>
      </c>
      <c r="EF30" s="159">
        <v>275.89999999999998</v>
      </c>
      <c r="EG30" s="290"/>
      <c r="EH30" s="580">
        <v>28889</v>
      </c>
      <c r="EI30" s="290"/>
      <c r="EJ30" s="580">
        <v>54630</v>
      </c>
      <c r="EK30" s="290"/>
      <c r="EL30" s="580">
        <v>3551</v>
      </c>
      <c r="EM30" s="574">
        <v>1578412</v>
      </c>
      <c r="EN30" s="87">
        <v>42129</v>
      </c>
      <c r="EO30" s="291">
        <v>12.148964070851074</v>
      </c>
      <c r="EP30" s="159">
        <v>5</v>
      </c>
      <c r="EQ30" s="580">
        <v>0</v>
      </c>
      <c r="ER30" s="87">
        <v>0</v>
      </c>
      <c r="ES30" s="211">
        <v>0</v>
      </c>
      <c r="ET30" s="159" t="s">
        <v>818</v>
      </c>
      <c r="EU30" s="586" t="s">
        <v>20</v>
      </c>
      <c r="EV30" s="290"/>
      <c r="EW30" s="580">
        <v>0</v>
      </c>
      <c r="EX30" s="290"/>
      <c r="EY30" s="580">
        <v>0</v>
      </c>
      <c r="EZ30" s="290"/>
      <c r="FA30" s="580">
        <v>0</v>
      </c>
      <c r="FB30" s="346"/>
      <c r="FC30" s="580">
        <v>0</v>
      </c>
      <c r="FD30" s="290"/>
      <c r="FE30" s="580">
        <v>12992153</v>
      </c>
    </row>
    <row r="31" spans="1:161" s="202" customFormat="1" ht="19.5" customHeight="1" x14ac:dyDescent="0.15">
      <c r="A31" s="558"/>
      <c r="B31" s="586" t="s">
        <v>21</v>
      </c>
      <c r="C31" s="569">
        <v>50982</v>
      </c>
      <c r="D31" s="87">
        <v>18505</v>
      </c>
      <c r="E31" s="380">
        <v>2.0066652680650847</v>
      </c>
      <c r="F31" s="161">
        <v>0.6</v>
      </c>
      <c r="G31" s="574">
        <v>642050</v>
      </c>
      <c r="H31" s="87">
        <v>233049</v>
      </c>
      <c r="I31" s="345">
        <v>25.271261138464311</v>
      </c>
      <c r="J31" s="161">
        <v>-6</v>
      </c>
      <c r="K31" s="290"/>
      <c r="L31" s="580">
        <v>573807</v>
      </c>
      <c r="M31" s="346"/>
      <c r="N31" s="580">
        <v>59134</v>
      </c>
      <c r="O31" s="290"/>
      <c r="P31" s="580">
        <v>4657</v>
      </c>
      <c r="Q31" s="290"/>
      <c r="R31" s="580">
        <v>3952</v>
      </c>
      <c r="S31" s="346"/>
      <c r="T31" s="580">
        <v>235</v>
      </c>
      <c r="U31" s="290"/>
      <c r="V31" s="1174">
        <v>265</v>
      </c>
      <c r="W31" s="586" t="s">
        <v>21</v>
      </c>
      <c r="X31" s="580">
        <v>446262</v>
      </c>
      <c r="Y31" s="87">
        <v>161983</v>
      </c>
      <c r="Z31" s="380">
        <v>17.564992661277721</v>
      </c>
      <c r="AA31" s="161">
        <v>3.3</v>
      </c>
      <c r="AB31" s="290"/>
      <c r="AC31" s="580">
        <v>192686</v>
      </c>
      <c r="AD31" s="346"/>
      <c r="AE31" s="580">
        <v>149966</v>
      </c>
      <c r="AF31" s="290"/>
      <c r="AG31" s="580">
        <v>103610</v>
      </c>
      <c r="AH31" s="290"/>
      <c r="AI31" s="580">
        <v>0</v>
      </c>
      <c r="AJ31" s="346"/>
      <c r="AK31" s="580">
        <v>0</v>
      </c>
      <c r="AL31" s="580">
        <v>299720</v>
      </c>
      <c r="AM31" s="292">
        <v>108791</v>
      </c>
      <c r="AN31" s="291">
        <v>11.797060024017636</v>
      </c>
      <c r="AO31" s="161">
        <v>-10.1</v>
      </c>
      <c r="AP31" s="586" t="s">
        <v>21</v>
      </c>
      <c r="AQ31" s="290"/>
      <c r="AR31" s="580">
        <v>194200</v>
      </c>
      <c r="AS31" s="346"/>
      <c r="AT31" s="580">
        <v>0</v>
      </c>
      <c r="AU31" s="290"/>
      <c r="AV31" s="580">
        <v>0</v>
      </c>
      <c r="AW31" s="290"/>
      <c r="AX31" s="580">
        <v>105520</v>
      </c>
      <c r="AY31" s="580">
        <v>0</v>
      </c>
      <c r="AZ31" s="87">
        <v>0</v>
      </c>
      <c r="BA31" s="211">
        <v>0</v>
      </c>
      <c r="BB31" s="161" t="s">
        <v>818</v>
      </c>
      <c r="BC31" s="290"/>
      <c r="BD31" s="580" t="e">
        <v>#REF!</v>
      </c>
      <c r="BE31" s="290"/>
      <c r="BF31" s="580">
        <v>0</v>
      </c>
      <c r="BG31" s="580">
        <v>136185</v>
      </c>
      <c r="BH31" s="292">
        <v>49432</v>
      </c>
      <c r="BI31" s="291">
        <v>5.3602783243388563</v>
      </c>
      <c r="BJ31" s="161">
        <v>-40.4</v>
      </c>
      <c r="BK31" s="586" t="s">
        <v>21</v>
      </c>
      <c r="BL31" s="290"/>
      <c r="BM31" s="580">
        <v>102223</v>
      </c>
      <c r="BN31" s="346"/>
      <c r="BO31" s="580">
        <v>0</v>
      </c>
      <c r="BP31" s="290"/>
      <c r="BQ31" s="580">
        <v>11596</v>
      </c>
      <c r="BR31" s="290"/>
      <c r="BS31" s="580">
        <v>22366</v>
      </c>
      <c r="BT31" s="290"/>
      <c r="BU31" s="580">
        <v>0</v>
      </c>
      <c r="BV31" s="574">
        <v>66796</v>
      </c>
      <c r="BW31" s="87">
        <v>24245</v>
      </c>
      <c r="BX31" s="291">
        <v>2.6291085725486525</v>
      </c>
      <c r="BY31" s="161">
        <v>253</v>
      </c>
      <c r="BZ31" s="580">
        <v>176202</v>
      </c>
      <c r="CA31" s="87">
        <v>63957</v>
      </c>
      <c r="CB31" s="291">
        <v>6.9353582355263423</v>
      </c>
      <c r="CC31" s="161">
        <v>10.7</v>
      </c>
      <c r="CD31" s="586" t="s">
        <v>21</v>
      </c>
      <c r="CE31" s="290"/>
      <c r="CF31" s="580">
        <v>35618</v>
      </c>
      <c r="CG31" s="397"/>
      <c r="CH31" s="580">
        <v>135522</v>
      </c>
      <c r="CI31" s="406"/>
      <c r="CJ31" s="580">
        <v>4709</v>
      </c>
      <c r="CK31" s="167"/>
      <c r="CL31" s="580">
        <v>0</v>
      </c>
      <c r="CM31" s="406"/>
      <c r="CN31" s="580">
        <v>0</v>
      </c>
      <c r="CO31" s="167"/>
      <c r="CP31" s="580">
        <v>0</v>
      </c>
      <c r="CQ31" s="406"/>
      <c r="CR31" s="580">
        <v>0</v>
      </c>
      <c r="CS31" s="167"/>
      <c r="CT31" s="580">
        <v>0</v>
      </c>
      <c r="CU31" s="406"/>
      <c r="CV31" s="580">
        <v>353</v>
      </c>
      <c r="CW31" s="167"/>
      <c r="CX31" s="580">
        <v>0</v>
      </c>
      <c r="CY31" s="580">
        <v>120746</v>
      </c>
      <c r="CZ31" s="140">
        <v>43828</v>
      </c>
      <c r="DA31" s="280">
        <v>4.7525951209796924</v>
      </c>
      <c r="DB31" s="161">
        <v>-12.2</v>
      </c>
      <c r="DC31" s="586" t="s">
        <v>21</v>
      </c>
      <c r="DD31" s="580">
        <v>197164</v>
      </c>
      <c r="DE31" s="140">
        <v>71566</v>
      </c>
      <c r="DF31" s="280">
        <v>7.7604282082457399</v>
      </c>
      <c r="DG31" s="161">
        <v>12.5</v>
      </c>
      <c r="DH31" s="167"/>
      <c r="DI31" s="580">
        <v>190199</v>
      </c>
      <c r="DJ31" s="406"/>
      <c r="DK31" s="580">
        <v>0</v>
      </c>
      <c r="DL31" s="167"/>
      <c r="DM31" s="580">
        <v>6965</v>
      </c>
      <c r="DN31" s="167"/>
      <c r="DO31" s="580">
        <v>0</v>
      </c>
      <c r="DP31" s="167"/>
      <c r="DQ31" s="580">
        <v>0</v>
      </c>
      <c r="DR31" s="167"/>
      <c r="DS31" s="580">
        <v>0</v>
      </c>
      <c r="DT31" s="167"/>
      <c r="DU31" s="580">
        <v>0</v>
      </c>
      <c r="DV31" s="411"/>
      <c r="DW31" s="580">
        <v>0</v>
      </c>
      <c r="DX31" s="411"/>
      <c r="DY31" s="580">
        <v>0</v>
      </c>
      <c r="DZ31" s="297"/>
      <c r="EA31" s="1174">
        <v>0</v>
      </c>
      <c r="EB31" s="586" t="s">
        <v>21</v>
      </c>
      <c r="EC31" s="580">
        <v>178842</v>
      </c>
      <c r="ED31" s="140">
        <v>64915</v>
      </c>
      <c r="EE31" s="205">
        <v>7.0392693474421533</v>
      </c>
      <c r="EF31" s="161">
        <v>64.599999999999994</v>
      </c>
      <c r="EG31" s="297"/>
      <c r="EH31" s="580">
        <v>64416</v>
      </c>
      <c r="EI31" s="297"/>
      <c r="EJ31" s="580">
        <v>106511</v>
      </c>
      <c r="EK31" s="297"/>
      <c r="EL31" s="580">
        <v>7915</v>
      </c>
      <c r="EM31" s="574">
        <v>225684</v>
      </c>
      <c r="EN31" s="140">
        <v>81918</v>
      </c>
      <c r="EO31" s="280">
        <v>8.8829830990938081</v>
      </c>
      <c r="EP31" s="161">
        <v>-20</v>
      </c>
      <c r="EQ31" s="580">
        <v>0</v>
      </c>
      <c r="ER31" s="140">
        <v>0</v>
      </c>
      <c r="ES31" s="205">
        <v>0</v>
      </c>
      <c r="ET31" s="161" t="s">
        <v>818</v>
      </c>
      <c r="EU31" s="586" t="s">
        <v>21</v>
      </c>
      <c r="EV31" s="297"/>
      <c r="EW31" s="580">
        <v>0</v>
      </c>
      <c r="EX31" s="297"/>
      <c r="EY31" s="580">
        <v>0</v>
      </c>
      <c r="EZ31" s="297"/>
      <c r="FA31" s="580">
        <v>0</v>
      </c>
      <c r="FB31" s="386"/>
      <c r="FC31" s="580">
        <v>0</v>
      </c>
      <c r="FD31" s="297"/>
      <c r="FE31" s="580">
        <v>2540633</v>
      </c>
    </row>
    <row r="32" spans="1:161" s="202" customFormat="1" ht="19.5" customHeight="1" x14ac:dyDescent="0.15">
      <c r="A32" s="558"/>
      <c r="B32" s="588" t="s">
        <v>59</v>
      </c>
      <c r="C32" s="572">
        <v>96765</v>
      </c>
      <c r="D32" s="136">
        <v>6792</v>
      </c>
      <c r="E32" s="385">
        <v>0.87482953639323424</v>
      </c>
      <c r="F32" s="160">
        <v>-0.9</v>
      </c>
      <c r="G32" s="577">
        <v>1646547</v>
      </c>
      <c r="H32" s="136">
        <v>115580</v>
      </c>
      <c r="I32" s="384">
        <v>14.886042976899402</v>
      </c>
      <c r="J32" s="160">
        <v>4</v>
      </c>
      <c r="K32" s="294"/>
      <c r="L32" s="583">
        <v>1499164</v>
      </c>
      <c r="M32" s="383"/>
      <c r="N32" s="583">
        <v>100713</v>
      </c>
      <c r="O32" s="294"/>
      <c r="P32" s="583">
        <v>32151</v>
      </c>
      <c r="Q32" s="294"/>
      <c r="R32" s="583">
        <v>13389</v>
      </c>
      <c r="S32" s="383"/>
      <c r="T32" s="583">
        <v>671</v>
      </c>
      <c r="U32" s="294"/>
      <c r="V32" s="1197">
        <v>459</v>
      </c>
      <c r="W32" s="588" t="s">
        <v>59</v>
      </c>
      <c r="X32" s="583">
        <v>2318874</v>
      </c>
      <c r="Y32" s="136">
        <v>162774</v>
      </c>
      <c r="Z32" s="385">
        <v>20.964392769847823</v>
      </c>
      <c r="AA32" s="160">
        <v>-2.8</v>
      </c>
      <c r="AB32" s="294"/>
      <c r="AC32" s="583">
        <v>948398</v>
      </c>
      <c r="AD32" s="383"/>
      <c r="AE32" s="583">
        <v>785634</v>
      </c>
      <c r="AF32" s="294"/>
      <c r="AG32" s="583">
        <v>567534</v>
      </c>
      <c r="AH32" s="294"/>
      <c r="AI32" s="583">
        <v>0</v>
      </c>
      <c r="AJ32" s="383"/>
      <c r="AK32" s="583">
        <v>17308</v>
      </c>
      <c r="AL32" s="583">
        <v>1565790</v>
      </c>
      <c r="AM32" s="181">
        <v>109911</v>
      </c>
      <c r="AN32" s="295">
        <v>14.155937991930575</v>
      </c>
      <c r="AO32" s="160">
        <v>-1.3</v>
      </c>
      <c r="AP32" s="588" t="s">
        <v>59</v>
      </c>
      <c r="AQ32" s="294"/>
      <c r="AR32" s="583">
        <v>1270693</v>
      </c>
      <c r="AS32" s="383"/>
      <c r="AT32" s="583">
        <v>0</v>
      </c>
      <c r="AU32" s="294"/>
      <c r="AV32" s="583">
        <v>0</v>
      </c>
      <c r="AW32" s="294"/>
      <c r="AX32" s="583">
        <v>295097</v>
      </c>
      <c r="AY32" s="583">
        <v>68</v>
      </c>
      <c r="AZ32" s="136">
        <v>5</v>
      </c>
      <c r="BA32" s="212">
        <v>6.1477195757494887E-4</v>
      </c>
      <c r="BB32" s="160">
        <v>21.4</v>
      </c>
      <c r="BC32" s="294"/>
      <c r="BD32" s="583" t="e">
        <v>#REF!</v>
      </c>
      <c r="BE32" s="294"/>
      <c r="BF32" s="583">
        <v>68</v>
      </c>
      <c r="BG32" s="583">
        <v>1343500</v>
      </c>
      <c r="BH32" s="181">
        <v>94307</v>
      </c>
      <c r="BI32" s="295">
        <v>12.146266544146233</v>
      </c>
      <c r="BJ32" s="160">
        <v>-0.5</v>
      </c>
      <c r="BK32" s="588" t="s">
        <v>59</v>
      </c>
      <c r="BL32" s="294"/>
      <c r="BM32" s="583">
        <v>597506</v>
      </c>
      <c r="BN32" s="383"/>
      <c r="BO32" s="583">
        <v>213235</v>
      </c>
      <c r="BP32" s="294"/>
      <c r="BQ32" s="583">
        <v>344983</v>
      </c>
      <c r="BR32" s="294"/>
      <c r="BS32" s="583">
        <v>186103</v>
      </c>
      <c r="BT32" s="294"/>
      <c r="BU32" s="583">
        <v>1673</v>
      </c>
      <c r="BV32" s="577">
        <v>228686</v>
      </c>
      <c r="BW32" s="136">
        <v>16053</v>
      </c>
      <c r="BX32" s="295">
        <v>2.067496174852717</v>
      </c>
      <c r="BY32" s="160">
        <v>10.5</v>
      </c>
      <c r="BZ32" s="583">
        <v>831028</v>
      </c>
      <c r="CA32" s="136">
        <v>58334</v>
      </c>
      <c r="CB32" s="295">
        <v>7.5131280935234495</v>
      </c>
      <c r="CC32" s="160">
        <v>-6.3</v>
      </c>
      <c r="CD32" s="588" t="s">
        <v>59</v>
      </c>
      <c r="CE32" s="294"/>
      <c r="CF32" s="583">
        <v>71185</v>
      </c>
      <c r="CG32" s="405"/>
      <c r="CH32" s="583">
        <v>447029</v>
      </c>
      <c r="CI32" s="404"/>
      <c r="CJ32" s="583">
        <v>39413</v>
      </c>
      <c r="CK32" s="166"/>
      <c r="CL32" s="583">
        <v>0</v>
      </c>
      <c r="CM32" s="404"/>
      <c r="CN32" s="583">
        <v>0</v>
      </c>
      <c r="CO32" s="166"/>
      <c r="CP32" s="583">
        <v>2740</v>
      </c>
      <c r="CQ32" s="404"/>
      <c r="CR32" s="583">
        <v>226960</v>
      </c>
      <c r="CS32" s="166"/>
      <c r="CT32" s="583">
        <v>66</v>
      </c>
      <c r="CU32" s="404"/>
      <c r="CV32" s="583">
        <v>43635</v>
      </c>
      <c r="CW32" s="166"/>
      <c r="CX32" s="583">
        <v>0</v>
      </c>
      <c r="CY32" s="583">
        <v>401022</v>
      </c>
      <c r="CZ32" s="136">
        <v>28150</v>
      </c>
      <c r="DA32" s="295">
        <v>3.625545293685605</v>
      </c>
      <c r="DB32" s="160">
        <v>-0.8</v>
      </c>
      <c r="DC32" s="588" t="s">
        <v>59</v>
      </c>
      <c r="DD32" s="583">
        <v>818116</v>
      </c>
      <c r="DE32" s="136">
        <v>57428</v>
      </c>
      <c r="DF32" s="295">
        <v>7.3963937476968651</v>
      </c>
      <c r="DG32" s="160">
        <v>3.5</v>
      </c>
      <c r="DH32" s="166"/>
      <c r="DI32" s="583">
        <v>239762</v>
      </c>
      <c r="DJ32" s="404"/>
      <c r="DK32" s="583">
        <v>131081</v>
      </c>
      <c r="DL32" s="166"/>
      <c r="DM32" s="583">
        <v>101825</v>
      </c>
      <c r="DN32" s="166"/>
      <c r="DO32" s="583">
        <v>0</v>
      </c>
      <c r="DP32" s="166"/>
      <c r="DQ32" s="583">
        <v>0</v>
      </c>
      <c r="DR32" s="166"/>
      <c r="DS32" s="583">
        <v>63993</v>
      </c>
      <c r="DT32" s="166"/>
      <c r="DU32" s="583">
        <v>96902</v>
      </c>
      <c r="DV32" s="410"/>
      <c r="DW32" s="583">
        <v>39114</v>
      </c>
      <c r="DX32" s="410"/>
      <c r="DY32" s="583">
        <v>145439</v>
      </c>
      <c r="DZ32" s="294"/>
      <c r="EA32" s="1197">
        <v>0</v>
      </c>
      <c r="EB32" s="588" t="s">
        <v>59</v>
      </c>
      <c r="EC32" s="583">
        <v>374255</v>
      </c>
      <c r="ED32" s="136">
        <v>26271</v>
      </c>
      <c r="EE32" s="212">
        <v>3.3835511615031248</v>
      </c>
      <c r="EF32" s="160">
        <v>524.79999999999995</v>
      </c>
      <c r="EG32" s="294"/>
      <c r="EH32" s="583">
        <v>110185</v>
      </c>
      <c r="EI32" s="294"/>
      <c r="EJ32" s="583">
        <v>264070</v>
      </c>
      <c r="EK32" s="294"/>
      <c r="EL32" s="583">
        <v>0</v>
      </c>
      <c r="EM32" s="577">
        <v>1436361</v>
      </c>
      <c r="EN32" s="136">
        <v>100826</v>
      </c>
      <c r="EO32" s="295">
        <v>12.985800937563399</v>
      </c>
      <c r="EP32" s="160">
        <v>-5.0999999999999996</v>
      </c>
      <c r="EQ32" s="583">
        <v>0</v>
      </c>
      <c r="ER32" s="136">
        <v>0</v>
      </c>
      <c r="ES32" s="212">
        <v>0</v>
      </c>
      <c r="ET32" s="160" t="s">
        <v>818</v>
      </c>
      <c r="EU32" s="588" t="s">
        <v>59</v>
      </c>
      <c r="EV32" s="294"/>
      <c r="EW32" s="583">
        <v>0</v>
      </c>
      <c r="EX32" s="294"/>
      <c r="EY32" s="583">
        <v>0</v>
      </c>
      <c r="EZ32" s="294"/>
      <c r="FA32" s="583">
        <v>0</v>
      </c>
      <c r="FB32" s="383"/>
      <c r="FC32" s="583">
        <v>0</v>
      </c>
      <c r="FD32" s="294"/>
      <c r="FE32" s="583">
        <v>11061012</v>
      </c>
    </row>
    <row r="33" spans="1:161" s="202" customFormat="1" ht="19.5" customHeight="1" x14ac:dyDescent="0.15">
      <c r="A33" s="558"/>
      <c r="B33" s="586" t="s">
        <v>22</v>
      </c>
      <c r="C33" s="568">
        <v>41339</v>
      </c>
      <c r="D33" s="87">
        <v>19592</v>
      </c>
      <c r="E33" s="382">
        <v>1.3382760748390889</v>
      </c>
      <c r="F33" s="159">
        <v>-0.4</v>
      </c>
      <c r="G33" s="574">
        <v>658874</v>
      </c>
      <c r="H33" s="87">
        <v>312263</v>
      </c>
      <c r="I33" s="345">
        <v>21.32986551521638</v>
      </c>
      <c r="J33" s="159">
        <v>45.6</v>
      </c>
      <c r="K33" s="290"/>
      <c r="L33" s="580">
        <v>607360</v>
      </c>
      <c r="M33" s="381"/>
      <c r="N33" s="580">
        <v>26931</v>
      </c>
      <c r="O33" s="290"/>
      <c r="P33" s="580">
        <v>13522</v>
      </c>
      <c r="Q33" s="290"/>
      <c r="R33" s="580">
        <v>9267</v>
      </c>
      <c r="S33" s="381"/>
      <c r="T33" s="580">
        <v>911</v>
      </c>
      <c r="U33" s="290"/>
      <c r="V33" s="1174">
        <v>883</v>
      </c>
      <c r="W33" s="586" t="s">
        <v>22</v>
      </c>
      <c r="X33" s="580">
        <v>488973</v>
      </c>
      <c r="Y33" s="87">
        <v>231741</v>
      </c>
      <c r="Z33" s="382">
        <v>15.82962498227567</v>
      </c>
      <c r="AA33" s="159">
        <v>0.2</v>
      </c>
      <c r="AB33" s="290"/>
      <c r="AC33" s="580">
        <v>243346</v>
      </c>
      <c r="AD33" s="381"/>
      <c r="AE33" s="580">
        <v>129589</v>
      </c>
      <c r="AF33" s="290"/>
      <c r="AG33" s="580">
        <v>116038</v>
      </c>
      <c r="AH33" s="290"/>
      <c r="AI33" s="580">
        <v>0</v>
      </c>
      <c r="AJ33" s="381"/>
      <c r="AK33" s="580">
        <v>0</v>
      </c>
      <c r="AL33" s="580">
        <v>252948</v>
      </c>
      <c r="AM33" s="87">
        <v>119881</v>
      </c>
      <c r="AN33" s="291">
        <v>8.1887383966326688</v>
      </c>
      <c r="AO33" s="159">
        <v>6.9</v>
      </c>
      <c r="AP33" s="586" t="s">
        <v>22</v>
      </c>
      <c r="AQ33" s="290"/>
      <c r="AR33" s="580">
        <v>91832</v>
      </c>
      <c r="AS33" s="381"/>
      <c r="AT33" s="580">
        <v>6966</v>
      </c>
      <c r="AU33" s="290"/>
      <c r="AV33" s="580">
        <v>0</v>
      </c>
      <c r="AW33" s="290"/>
      <c r="AX33" s="580">
        <v>154150</v>
      </c>
      <c r="AY33" s="580">
        <v>4120</v>
      </c>
      <c r="AZ33" s="87">
        <v>1953</v>
      </c>
      <c r="BA33" s="211">
        <v>0.13337761988284783</v>
      </c>
      <c r="BB33" s="159">
        <v>-45.4</v>
      </c>
      <c r="BC33" s="290"/>
      <c r="BD33" s="580" t="e">
        <v>#REF!</v>
      </c>
      <c r="BE33" s="290"/>
      <c r="BF33" s="580">
        <v>4120</v>
      </c>
      <c r="BG33" s="580">
        <v>293877</v>
      </c>
      <c r="BH33" s="87">
        <v>139278</v>
      </c>
      <c r="BI33" s="291">
        <v>9.5137414559008917</v>
      </c>
      <c r="BJ33" s="159">
        <v>-16.100000000000001</v>
      </c>
      <c r="BK33" s="586" t="s">
        <v>22</v>
      </c>
      <c r="BL33" s="290"/>
      <c r="BM33" s="580">
        <v>47045</v>
      </c>
      <c r="BN33" s="381"/>
      <c r="BO33" s="580">
        <v>518</v>
      </c>
      <c r="BP33" s="290"/>
      <c r="BQ33" s="580">
        <v>8802</v>
      </c>
      <c r="BR33" s="290"/>
      <c r="BS33" s="580">
        <v>25195</v>
      </c>
      <c r="BT33" s="290"/>
      <c r="BU33" s="580">
        <v>212317</v>
      </c>
      <c r="BV33" s="574">
        <v>78356</v>
      </c>
      <c r="BW33" s="87">
        <v>37136</v>
      </c>
      <c r="BX33" s="291">
        <v>2.5366351416360255</v>
      </c>
      <c r="BY33" s="159">
        <v>-62.7</v>
      </c>
      <c r="BZ33" s="580">
        <v>302788</v>
      </c>
      <c r="CA33" s="87">
        <v>143501</v>
      </c>
      <c r="CB33" s="291">
        <v>9.8022191187106138</v>
      </c>
      <c r="CC33" s="159">
        <v>-54.9</v>
      </c>
      <c r="CD33" s="586" t="s">
        <v>22</v>
      </c>
      <c r="CE33" s="290"/>
      <c r="CF33" s="580">
        <v>48792</v>
      </c>
      <c r="CG33" s="402"/>
      <c r="CH33" s="580">
        <v>194016</v>
      </c>
      <c r="CI33" s="403"/>
      <c r="CJ33" s="580">
        <v>3274</v>
      </c>
      <c r="CK33" s="165"/>
      <c r="CL33" s="580">
        <v>0</v>
      </c>
      <c r="CM33" s="403"/>
      <c r="CN33" s="580">
        <v>0</v>
      </c>
      <c r="CO33" s="165"/>
      <c r="CP33" s="580">
        <v>22177</v>
      </c>
      <c r="CQ33" s="403"/>
      <c r="CR33" s="580">
        <v>0</v>
      </c>
      <c r="CS33" s="165"/>
      <c r="CT33" s="580">
        <v>0</v>
      </c>
      <c r="CU33" s="403"/>
      <c r="CV33" s="580">
        <v>34529</v>
      </c>
      <c r="CW33" s="165"/>
      <c r="CX33" s="580">
        <v>0</v>
      </c>
      <c r="CY33" s="580">
        <v>127887</v>
      </c>
      <c r="CZ33" s="87">
        <v>60610</v>
      </c>
      <c r="DA33" s="291">
        <v>4.1401125422227576</v>
      </c>
      <c r="DB33" s="159">
        <v>22.2</v>
      </c>
      <c r="DC33" s="586" t="s">
        <v>22</v>
      </c>
      <c r="DD33" s="580">
        <v>224686</v>
      </c>
      <c r="DE33" s="292">
        <v>106486</v>
      </c>
      <c r="DF33" s="291">
        <v>7.2738067720867843</v>
      </c>
      <c r="DG33" s="159">
        <v>-40.799999999999997</v>
      </c>
      <c r="DH33" s="165"/>
      <c r="DI33" s="580">
        <v>61782</v>
      </c>
      <c r="DJ33" s="403"/>
      <c r="DK33" s="580">
        <v>62997</v>
      </c>
      <c r="DL33" s="165"/>
      <c r="DM33" s="580">
        <v>28773</v>
      </c>
      <c r="DN33" s="165"/>
      <c r="DO33" s="580">
        <v>0</v>
      </c>
      <c r="DP33" s="165"/>
      <c r="DQ33" s="580">
        <v>0</v>
      </c>
      <c r="DR33" s="165"/>
      <c r="DS33" s="580">
        <v>0</v>
      </c>
      <c r="DT33" s="165"/>
      <c r="DU33" s="580">
        <v>61439</v>
      </c>
      <c r="DV33" s="409"/>
      <c r="DW33" s="580">
        <v>9695</v>
      </c>
      <c r="DX33" s="409"/>
      <c r="DY33" s="580">
        <v>0</v>
      </c>
      <c r="DZ33" s="290"/>
      <c r="EA33" s="1174">
        <v>0</v>
      </c>
      <c r="EB33" s="586" t="s">
        <v>22</v>
      </c>
      <c r="EC33" s="580">
        <v>303861</v>
      </c>
      <c r="ED33" s="87">
        <v>144010</v>
      </c>
      <c r="EE33" s="211">
        <v>9.8369555716558317</v>
      </c>
      <c r="EF33" s="159">
        <v>121.5</v>
      </c>
      <c r="EG33" s="290"/>
      <c r="EH33" s="580">
        <v>139441</v>
      </c>
      <c r="EI33" s="290"/>
      <c r="EJ33" s="580">
        <v>164420</v>
      </c>
      <c r="EK33" s="290"/>
      <c r="EL33" s="580">
        <v>0</v>
      </c>
      <c r="EM33" s="574">
        <v>311265</v>
      </c>
      <c r="EN33" s="87">
        <v>147519</v>
      </c>
      <c r="EO33" s="291">
        <v>10.076646808940444</v>
      </c>
      <c r="EP33" s="159">
        <v>17.7</v>
      </c>
      <c r="EQ33" s="580">
        <v>0</v>
      </c>
      <c r="ER33" s="87">
        <v>0</v>
      </c>
      <c r="ES33" s="368">
        <v>0</v>
      </c>
      <c r="ET33" s="159" t="s">
        <v>818</v>
      </c>
      <c r="EU33" s="586" t="s">
        <v>22</v>
      </c>
      <c r="EV33" s="290"/>
      <c r="EW33" s="580">
        <v>0</v>
      </c>
      <c r="EX33" s="290"/>
      <c r="EY33" s="580">
        <v>0</v>
      </c>
      <c r="EZ33" s="290"/>
      <c r="FA33" s="580">
        <v>0</v>
      </c>
      <c r="FB33" s="346"/>
      <c r="FC33" s="580">
        <v>0</v>
      </c>
      <c r="FD33" s="290"/>
      <c r="FE33" s="580">
        <v>3088974</v>
      </c>
    </row>
    <row r="34" spans="1:161" s="202" customFormat="1" ht="19.5" customHeight="1" thickBot="1" x14ac:dyDescent="0.2">
      <c r="A34" s="558"/>
      <c r="B34" s="586" t="s">
        <v>60</v>
      </c>
      <c r="C34" s="569">
        <v>109159</v>
      </c>
      <c r="D34" s="87">
        <v>5004</v>
      </c>
      <c r="E34" s="380">
        <v>0.96316164146270611</v>
      </c>
      <c r="F34" s="159">
        <v>-4</v>
      </c>
      <c r="G34" s="574">
        <v>1139125</v>
      </c>
      <c r="H34" s="87">
        <v>52218</v>
      </c>
      <c r="I34" s="345">
        <v>10.051040269984199</v>
      </c>
      <c r="J34" s="159">
        <v>-1.8</v>
      </c>
      <c r="K34" s="290"/>
      <c r="L34" s="581">
        <v>972004</v>
      </c>
      <c r="M34" s="346"/>
      <c r="N34" s="581">
        <v>78274</v>
      </c>
      <c r="O34" s="290"/>
      <c r="P34" s="581">
        <v>70900</v>
      </c>
      <c r="Q34" s="290"/>
      <c r="R34" s="581">
        <v>15294</v>
      </c>
      <c r="S34" s="346"/>
      <c r="T34" s="581">
        <v>1699</v>
      </c>
      <c r="U34" s="290"/>
      <c r="V34" s="1164">
        <v>954</v>
      </c>
      <c r="W34" s="586" t="s">
        <v>60</v>
      </c>
      <c r="X34" s="581">
        <v>3154775</v>
      </c>
      <c r="Y34" s="87">
        <v>144615</v>
      </c>
      <c r="Z34" s="380">
        <v>27.836076433876357</v>
      </c>
      <c r="AA34" s="159">
        <v>-11</v>
      </c>
      <c r="AB34" s="290"/>
      <c r="AC34" s="581">
        <v>1258224</v>
      </c>
      <c r="AD34" s="346"/>
      <c r="AE34" s="581">
        <v>840524</v>
      </c>
      <c r="AF34" s="290"/>
      <c r="AG34" s="581">
        <v>1054527</v>
      </c>
      <c r="AH34" s="290"/>
      <c r="AI34" s="581">
        <v>0</v>
      </c>
      <c r="AJ34" s="346"/>
      <c r="AK34" s="581">
        <v>1500</v>
      </c>
      <c r="AL34" s="581">
        <v>1314589</v>
      </c>
      <c r="AM34" s="87">
        <v>60261</v>
      </c>
      <c r="AN34" s="291">
        <v>11.599242381194564</v>
      </c>
      <c r="AO34" s="159">
        <v>2</v>
      </c>
      <c r="AP34" s="586" t="s">
        <v>60</v>
      </c>
      <c r="AQ34" s="290"/>
      <c r="AR34" s="581">
        <v>452364</v>
      </c>
      <c r="AS34" s="346"/>
      <c r="AT34" s="581">
        <v>0</v>
      </c>
      <c r="AU34" s="290"/>
      <c r="AV34" s="581">
        <v>0</v>
      </c>
      <c r="AW34" s="290"/>
      <c r="AX34" s="581">
        <v>862225</v>
      </c>
      <c r="AY34" s="581">
        <v>15973</v>
      </c>
      <c r="AZ34" s="87">
        <v>732</v>
      </c>
      <c r="BA34" s="211">
        <v>0.14093735650824765</v>
      </c>
      <c r="BB34" s="159">
        <v>24.7</v>
      </c>
      <c r="BC34" s="290"/>
      <c r="BD34" s="581" t="e">
        <v>#REF!</v>
      </c>
      <c r="BE34" s="290"/>
      <c r="BF34" s="581">
        <v>15973</v>
      </c>
      <c r="BG34" s="581">
        <v>387946</v>
      </c>
      <c r="BH34" s="87">
        <v>17783</v>
      </c>
      <c r="BI34" s="291">
        <v>3.4230315975676855</v>
      </c>
      <c r="BJ34" s="159">
        <v>-58.1</v>
      </c>
      <c r="BK34" s="586" t="s">
        <v>60</v>
      </c>
      <c r="BL34" s="290"/>
      <c r="BM34" s="581">
        <v>231722</v>
      </c>
      <c r="BN34" s="346"/>
      <c r="BO34" s="581">
        <v>0</v>
      </c>
      <c r="BP34" s="290"/>
      <c r="BQ34" s="581">
        <v>98490</v>
      </c>
      <c r="BR34" s="290"/>
      <c r="BS34" s="581">
        <v>57734</v>
      </c>
      <c r="BT34" s="290"/>
      <c r="BU34" s="581">
        <v>0</v>
      </c>
      <c r="BV34" s="575">
        <v>319739</v>
      </c>
      <c r="BW34" s="87">
        <v>14657</v>
      </c>
      <c r="BX34" s="291">
        <v>2.8212088795211043</v>
      </c>
      <c r="BY34" s="159">
        <v>0.1</v>
      </c>
      <c r="BZ34" s="581">
        <v>1320564</v>
      </c>
      <c r="CA34" s="87">
        <v>60535</v>
      </c>
      <c r="CB34" s="291">
        <v>11.651962640703536</v>
      </c>
      <c r="CC34" s="159">
        <v>-11.8</v>
      </c>
      <c r="CD34" s="586" t="s">
        <v>60</v>
      </c>
      <c r="CE34" s="290"/>
      <c r="CF34" s="581">
        <v>73899</v>
      </c>
      <c r="CG34" s="402"/>
      <c r="CH34" s="581">
        <v>226220</v>
      </c>
      <c r="CI34" s="401"/>
      <c r="CJ34" s="581">
        <v>67302</v>
      </c>
      <c r="CK34" s="165"/>
      <c r="CL34" s="581">
        <v>0</v>
      </c>
      <c r="CM34" s="401"/>
      <c r="CN34" s="581">
        <v>0</v>
      </c>
      <c r="CO34" s="165"/>
      <c r="CP34" s="581">
        <v>5930</v>
      </c>
      <c r="CQ34" s="401"/>
      <c r="CR34" s="581">
        <v>895615</v>
      </c>
      <c r="CS34" s="165"/>
      <c r="CT34" s="581">
        <v>0</v>
      </c>
      <c r="CU34" s="401"/>
      <c r="CV34" s="581">
        <v>51598</v>
      </c>
      <c r="CW34" s="165"/>
      <c r="CX34" s="581">
        <v>0</v>
      </c>
      <c r="CY34" s="581">
        <v>610006</v>
      </c>
      <c r="CZ34" s="87">
        <v>27963</v>
      </c>
      <c r="DA34" s="291">
        <v>5.3823723216784654</v>
      </c>
      <c r="DB34" s="159">
        <v>-5.4</v>
      </c>
      <c r="DC34" s="586" t="s">
        <v>60</v>
      </c>
      <c r="DD34" s="581">
        <v>988980</v>
      </c>
      <c r="DE34" s="292">
        <v>45335</v>
      </c>
      <c r="DF34" s="291">
        <v>8.7262397069759459</v>
      </c>
      <c r="DG34" s="159">
        <v>-17.7</v>
      </c>
      <c r="DH34" s="165"/>
      <c r="DI34" s="581">
        <v>134802</v>
      </c>
      <c r="DJ34" s="401"/>
      <c r="DK34" s="581">
        <v>230223</v>
      </c>
      <c r="DL34" s="165"/>
      <c r="DM34" s="581">
        <v>140425</v>
      </c>
      <c r="DN34" s="165"/>
      <c r="DO34" s="581">
        <v>0</v>
      </c>
      <c r="DP34" s="165"/>
      <c r="DQ34" s="581">
        <v>0</v>
      </c>
      <c r="DR34" s="165"/>
      <c r="DS34" s="581">
        <v>52979</v>
      </c>
      <c r="DT34" s="165"/>
      <c r="DU34" s="581">
        <v>224618</v>
      </c>
      <c r="DV34" s="409"/>
      <c r="DW34" s="581">
        <v>23827</v>
      </c>
      <c r="DX34" s="409"/>
      <c r="DY34" s="581">
        <v>182106</v>
      </c>
      <c r="DZ34" s="290"/>
      <c r="EA34" s="1164">
        <v>0</v>
      </c>
      <c r="EB34" s="586" t="s">
        <v>60</v>
      </c>
      <c r="EC34" s="581">
        <v>398867</v>
      </c>
      <c r="ED34" s="87">
        <v>18284</v>
      </c>
      <c r="EE34" s="211">
        <v>3.51939276143337</v>
      </c>
      <c r="EF34" s="159">
        <v>186.7</v>
      </c>
      <c r="EG34" s="290"/>
      <c r="EH34" s="581">
        <v>101960</v>
      </c>
      <c r="EI34" s="290"/>
      <c r="EJ34" s="581">
        <v>238269</v>
      </c>
      <c r="EK34" s="290"/>
      <c r="EL34" s="581">
        <v>58638</v>
      </c>
      <c r="EM34" s="575">
        <v>1573681</v>
      </c>
      <c r="EN34" s="87">
        <v>72138</v>
      </c>
      <c r="EO34" s="291">
        <v>13.885334009093825</v>
      </c>
      <c r="EP34" s="159">
        <v>-1.5</v>
      </c>
      <c r="EQ34" s="581">
        <v>0</v>
      </c>
      <c r="ER34" s="87">
        <v>0</v>
      </c>
      <c r="ES34" s="211">
        <v>0</v>
      </c>
      <c r="ET34" s="159" t="s">
        <v>817</v>
      </c>
      <c r="EU34" s="586" t="s">
        <v>60</v>
      </c>
      <c r="EV34" s="290"/>
      <c r="EW34" s="581">
        <v>0</v>
      </c>
      <c r="EX34" s="290"/>
      <c r="EY34" s="581">
        <v>0</v>
      </c>
      <c r="EZ34" s="290"/>
      <c r="FA34" s="581">
        <v>0</v>
      </c>
      <c r="FB34" s="346"/>
      <c r="FC34" s="581">
        <v>0</v>
      </c>
      <c r="FD34" s="290"/>
      <c r="FE34" s="581">
        <v>11333404</v>
      </c>
    </row>
    <row r="35" spans="1:161" s="202" customFormat="1" ht="19.5" customHeight="1" thickTop="1" thickBot="1" x14ac:dyDescent="0.2">
      <c r="B35" s="590" t="s">
        <v>66</v>
      </c>
      <c r="C35" s="285">
        <v>3605699</v>
      </c>
      <c r="D35" s="127">
        <v>3570</v>
      </c>
      <c r="E35" s="620">
        <v>0.86648493635814539</v>
      </c>
      <c r="F35" s="158">
        <v>-0.8</v>
      </c>
      <c r="G35" s="74">
        <v>53439067</v>
      </c>
      <c r="H35" s="127">
        <v>52917</v>
      </c>
      <c r="I35" s="356">
        <v>12.841933441624956</v>
      </c>
      <c r="J35" s="158">
        <v>-7.7</v>
      </c>
      <c r="K35" s="286"/>
      <c r="L35" s="285">
        <v>45878074</v>
      </c>
      <c r="M35" s="286"/>
      <c r="N35" s="285">
        <v>4349062</v>
      </c>
      <c r="O35" s="286"/>
      <c r="P35" s="285">
        <v>1801596</v>
      </c>
      <c r="Q35" s="286"/>
      <c r="R35" s="285">
        <v>777142</v>
      </c>
      <c r="S35" s="286"/>
      <c r="T35" s="285">
        <v>316847</v>
      </c>
      <c r="U35" s="286"/>
      <c r="V35" s="322">
        <v>316346</v>
      </c>
      <c r="W35" s="590" t="s">
        <v>66</v>
      </c>
      <c r="X35" s="285">
        <v>156092905</v>
      </c>
      <c r="Y35" s="127">
        <v>154567</v>
      </c>
      <c r="Z35" s="356">
        <v>37.510660444724593</v>
      </c>
      <c r="AA35" s="158">
        <v>-0.9</v>
      </c>
      <c r="AB35" s="286"/>
      <c r="AC35" s="285">
        <v>43243119</v>
      </c>
      <c r="AD35" s="286"/>
      <c r="AE35" s="285">
        <v>30921814</v>
      </c>
      <c r="AF35" s="286"/>
      <c r="AG35" s="322">
        <v>60020189</v>
      </c>
      <c r="AH35" s="286"/>
      <c r="AI35" s="285">
        <v>21598474</v>
      </c>
      <c r="AJ35" s="286"/>
      <c r="AK35" s="322">
        <v>309309</v>
      </c>
      <c r="AL35" s="285">
        <v>34771300</v>
      </c>
      <c r="AM35" s="127">
        <v>34431</v>
      </c>
      <c r="AN35" s="356">
        <v>8.3558854101770503</v>
      </c>
      <c r="AO35" s="158">
        <v>-12</v>
      </c>
      <c r="AP35" s="590" t="s">
        <v>66</v>
      </c>
      <c r="AQ35" s="394"/>
      <c r="AR35" s="322">
        <v>15723396</v>
      </c>
      <c r="AS35" s="286"/>
      <c r="AT35" s="322">
        <v>105748</v>
      </c>
      <c r="AU35" s="286"/>
      <c r="AV35" s="322">
        <v>0</v>
      </c>
      <c r="AW35" s="286"/>
      <c r="AX35" s="322">
        <v>18942156</v>
      </c>
      <c r="AY35" s="322">
        <v>483460</v>
      </c>
      <c r="AZ35" s="127">
        <v>479</v>
      </c>
      <c r="BA35" s="356">
        <v>0.11618019344701511</v>
      </c>
      <c r="BB35" s="158">
        <v>-6</v>
      </c>
      <c r="BC35" s="286"/>
      <c r="BD35" s="322" t="e">
        <v>#REF!</v>
      </c>
      <c r="BE35" s="286"/>
      <c r="BF35" s="322">
        <v>483460</v>
      </c>
      <c r="BG35" s="322">
        <v>9294055</v>
      </c>
      <c r="BH35" s="127">
        <v>9203</v>
      </c>
      <c r="BI35" s="356">
        <v>2.2334528354097505</v>
      </c>
      <c r="BJ35" s="158">
        <v>-10.6</v>
      </c>
      <c r="BK35" s="590" t="s">
        <v>66</v>
      </c>
      <c r="BL35" s="337"/>
      <c r="BM35" s="322">
        <v>4194951</v>
      </c>
      <c r="BN35" s="286"/>
      <c r="BO35" s="322">
        <v>28321</v>
      </c>
      <c r="BP35" s="286"/>
      <c r="BQ35" s="322">
        <v>3329437</v>
      </c>
      <c r="BR35" s="286"/>
      <c r="BS35" s="322">
        <v>1226996</v>
      </c>
      <c r="BT35" s="286"/>
      <c r="BU35" s="322">
        <v>514350</v>
      </c>
      <c r="BV35" s="74">
        <v>7577845</v>
      </c>
      <c r="BW35" s="127">
        <v>7504</v>
      </c>
      <c r="BX35" s="356">
        <v>1.8210306912908951</v>
      </c>
      <c r="BY35" s="158">
        <v>-2.9</v>
      </c>
      <c r="BZ35" s="322">
        <v>37611687</v>
      </c>
      <c r="CA35" s="127">
        <v>37244</v>
      </c>
      <c r="CB35" s="356">
        <v>9.0384583451135221</v>
      </c>
      <c r="CC35" s="158">
        <v>-14.6</v>
      </c>
      <c r="CD35" s="590" t="s">
        <v>66</v>
      </c>
      <c r="CE35" s="286"/>
      <c r="CF35" s="322">
        <v>2943368</v>
      </c>
      <c r="CG35" s="400"/>
      <c r="CH35" s="126">
        <v>10065831</v>
      </c>
      <c r="CI35" s="173"/>
      <c r="CJ35" s="126">
        <v>2120471</v>
      </c>
      <c r="CK35" s="173"/>
      <c r="CL35" s="126">
        <v>75006</v>
      </c>
      <c r="CM35" s="173"/>
      <c r="CN35" s="126">
        <v>1283876</v>
      </c>
      <c r="CO35" s="173"/>
      <c r="CP35" s="126">
        <v>2803049</v>
      </c>
      <c r="CQ35" s="173"/>
      <c r="CR35" s="126">
        <v>11837310</v>
      </c>
      <c r="CS35" s="173"/>
      <c r="CT35" s="126">
        <v>4244347</v>
      </c>
      <c r="CU35" s="173"/>
      <c r="CV35" s="126">
        <v>2238429</v>
      </c>
      <c r="CW35" s="173"/>
      <c r="CX35" s="126">
        <v>0</v>
      </c>
      <c r="CY35" s="126">
        <v>17365336</v>
      </c>
      <c r="CZ35" s="127">
        <v>17196</v>
      </c>
      <c r="DA35" s="356">
        <v>4.1730610510743711</v>
      </c>
      <c r="DB35" s="158">
        <v>9.6</v>
      </c>
      <c r="DC35" s="590" t="s">
        <v>66</v>
      </c>
      <c r="DD35" s="175">
        <v>41723949</v>
      </c>
      <c r="DE35" s="127">
        <v>41316</v>
      </c>
      <c r="DF35" s="356">
        <v>10.026675353066215</v>
      </c>
      <c r="DG35" s="158">
        <v>0.5</v>
      </c>
      <c r="DH35" s="173"/>
      <c r="DI35" s="175">
        <v>6023565</v>
      </c>
      <c r="DJ35" s="173"/>
      <c r="DK35" s="175">
        <v>8671762</v>
      </c>
      <c r="DL35" s="173"/>
      <c r="DM35" s="126">
        <v>5071727</v>
      </c>
      <c r="DN35" s="173"/>
      <c r="DO35" s="937">
        <v>207</v>
      </c>
      <c r="DP35" s="936"/>
      <c r="DQ35" s="937">
        <v>0</v>
      </c>
      <c r="DR35" s="173"/>
      <c r="DS35" s="175">
        <v>3160732</v>
      </c>
      <c r="DT35" s="173"/>
      <c r="DU35" s="175">
        <v>8295816</v>
      </c>
      <c r="DV35" s="323"/>
      <c r="DW35" s="175">
        <v>3136267</v>
      </c>
      <c r="DX35" s="323"/>
      <c r="DY35" s="175">
        <v>6888320</v>
      </c>
      <c r="DZ35" s="323"/>
      <c r="EA35" s="126">
        <v>475553</v>
      </c>
      <c r="EB35" s="590" t="s">
        <v>66</v>
      </c>
      <c r="EC35" s="74">
        <v>7754502</v>
      </c>
      <c r="ED35" s="127">
        <v>7679</v>
      </c>
      <c r="EE35" s="356">
        <v>1.8634831060382773</v>
      </c>
      <c r="EF35" s="158">
        <v>246.4</v>
      </c>
      <c r="EG35" s="323"/>
      <c r="EH35" s="322">
        <v>2306722</v>
      </c>
      <c r="EI35" s="323"/>
      <c r="EJ35" s="322">
        <v>4877214</v>
      </c>
      <c r="EK35" s="323"/>
      <c r="EL35" s="322">
        <v>570566</v>
      </c>
      <c r="EM35" s="74">
        <v>43929241</v>
      </c>
      <c r="EN35" s="127">
        <v>43500</v>
      </c>
      <c r="EO35" s="356">
        <v>10.556628712531642</v>
      </c>
      <c r="EP35" s="158">
        <v>-4.2</v>
      </c>
      <c r="EQ35" s="74">
        <v>2480404</v>
      </c>
      <c r="ER35" s="127">
        <v>2456</v>
      </c>
      <c r="ES35" s="356">
        <v>0.59606547914356944</v>
      </c>
      <c r="ET35" s="158">
        <v>3425.6</v>
      </c>
      <c r="EU35" s="590" t="s">
        <v>66</v>
      </c>
      <c r="EV35" s="394"/>
      <c r="EW35" s="285">
        <v>2480404</v>
      </c>
      <c r="EX35" s="286"/>
      <c r="EY35" s="285">
        <v>0</v>
      </c>
      <c r="EZ35" s="286"/>
      <c r="FA35" s="285">
        <v>0</v>
      </c>
      <c r="FB35" s="286"/>
      <c r="FC35" s="322">
        <v>0</v>
      </c>
      <c r="FD35" s="286"/>
      <c r="FE35" s="322">
        <v>416129450</v>
      </c>
    </row>
    <row r="36" spans="1:161" s="202" customFormat="1" ht="19.5" customHeight="1" thickTop="1" thickBot="1" x14ac:dyDescent="0.2">
      <c r="B36" s="591" t="s">
        <v>24</v>
      </c>
      <c r="C36" s="281">
        <v>883327</v>
      </c>
      <c r="D36" s="127">
        <v>6660</v>
      </c>
      <c r="E36" s="621">
        <v>1.2773389613002273</v>
      </c>
      <c r="F36" s="157">
        <v>-1.7</v>
      </c>
      <c r="G36" s="86">
        <v>10871920</v>
      </c>
      <c r="H36" s="127">
        <v>81973</v>
      </c>
      <c r="I36" s="282">
        <v>15.721388568603889</v>
      </c>
      <c r="J36" s="157">
        <v>9.5</v>
      </c>
      <c r="K36" s="85"/>
      <c r="L36" s="318">
        <v>9409837</v>
      </c>
      <c r="M36" s="85"/>
      <c r="N36" s="318">
        <v>837566</v>
      </c>
      <c r="O36" s="85"/>
      <c r="P36" s="318">
        <v>474248</v>
      </c>
      <c r="Q36" s="85"/>
      <c r="R36" s="318">
        <v>110495</v>
      </c>
      <c r="S36" s="85"/>
      <c r="T36" s="318">
        <v>30259</v>
      </c>
      <c r="U36" s="85"/>
      <c r="V36" s="318">
        <v>9515</v>
      </c>
      <c r="W36" s="591" t="s">
        <v>24</v>
      </c>
      <c r="X36" s="281">
        <v>18666504</v>
      </c>
      <c r="Y36" s="127">
        <v>140743</v>
      </c>
      <c r="Z36" s="282">
        <v>26.992781643113524</v>
      </c>
      <c r="AA36" s="157">
        <v>-6</v>
      </c>
      <c r="AB36" s="85"/>
      <c r="AC36" s="318">
        <v>6981796</v>
      </c>
      <c r="AD36" s="85"/>
      <c r="AE36" s="318">
        <v>4590685</v>
      </c>
      <c r="AF36" s="85"/>
      <c r="AG36" s="318">
        <v>7074905</v>
      </c>
      <c r="AH36" s="85"/>
      <c r="AI36" s="318">
        <v>0</v>
      </c>
      <c r="AJ36" s="85"/>
      <c r="AK36" s="318">
        <v>19118</v>
      </c>
      <c r="AL36" s="281">
        <v>6236985</v>
      </c>
      <c r="AM36" s="127">
        <v>47026</v>
      </c>
      <c r="AN36" s="282">
        <v>9.019020070194955</v>
      </c>
      <c r="AO36" s="157">
        <v>-17.600000000000001</v>
      </c>
      <c r="AP36" s="591" t="s">
        <v>24</v>
      </c>
      <c r="AQ36" s="84"/>
      <c r="AR36" s="318">
        <v>3295882</v>
      </c>
      <c r="AS36" s="85"/>
      <c r="AT36" s="318">
        <v>10918</v>
      </c>
      <c r="AU36" s="85"/>
      <c r="AV36" s="318">
        <v>0</v>
      </c>
      <c r="AW36" s="85"/>
      <c r="AX36" s="318">
        <v>2930185</v>
      </c>
      <c r="AY36" s="281">
        <v>30924</v>
      </c>
      <c r="AZ36" s="148">
        <v>233</v>
      </c>
      <c r="BA36" s="282">
        <v>4.4717788587067112E-2</v>
      </c>
      <c r="BB36" s="157">
        <v>-6.8</v>
      </c>
      <c r="BC36" s="85"/>
      <c r="BD36" s="318" t="e">
        <v>#REF!</v>
      </c>
      <c r="BE36" s="85"/>
      <c r="BF36" s="318">
        <v>30924</v>
      </c>
      <c r="BG36" s="281">
        <v>2977816</v>
      </c>
      <c r="BH36" s="127">
        <v>22452</v>
      </c>
      <c r="BI36" s="282">
        <v>4.3060841527352816</v>
      </c>
      <c r="BJ36" s="157">
        <v>-18.3</v>
      </c>
      <c r="BK36" s="591" t="s">
        <v>24</v>
      </c>
      <c r="BL36" s="307"/>
      <c r="BM36" s="318">
        <v>1514853</v>
      </c>
      <c r="BN36" s="85"/>
      <c r="BO36" s="318">
        <v>213763</v>
      </c>
      <c r="BP36" s="85"/>
      <c r="BQ36" s="318">
        <v>642353</v>
      </c>
      <c r="BR36" s="85"/>
      <c r="BS36" s="318">
        <v>392705</v>
      </c>
      <c r="BT36" s="85"/>
      <c r="BU36" s="318">
        <v>214142</v>
      </c>
      <c r="BV36" s="86">
        <v>1365225</v>
      </c>
      <c r="BW36" s="127">
        <v>10294</v>
      </c>
      <c r="BX36" s="282">
        <v>1.9741897207275483</v>
      </c>
      <c r="BY36" s="157">
        <v>-17.7</v>
      </c>
      <c r="BZ36" s="86">
        <v>8765010</v>
      </c>
      <c r="CA36" s="127">
        <v>66087</v>
      </c>
      <c r="CB36" s="282">
        <v>12.674681934533991</v>
      </c>
      <c r="CC36" s="157">
        <v>11.4</v>
      </c>
      <c r="CD36" s="591" t="s">
        <v>24</v>
      </c>
      <c r="CE36" s="85"/>
      <c r="CF36" s="318">
        <v>591195</v>
      </c>
      <c r="CG36" s="399"/>
      <c r="CH36" s="124">
        <v>3075330</v>
      </c>
      <c r="CI36" s="398"/>
      <c r="CJ36" s="124">
        <v>218256</v>
      </c>
      <c r="CK36" s="398"/>
      <c r="CL36" s="124">
        <v>0</v>
      </c>
      <c r="CM36" s="398"/>
      <c r="CN36" s="124">
        <v>0</v>
      </c>
      <c r="CO36" s="398"/>
      <c r="CP36" s="124">
        <v>368885</v>
      </c>
      <c r="CQ36" s="398"/>
      <c r="CR36" s="124">
        <v>2835102</v>
      </c>
      <c r="CS36" s="398"/>
      <c r="CT36" s="124">
        <v>1413691</v>
      </c>
      <c r="CU36" s="398"/>
      <c r="CV36" s="124">
        <v>262551</v>
      </c>
      <c r="CW36" s="398"/>
      <c r="CX36" s="124">
        <v>0</v>
      </c>
      <c r="CY36" s="174">
        <v>3552658</v>
      </c>
      <c r="CZ36" s="127">
        <v>26787</v>
      </c>
      <c r="DA36" s="282">
        <v>5.1373369992935149</v>
      </c>
      <c r="DB36" s="157">
        <v>1.2</v>
      </c>
      <c r="DC36" s="591" t="s">
        <v>24</v>
      </c>
      <c r="DD36" s="174">
        <v>7074642</v>
      </c>
      <c r="DE36" s="127">
        <v>53342</v>
      </c>
      <c r="DF36" s="282">
        <v>10.230317723618732</v>
      </c>
      <c r="DG36" s="157">
        <v>-7.1</v>
      </c>
      <c r="DH36" s="398"/>
      <c r="DI36" s="124">
        <v>1623115</v>
      </c>
      <c r="DJ36" s="398"/>
      <c r="DK36" s="124">
        <v>1825357</v>
      </c>
      <c r="DL36" s="398"/>
      <c r="DM36" s="124">
        <v>897883</v>
      </c>
      <c r="DN36" s="398"/>
      <c r="DO36" s="124">
        <v>0</v>
      </c>
      <c r="DP36" s="398"/>
      <c r="DQ36" s="124">
        <v>0</v>
      </c>
      <c r="DR36" s="398"/>
      <c r="DS36" s="124">
        <v>248257</v>
      </c>
      <c r="DT36" s="398"/>
      <c r="DU36" s="124">
        <v>1461735</v>
      </c>
      <c r="DV36" s="319"/>
      <c r="DW36" s="281">
        <v>361617</v>
      </c>
      <c r="DX36" s="319"/>
      <c r="DY36" s="281">
        <v>656678</v>
      </c>
      <c r="DZ36" s="319"/>
      <c r="EA36" s="318">
        <v>0</v>
      </c>
      <c r="EB36" s="591" t="s">
        <v>24</v>
      </c>
      <c r="EC36" s="86">
        <v>1585126</v>
      </c>
      <c r="ED36" s="127">
        <v>11952</v>
      </c>
      <c r="EE36" s="282">
        <v>2.2921785458499335</v>
      </c>
      <c r="EF36" s="157">
        <v>211.9</v>
      </c>
      <c r="EG36" s="319"/>
      <c r="EH36" s="281">
        <v>514093</v>
      </c>
      <c r="EI36" s="319"/>
      <c r="EJ36" s="281">
        <v>975697</v>
      </c>
      <c r="EK36" s="319"/>
      <c r="EL36" s="318">
        <v>95336</v>
      </c>
      <c r="EM36" s="86">
        <v>7143551</v>
      </c>
      <c r="EN36" s="127">
        <v>53862</v>
      </c>
      <c r="EO36" s="282">
        <v>10.329963891441336</v>
      </c>
      <c r="EP36" s="157">
        <v>-7.8</v>
      </c>
      <c r="EQ36" s="281">
        <v>0</v>
      </c>
      <c r="ER36" s="127">
        <v>0</v>
      </c>
      <c r="ES36" s="207">
        <v>0</v>
      </c>
      <c r="ET36" s="157" t="s">
        <v>817</v>
      </c>
      <c r="EU36" s="591" t="s">
        <v>24</v>
      </c>
      <c r="EV36" s="84"/>
      <c r="EW36" s="281">
        <v>0</v>
      </c>
      <c r="EX36" s="85"/>
      <c r="EY36" s="281">
        <v>0</v>
      </c>
      <c r="EZ36" s="85"/>
      <c r="FA36" s="281">
        <v>0</v>
      </c>
      <c r="FB36" s="85"/>
      <c r="FC36" s="318">
        <v>0</v>
      </c>
      <c r="FD36" s="85"/>
      <c r="FE36" s="318">
        <v>69153688</v>
      </c>
    </row>
    <row r="37" spans="1:161" s="202" customFormat="1" ht="19.5" customHeight="1" thickTop="1" thickBot="1" x14ac:dyDescent="0.2">
      <c r="B37" s="591" t="s">
        <v>25</v>
      </c>
      <c r="C37" s="281">
        <v>4489026</v>
      </c>
      <c r="D37" s="127">
        <v>3929</v>
      </c>
      <c r="E37" s="621">
        <v>0.92503234678638269</v>
      </c>
      <c r="F37" s="157">
        <v>-1</v>
      </c>
      <c r="G37" s="86">
        <v>64310987</v>
      </c>
      <c r="H37" s="127">
        <v>56290</v>
      </c>
      <c r="I37" s="282">
        <v>13.252260786361797</v>
      </c>
      <c r="J37" s="157">
        <v>-5.2</v>
      </c>
      <c r="K37" s="85"/>
      <c r="L37" s="318">
        <v>55287911</v>
      </c>
      <c r="M37" s="85"/>
      <c r="N37" s="318">
        <v>5186628</v>
      </c>
      <c r="O37" s="85"/>
      <c r="P37" s="318">
        <v>2275844</v>
      </c>
      <c r="Q37" s="85"/>
      <c r="R37" s="318">
        <v>887637</v>
      </c>
      <c r="S37" s="85"/>
      <c r="T37" s="318">
        <v>347106</v>
      </c>
      <c r="U37" s="85"/>
      <c r="V37" s="318">
        <v>325861</v>
      </c>
      <c r="W37" s="591" t="s">
        <v>25</v>
      </c>
      <c r="X37" s="281">
        <v>174759409</v>
      </c>
      <c r="Y37" s="127">
        <v>152963</v>
      </c>
      <c r="Z37" s="282">
        <v>36.011844491493541</v>
      </c>
      <c r="AA37" s="157">
        <v>-1.5</v>
      </c>
      <c r="AB37" s="85"/>
      <c r="AC37" s="318">
        <v>50224915</v>
      </c>
      <c r="AD37" s="85"/>
      <c r="AE37" s="318">
        <v>35512499</v>
      </c>
      <c r="AF37" s="85"/>
      <c r="AG37" s="318">
        <v>67095094</v>
      </c>
      <c r="AH37" s="85"/>
      <c r="AI37" s="318">
        <v>21598474</v>
      </c>
      <c r="AJ37" s="85"/>
      <c r="AK37" s="318">
        <v>328427</v>
      </c>
      <c r="AL37" s="281">
        <v>41008285</v>
      </c>
      <c r="AM37" s="127">
        <v>35894</v>
      </c>
      <c r="AN37" s="282">
        <v>8.4503832482224013</v>
      </c>
      <c r="AO37" s="157">
        <v>-12.9</v>
      </c>
      <c r="AP37" s="591" t="s">
        <v>25</v>
      </c>
      <c r="AQ37" s="84"/>
      <c r="AR37" s="318">
        <v>19019278</v>
      </c>
      <c r="AS37" s="85"/>
      <c r="AT37" s="318">
        <v>116666</v>
      </c>
      <c r="AU37" s="85"/>
      <c r="AV37" s="318">
        <v>0</v>
      </c>
      <c r="AW37" s="85"/>
      <c r="AX37" s="318">
        <v>21872341</v>
      </c>
      <c r="AY37" s="281">
        <v>514384</v>
      </c>
      <c r="AZ37" s="148">
        <v>450</v>
      </c>
      <c r="BA37" s="282">
        <v>0.10599667693378624</v>
      </c>
      <c r="BB37" s="157">
        <v>-6.1</v>
      </c>
      <c r="BC37" s="85"/>
      <c r="BD37" s="318" t="e">
        <v>#REF!</v>
      </c>
      <c r="BE37" s="85"/>
      <c r="BF37" s="318">
        <v>514384</v>
      </c>
      <c r="BG37" s="281">
        <v>12271871</v>
      </c>
      <c r="BH37" s="127">
        <v>10741</v>
      </c>
      <c r="BI37" s="282">
        <v>2.5288063893124595</v>
      </c>
      <c r="BJ37" s="157">
        <v>-12.6</v>
      </c>
      <c r="BK37" s="591" t="s">
        <v>25</v>
      </c>
      <c r="BL37" s="307"/>
      <c r="BM37" s="318">
        <v>5709804</v>
      </c>
      <c r="BN37" s="85"/>
      <c r="BO37" s="318">
        <v>242084</v>
      </c>
      <c r="BP37" s="85"/>
      <c r="BQ37" s="318">
        <v>3971790</v>
      </c>
      <c r="BR37" s="85"/>
      <c r="BS37" s="318">
        <v>1619701</v>
      </c>
      <c r="BT37" s="85"/>
      <c r="BU37" s="318">
        <v>728492</v>
      </c>
      <c r="BV37" s="86">
        <v>8943070</v>
      </c>
      <c r="BW37" s="127">
        <v>7828</v>
      </c>
      <c r="BX37" s="282">
        <v>1.8428561183595049</v>
      </c>
      <c r="BY37" s="157">
        <v>-5.5</v>
      </c>
      <c r="BZ37" s="86">
        <v>46376697</v>
      </c>
      <c r="CA37" s="127">
        <v>40592</v>
      </c>
      <c r="CB37" s="282">
        <v>9.5566265069774587</v>
      </c>
      <c r="CC37" s="157">
        <v>-10.7</v>
      </c>
      <c r="CD37" s="591" t="s">
        <v>25</v>
      </c>
      <c r="CE37" s="85"/>
      <c r="CF37" s="318">
        <v>3534563</v>
      </c>
      <c r="CG37" s="399"/>
      <c r="CH37" s="124">
        <v>13141161</v>
      </c>
      <c r="CI37" s="398"/>
      <c r="CJ37" s="124">
        <v>2338727</v>
      </c>
      <c r="CK37" s="398"/>
      <c r="CL37" s="124">
        <v>75006</v>
      </c>
      <c r="CM37" s="398"/>
      <c r="CN37" s="124">
        <v>1283876</v>
      </c>
      <c r="CO37" s="398"/>
      <c r="CP37" s="124">
        <v>3171934</v>
      </c>
      <c r="CQ37" s="398"/>
      <c r="CR37" s="124">
        <v>14672412</v>
      </c>
      <c r="CS37" s="398"/>
      <c r="CT37" s="124">
        <v>5658038</v>
      </c>
      <c r="CU37" s="398"/>
      <c r="CV37" s="124">
        <v>2500980</v>
      </c>
      <c r="CW37" s="398"/>
      <c r="CX37" s="124">
        <v>0</v>
      </c>
      <c r="CY37" s="174">
        <v>20917994</v>
      </c>
      <c r="CZ37" s="127">
        <v>18309</v>
      </c>
      <c r="DA37" s="282">
        <v>4.3104720444665441</v>
      </c>
      <c r="DB37" s="157">
        <v>8.1</v>
      </c>
      <c r="DC37" s="591" t="s">
        <v>25</v>
      </c>
      <c r="DD37" s="174">
        <v>48798591</v>
      </c>
      <c r="DE37" s="127">
        <v>42712</v>
      </c>
      <c r="DF37" s="282">
        <v>10.055694743714751</v>
      </c>
      <c r="DG37" s="157">
        <v>-0.7</v>
      </c>
      <c r="DH37" s="398"/>
      <c r="DI37" s="124">
        <v>7646680</v>
      </c>
      <c r="DJ37" s="398"/>
      <c r="DK37" s="124">
        <v>10497119</v>
      </c>
      <c r="DL37" s="398"/>
      <c r="DM37" s="124">
        <v>5969610</v>
      </c>
      <c r="DN37" s="398"/>
      <c r="DO37" s="124">
        <v>207</v>
      </c>
      <c r="DP37" s="398"/>
      <c r="DQ37" s="124">
        <v>0</v>
      </c>
      <c r="DR37" s="398"/>
      <c r="DS37" s="124">
        <v>3408989</v>
      </c>
      <c r="DT37" s="398"/>
      <c r="DU37" s="124">
        <v>9757551</v>
      </c>
      <c r="DV37" s="319"/>
      <c r="DW37" s="281">
        <v>3497884</v>
      </c>
      <c r="DX37" s="319"/>
      <c r="DY37" s="281">
        <v>7544998</v>
      </c>
      <c r="DZ37" s="319"/>
      <c r="EA37" s="318">
        <v>475553</v>
      </c>
      <c r="EB37" s="591" t="s">
        <v>25</v>
      </c>
      <c r="EC37" s="86">
        <v>9339628</v>
      </c>
      <c r="ED37" s="127">
        <v>8175</v>
      </c>
      <c r="EE37" s="282">
        <v>1.9245729489986936</v>
      </c>
      <c r="EF37" s="157">
        <v>240.1</v>
      </c>
      <c r="EG37" s="319"/>
      <c r="EH37" s="281">
        <v>2820815</v>
      </c>
      <c r="EI37" s="319"/>
      <c r="EJ37" s="281">
        <v>5852911</v>
      </c>
      <c r="EK37" s="319"/>
      <c r="EL37" s="318">
        <v>665902</v>
      </c>
      <c r="EM37" s="86">
        <v>51072792</v>
      </c>
      <c r="EN37" s="127">
        <v>44703</v>
      </c>
      <c r="EO37" s="282">
        <v>10.524328582791187</v>
      </c>
      <c r="EP37" s="157">
        <v>-4.7</v>
      </c>
      <c r="EQ37" s="281">
        <v>2480404</v>
      </c>
      <c r="ER37" s="127">
        <v>2171</v>
      </c>
      <c r="ES37" s="282">
        <v>0.51112511558149376</v>
      </c>
      <c r="ET37" s="157">
        <v>2988.3</v>
      </c>
      <c r="EU37" s="591" t="s">
        <v>25</v>
      </c>
      <c r="EV37" s="84"/>
      <c r="EW37" s="281">
        <v>2480404</v>
      </c>
      <c r="EX37" s="85"/>
      <c r="EY37" s="281">
        <v>0</v>
      </c>
      <c r="EZ37" s="85"/>
      <c r="FA37" s="281">
        <v>0</v>
      </c>
      <c r="FB37" s="85"/>
      <c r="FC37" s="318">
        <v>0</v>
      </c>
      <c r="FD37" s="85"/>
      <c r="FE37" s="318">
        <v>485283138</v>
      </c>
    </row>
    <row r="38" spans="1:161" s="202" customFormat="1" ht="19.5" customHeight="1" thickTop="1" x14ac:dyDescent="0.15">
      <c r="B38" s="592" t="s">
        <v>26</v>
      </c>
      <c r="C38" s="279">
        <v>6557504</v>
      </c>
      <c r="D38" s="154">
        <v>2566</v>
      </c>
      <c r="E38" s="622">
        <v>0.52410000909995313</v>
      </c>
      <c r="F38" s="161">
        <v>-0.8</v>
      </c>
      <c r="G38" s="81">
        <v>117811716</v>
      </c>
      <c r="H38" s="154">
        <v>46109</v>
      </c>
      <c r="I38" s="280">
        <v>9.4159487249540508</v>
      </c>
      <c r="J38" s="161">
        <v>2.2000000000000002</v>
      </c>
      <c r="K38" s="80"/>
      <c r="L38" s="767">
        <v>98125712</v>
      </c>
      <c r="M38" s="80"/>
      <c r="N38" s="315">
        <v>11566668</v>
      </c>
      <c r="O38" s="80"/>
      <c r="P38" s="315">
        <v>4851402</v>
      </c>
      <c r="Q38" s="80"/>
      <c r="R38" s="315">
        <v>2144677</v>
      </c>
      <c r="S38" s="80"/>
      <c r="T38" s="315">
        <v>569468</v>
      </c>
      <c r="U38" s="80"/>
      <c r="V38" s="315">
        <v>553789</v>
      </c>
      <c r="W38" s="592" t="s">
        <v>26</v>
      </c>
      <c r="X38" s="279">
        <v>475490889</v>
      </c>
      <c r="Y38" s="154">
        <v>186097</v>
      </c>
      <c r="Z38" s="280">
        <v>38.002993097959951</v>
      </c>
      <c r="AA38" s="161">
        <v>-1.6</v>
      </c>
      <c r="AB38" s="80"/>
      <c r="AC38" s="315">
        <v>123220575</v>
      </c>
      <c r="AD38" s="80"/>
      <c r="AE38" s="315">
        <v>87717841</v>
      </c>
      <c r="AF38" s="80"/>
      <c r="AG38" s="315">
        <v>164521435</v>
      </c>
      <c r="AH38" s="80"/>
      <c r="AI38" s="315">
        <v>99684436</v>
      </c>
      <c r="AJ38" s="80"/>
      <c r="AK38" s="315">
        <v>346602</v>
      </c>
      <c r="AL38" s="279">
        <v>99894876</v>
      </c>
      <c r="AM38" s="154">
        <v>39097</v>
      </c>
      <c r="AN38" s="280">
        <v>7.9839685070171047</v>
      </c>
      <c r="AO38" s="161">
        <v>0.1</v>
      </c>
      <c r="AP38" s="592" t="s">
        <v>26</v>
      </c>
      <c r="AQ38" s="79"/>
      <c r="AR38" s="315">
        <v>38554313</v>
      </c>
      <c r="AS38" s="80"/>
      <c r="AT38" s="315">
        <v>340714</v>
      </c>
      <c r="AU38" s="80"/>
      <c r="AV38" s="315">
        <v>2391340</v>
      </c>
      <c r="AW38" s="80"/>
      <c r="AX38" s="315">
        <v>58608509</v>
      </c>
      <c r="AY38" s="279">
        <v>568083</v>
      </c>
      <c r="AZ38" s="154">
        <v>222</v>
      </c>
      <c r="BA38" s="280">
        <v>4.540329757626204E-2</v>
      </c>
      <c r="BB38" s="161">
        <v>-5.8</v>
      </c>
      <c r="BC38" s="80"/>
      <c r="BD38" s="315" t="e">
        <v>#REF!</v>
      </c>
      <c r="BE38" s="80"/>
      <c r="BF38" s="315">
        <v>568083</v>
      </c>
      <c r="BG38" s="279">
        <v>14257884</v>
      </c>
      <c r="BH38" s="154">
        <v>5580</v>
      </c>
      <c r="BI38" s="280">
        <v>1.1395429014067053</v>
      </c>
      <c r="BJ38" s="161">
        <v>-10.1</v>
      </c>
      <c r="BK38" s="592" t="s">
        <v>26</v>
      </c>
      <c r="BL38" s="297"/>
      <c r="BM38" s="315">
        <v>6638134</v>
      </c>
      <c r="BN38" s="80"/>
      <c r="BO38" s="315">
        <v>258807</v>
      </c>
      <c r="BP38" s="80"/>
      <c r="BQ38" s="315">
        <v>4241689</v>
      </c>
      <c r="BR38" s="80"/>
      <c r="BS38" s="315">
        <v>2372033</v>
      </c>
      <c r="BT38" s="80"/>
      <c r="BU38" s="315">
        <v>747221</v>
      </c>
      <c r="BV38" s="81">
        <v>49752351</v>
      </c>
      <c r="BW38" s="154">
        <v>19472</v>
      </c>
      <c r="BX38" s="280">
        <v>3.9763921778536564</v>
      </c>
      <c r="BY38" s="161">
        <v>-8.6</v>
      </c>
      <c r="BZ38" s="73">
        <v>116242444</v>
      </c>
      <c r="CA38" s="154">
        <v>45495</v>
      </c>
      <c r="CB38" s="280">
        <v>9.2905266940288236</v>
      </c>
      <c r="CC38" s="161">
        <v>-1.5</v>
      </c>
      <c r="CD38" s="592" t="s">
        <v>26</v>
      </c>
      <c r="CE38" s="80"/>
      <c r="CF38" s="315">
        <v>5735691</v>
      </c>
      <c r="CG38" s="397"/>
      <c r="CH38" s="120">
        <v>27268432</v>
      </c>
      <c r="CI38" s="396"/>
      <c r="CJ38" s="120">
        <v>6195805</v>
      </c>
      <c r="CK38" s="396"/>
      <c r="CL38" s="120">
        <v>75006</v>
      </c>
      <c r="CM38" s="396"/>
      <c r="CN38" s="120">
        <v>4688858</v>
      </c>
      <c r="CO38" s="396"/>
      <c r="CP38" s="120">
        <v>7053461</v>
      </c>
      <c r="CQ38" s="396"/>
      <c r="CR38" s="120">
        <v>36262666</v>
      </c>
      <c r="CS38" s="396"/>
      <c r="CT38" s="120">
        <v>9987397</v>
      </c>
      <c r="CU38" s="396"/>
      <c r="CV38" s="120">
        <v>18975128</v>
      </c>
      <c r="CW38" s="396"/>
      <c r="CX38" s="120">
        <v>0</v>
      </c>
      <c r="CY38" s="172">
        <v>41395668</v>
      </c>
      <c r="CZ38" s="154">
        <v>16201</v>
      </c>
      <c r="DA38" s="280">
        <v>3.3084951187980423</v>
      </c>
      <c r="DB38" s="161">
        <v>6.1</v>
      </c>
      <c r="DC38" s="592" t="s">
        <v>26</v>
      </c>
      <c r="DD38" s="172">
        <v>176685226</v>
      </c>
      <c r="DE38" s="154">
        <v>69151</v>
      </c>
      <c r="DF38" s="280">
        <v>14.121337715451986</v>
      </c>
      <c r="DG38" s="161">
        <v>4.5</v>
      </c>
      <c r="DH38" s="396"/>
      <c r="DI38" s="120">
        <v>22709531</v>
      </c>
      <c r="DJ38" s="396"/>
      <c r="DK38" s="120">
        <v>58274609</v>
      </c>
      <c r="DL38" s="396"/>
      <c r="DM38" s="120">
        <v>32923909</v>
      </c>
      <c r="DN38" s="396"/>
      <c r="DO38" s="120">
        <v>8020043</v>
      </c>
      <c r="DP38" s="396"/>
      <c r="DQ38" s="120">
        <v>6398781</v>
      </c>
      <c r="DR38" s="396"/>
      <c r="DS38" s="120">
        <v>4415896</v>
      </c>
      <c r="DT38" s="396"/>
      <c r="DU38" s="120">
        <v>26384127</v>
      </c>
      <c r="DV38" s="316"/>
      <c r="DW38" s="279">
        <v>5663998</v>
      </c>
      <c r="DX38" s="316"/>
      <c r="DY38" s="279">
        <v>9852259</v>
      </c>
      <c r="DZ38" s="316"/>
      <c r="EA38" s="315">
        <v>2042073</v>
      </c>
      <c r="EB38" s="592" t="s">
        <v>26</v>
      </c>
      <c r="EC38" s="81">
        <v>11091126</v>
      </c>
      <c r="ED38" s="154">
        <v>4341</v>
      </c>
      <c r="EE38" s="280">
        <v>0.8864438721697655</v>
      </c>
      <c r="EF38" s="161">
        <v>273.5</v>
      </c>
      <c r="EG38" s="316"/>
      <c r="EH38" s="279">
        <v>2930462</v>
      </c>
      <c r="EI38" s="316"/>
      <c r="EJ38" s="279">
        <v>6874392</v>
      </c>
      <c r="EK38" s="316"/>
      <c r="EL38" s="315">
        <v>1286272</v>
      </c>
      <c r="EM38" s="81">
        <v>134273825</v>
      </c>
      <c r="EN38" s="154">
        <v>52552</v>
      </c>
      <c r="EO38" s="280">
        <v>10.731661452953061</v>
      </c>
      <c r="EP38" s="161">
        <v>-8.1999999999999993</v>
      </c>
      <c r="EQ38" s="279">
        <v>7171670</v>
      </c>
      <c r="ER38" s="154">
        <v>2807</v>
      </c>
      <c r="ES38" s="280">
        <v>0.5731864307306348</v>
      </c>
      <c r="ET38" s="161">
        <v>-18.600000000000001</v>
      </c>
      <c r="EU38" s="592" t="s">
        <v>26</v>
      </c>
      <c r="EV38" s="79"/>
      <c r="EW38" s="279">
        <v>2480404</v>
      </c>
      <c r="EX38" s="80"/>
      <c r="EY38" s="279">
        <v>4691266</v>
      </c>
      <c r="EZ38" s="80"/>
      <c r="FA38" s="279">
        <v>0</v>
      </c>
      <c r="FB38" s="80"/>
      <c r="FC38" s="315">
        <v>0</v>
      </c>
      <c r="FD38" s="80"/>
      <c r="FE38" s="315">
        <v>1251193262</v>
      </c>
    </row>
    <row r="39" spans="1:161" x14ac:dyDescent="0.15">
      <c r="CD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  <c r="DA39" s="395"/>
      <c r="DC39" s="278"/>
      <c r="DD39" s="278"/>
      <c r="DE39" s="278"/>
      <c r="DF39" s="395"/>
      <c r="DH39" s="278"/>
      <c r="DI39" s="278"/>
      <c r="DJ39" s="278"/>
      <c r="DK39" s="278"/>
      <c r="DL39" s="278"/>
      <c r="DM39" s="278"/>
      <c r="DN39" s="278"/>
      <c r="DO39" s="278"/>
      <c r="DP39" s="278"/>
      <c r="DQ39" s="278"/>
      <c r="DR39" s="278"/>
      <c r="DS39" s="278"/>
      <c r="DT39" s="278"/>
      <c r="DU39" s="278"/>
      <c r="DV39" s="278"/>
      <c r="DW39" s="278"/>
      <c r="DX39" s="278"/>
      <c r="DY39" s="278"/>
      <c r="DZ39" s="278"/>
      <c r="EA39" s="278"/>
    </row>
    <row r="40" spans="1:161" s="615" customFormat="1" x14ac:dyDescent="0.15">
      <c r="C40" s="616"/>
      <c r="F40" s="644"/>
      <c r="G40" s="616"/>
      <c r="J40" s="644"/>
      <c r="L40" s="616"/>
      <c r="N40" s="616"/>
      <c r="P40" s="616"/>
      <c r="R40" s="616"/>
      <c r="T40" s="616"/>
      <c r="V40" s="616"/>
      <c r="X40" s="616"/>
      <c r="AA40" s="644"/>
      <c r="AC40" s="616"/>
      <c r="AE40" s="616"/>
      <c r="AG40" s="616"/>
      <c r="AI40" s="616"/>
      <c r="AK40" s="616"/>
      <c r="AL40" s="616"/>
      <c r="AO40" s="644"/>
      <c r="AR40" s="616"/>
      <c r="AT40" s="616"/>
      <c r="AV40" s="616"/>
      <c r="AX40" s="616"/>
      <c r="AY40" s="616"/>
      <c r="BB40" s="644"/>
      <c r="BD40" s="616"/>
      <c r="BF40" s="616"/>
      <c r="BG40" s="616"/>
      <c r="BJ40" s="644"/>
      <c r="BM40" s="616"/>
      <c r="BO40" s="616"/>
      <c r="BQ40" s="616"/>
      <c r="BS40" s="616"/>
      <c r="BU40" s="616"/>
      <c r="BV40" s="616"/>
      <c r="BY40" s="644"/>
      <c r="BZ40" s="616"/>
      <c r="CC40" s="644"/>
      <c r="CD40" s="617"/>
      <c r="CF40" s="616"/>
      <c r="CG40" s="617"/>
      <c r="CH40" s="619"/>
      <c r="CI40" s="617"/>
      <c r="CJ40" s="619"/>
      <c r="CK40" s="617"/>
      <c r="CL40" s="619"/>
      <c r="CM40" s="617"/>
      <c r="CN40" s="619"/>
      <c r="CO40" s="617"/>
      <c r="CP40" s="619"/>
      <c r="CQ40" s="617"/>
      <c r="CR40" s="619"/>
      <c r="CS40" s="617"/>
      <c r="CT40" s="619"/>
      <c r="CU40" s="617"/>
      <c r="CV40" s="619"/>
      <c r="CW40" s="617"/>
      <c r="CX40" s="619"/>
      <c r="CY40" s="619"/>
      <c r="CZ40" s="617"/>
      <c r="DA40" s="618"/>
      <c r="DB40" s="644"/>
      <c r="DC40" s="617"/>
      <c r="DD40" s="619"/>
      <c r="DE40" s="617"/>
      <c r="DF40" s="618"/>
      <c r="DG40" s="644"/>
      <c r="DH40" s="617"/>
      <c r="DI40" s="619"/>
      <c r="DJ40" s="617"/>
      <c r="DK40" s="619"/>
      <c r="DL40" s="617"/>
      <c r="DM40" s="619"/>
      <c r="DN40" s="617"/>
      <c r="DO40" s="619"/>
      <c r="DP40" s="617"/>
      <c r="DQ40" s="619"/>
      <c r="DR40" s="617"/>
      <c r="DS40" s="619"/>
      <c r="DT40" s="617"/>
      <c r="DU40" s="619"/>
      <c r="DV40" s="617"/>
      <c r="DW40" s="619"/>
      <c r="DX40" s="617"/>
      <c r="DY40" s="619"/>
      <c r="DZ40" s="617"/>
      <c r="EA40" s="619"/>
      <c r="EC40" s="616"/>
      <c r="EF40" s="644"/>
      <c r="EH40" s="616"/>
      <c r="EJ40" s="616"/>
      <c r="EL40" s="616"/>
      <c r="EM40" s="616"/>
      <c r="EP40" s="644"/>
      <c r="EQ40" s="616"/>
      <c r="ET40" s="644"/>
      <c r="EW40" s="616"/>
      <c r="EY40" s="616"/>
      <c r="FA40" s="616"/>
      <c r="FC40" s="616"/>
      <c r="FE40" s="616"/>
    </row>
    <row r="41" spans="1:161" x14ac:dyDescent="0.15">
      <c r="CD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395"/>
      <c r="DC41" s="278"/>
      <c r="DD41" s="278"/>
      <c r="DE41" s="278"/>
      <c r="DF41" s="395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</row>
    <row r="42" spans="1:161" x14ac:dyDescent="0.15">
      <c r="C42" s="379"/>
      <c r="G42" s="379"/>
      <c r="L42" s="379"/>
      <c r="N42" s="379"/>
      <c r="P42" s="379"/>
      <c r="R42" s="379"/>
      <c r="T42" s="379"/>
      <c r="V42" s="379"/>
      <c r="X42" s="379"/>
      <c r="AC42" s="379"/>
      <c r="AE42" s="379"/>
      <c r="AG42" s="379"/>
      <c r="AI42" s="379"/>
      <c r="AK42" s="379"/>
      <c r="AL42" s="379"/>
      <c r="AR42" s="379"/>
      <c r="AT42" s="379"/>
      <c r="AV42" s="379"/>
      <c r="AX42" s="379"/>
      <c r="AY42" s="379"/>
      <c r="BD42" s="379"/>
      <c r="BF42" s="379"/>
      <c r="BG42" s="379"/>
      <c r="BM42" s="379"/>
      <c r="BO42" s="379"/>
      <c r="BQ42" s="379"/>
      <c r="BS42" s="379"/>
      <c r="BU42" s="379"/>
      <c r="BV42" s="379"/>
      <c r="BZ42" s="379"/>
      <c r="CD42" s="278"/>
      <c r="CG42" s="278"/>
      <c r="CI42" s="278"/>
      <c r="CK42" s="278"/>
      <c r="CM42" s="278"/>
      <c r="CO42" s="278"/>
      <c r="CQ42" s="278"/>
      <c r="CS42" s="278"/>
      <c r="CU42" s="278"/>
      <c r="CW42" s="278"/>
      <c r="CZ42" s="278"/>
      <c r="DA42" s="395"/>
      <c r="DC42" s="278"/>
      <c r="DE42" s="278"/>
      <c r="DF42" s="395"/>
      <c r="DH42" s="278"/>
      <c r="DJ42" s="278"/>
      <c r="DL42" s="278"/>
      <c r="DN42" s="278"/>
      <c r="DP42" s="278"/>
      <c r="DR42" s="278"/>
      <c r="DT42" s="278"/>
      <c r="DV42" s="278"/>
      <c r="DX42" s="278"/>
      <c r="DZ42" s="278"/>
      <c r="EJ42" s="928"/>
      <c r="EL42" s="928"/>
      <c r="EM42" s="928"/>
      <c r="EQ42" s="928"/>
      <c r="EW42" s="928"/>
      <c r="EY42" s="928"/>
      <c r="FC42" s="928"/>
    </row>
  </sheetData>
  <mergeCells count="58">
    <mergeCell ref="AA6:AA7"/>
    <mergeCell ref="X5:AA5"/>
    <mergeCell ref="AO6:AO7"/>
    <mergeCell ref="AL5:AO5"/>
    <mergeCell ref="AB5:AK5"/>
    <mergeCell ref="W5:W8"/>
    <mergeCell ref="B5:B8"/>
    <mergeCell ref="F6:F7"/>
    <mergeCell ref="C5:F5"/>
    <mergeCell ref="J6:J7"/>
    <mergeCell ref="G5:J5"/>
    <mergeCell ref="K5:V5"/>
    <mergeCell ref="BK5:BK8"/>
    <mergeCell ref="AQ5:AX5"/>
    <mergeCell ref="CS7:CS8"/>
    <mergeCell ref="CT7:CT8"/>
    <mergeCell ref="CM6:CT6"/>
    <mergeCell ref="CN7:CN8"/>
    <mergeCell ref="CE5:CX5"/>
    <mergeCell ref="CP7:CP8"/>
    <mergeCell ref="CQ7:CQ8"/>
    <mergeCell ref="AP5:AP8"/>
    <mergeCell ref="BC5:BF5"/>
    <mergeCell ref="BB6:BB7"/>
    <mergeCell ref="AY5:BB5"/>
    <mergeCell ref="BJ6:BJ7"/>
    <mergeCell ref="BG5:BJ5"/>
    <mergeCell ref="FD5:FE6"/>
    <mergeCell ref="EU5:EU8"/>
    <mergeCell ref="DW7:DW8"/>
    <mergeCell ref="DX7:DX8"/>
    <mergeCell ref="EB5:EB8"/>
    <mergeCell ref="EG5:EK5"/>
    <mergeCell ref="DY7:DY8"/>
    <mergeCell ref="EP6:EP7"/>
    <mergeCell ref="EM5:EP5"/>
    <mergeCell ref="ET6:ET7"/>
    <mergeCell ref="EQ5:ET5"/>
    <mergeCell ref="DV6:DY6"/>
    <mergeCell ref="EF6:EF7"/>
    <mergeCell ref="EC5:EF5"/>
    <mergeCell ref="DH5:EA5"/>
    <mergeCell ref="EV5:FA5"/>
    <mergeCell ref="BL5:BU5"/>
    <mergeCell ref="DC5:DC8"/>
    <mergeCell ref="BY6:BY7"/>
    <mergeCell ref="BV5:BY5"/>
    <mergeCell ref="DV7:DV8"/>
    <mergeCell ref="CD5:CD8"/>
    <mergeCell ref="CM7:CM8"/>
    <mergeCell ref="CR7:CR8"/>
    <mergeCell ref="DB6:DB7"/>
    <mergeCell ref="CY5:DB5"/>
    <mergeCell ref="DG6:DG7"/>
    <mergeCell ref="DD5:DG5"/>
    <mergeCell ref="CC6:CC7"/>
    <mergeCell ref="BZ5:CC5"/>
    <mergeCell ref="CO7:CO8"/>
  </mergeCells>
  <phoneticPr fontId="14"/>
  <pageMargins left="0.59055118110236227" right="0.59055118110236227" top="0.78740157480314965" bottom="0.59055118110236227" header="0.51181102362204722" footer="0.51181102362204722"/>
  <pageSetup paperSize="9" scale="89" orientation="portrait" r:id="rId1"/>
  <headerFooter alignWithMargins="0"/>
  <colBreaks count="7" manualBreakCount="7">
    <brk id="10" max="38" man="1"/>
    <brk id="22" max="38" man="1"/>
    <brk id="41" max="38" man="1"/>
    <brk id="62" max="38" man="1"/>
    <brk id="73" max="38" man="1"/>
    <brk id="106" max="38" man="1"/>
    <brk id="131" max="3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AB59"/>
  <sheetViews>
    <sheetView showGridLines="0" view="pageBreakPreview" zoomScale="90" zoomScaleNormal="100" zoomScaleSheetLayoutView="90" workbookViewId="0">
      <pane xSplit="2" ySplit="7" topLeftCell="C8" activePane="bottomRight" state="frozen"/>
      <selection activeCell="D8" sqref="D8"/>
      <selection pane="topRight" activeCell="D8" sqref="D8"/>
      <selection pane="bottomLeft" activeCell="D8" sqref="D8"/>
      <selection pane="bottomRight" activeCell="B40" sqref="A40:XFD40"/>
    </sheetView>
  </sheetViews>
  <sheetFormatPr defaultRowHeight="13.5" x14ac:dyDescent="0.15"/>
  <cols>
    <col min="1" max="1" width="4.125" style="202" customWidth="1"/>
    <col min="2" max="2" width="11.625" style="202" customWidth="1"/>
    <col min="3" max="14" width="12.5" style="202" customWidth="1"/>
    <col min="15" max="15" width="11.625" style="202" customWidth="1"/>
    <col min="16" max="28" width="12.5" style="202" customWidth="1"/>
    <col min="29" max="16384" width="9" style="202"/>
  </cols>
  <sheetData>
    <row r="2" spans="1:28" ht="17.25" x14ac:dyDescent="0.15">
      <c r="B2" s="216" t="s">
        <v>535</v>
      </c>
      <c r="O2" s="216"/>
    </row>
    <row r="4" spans="1:28" x14ac:dyDescent="0.15">
      <c r="AA4" s="420" t="s">
        <v>534</v>
      </c>
    </row>
    <row r="5" spans="1:28" ht="24.75" customHeight="1" x14ac:dyDescent="0.15">
      <c r="B5" s="1667" t="s">
        <v>0</v>
      </c>
      <c r="C5" s="1450" t="s">
        <v>533</v>
      </c>
      <c r="D5" s="1451"/>
      <c r="E5" s="1451"/>
      <c r="F5" s="1451"/>
      <c r="G5" s="1451"/>
      <c r="H5" s="1602"/>
      <c r="I5" s="1450" t="s">
        <v>532</v>
      </c>
      <c r="J5" s="1451"/>
      <c r="K5" s="1451"/>
      <c r="L5" s="1451"/>
      <c r="M5" s="1451"/>
      <c r="N5" s="1602"/>
      <c r="O5" s="1667" t="s">
        <v>0</v>
      </c>
      <c r="P5" s="1450" t="s">
        <v>531</v>
      </c>
      <c r="Q5" s="1451"/>
      <c r="R5" s="1451"/>
      <c r="S5" s="1451"/>
      <c r="T5" s="1451"/>
      <c r="U5" s="1602"/>
      <c r="V5" s="1450" t="s">
        <v>530</v>
      </c>
      <c r="W5" s="1451"/>
      <c r="X5" s="1451"/>
      <c r="Y5" s="1451"/>
      <c r="Z5" s="1451"/>
      <c r="AA5" s="1602"/>
      <c r="AB5" s="1672" t="s">
        <v>529</v>
      </c>
    </row>
    <row r="6" spans="1:28" ht="24.75" customHeight="1" x14ac:dyDescent="0.15">
      <c r="B6" s="1668"/>
      <c r="C6" s="701" t="s">
        <v>839</v>
      </c>
      <c r="D6" s="1667" t="s">
        <v>528</v>
      </c>
      <c r="E6" s="1670"/>
      <c r="F6" s="1671"/>
      <c r="G6" s="1599" t="s">
        <v>527</v>
      </c>
      <c r="H6" s="701" t="s">
        <v>840</v>
      </c>
      <c r="I6" s="701" t="s">
        <v>839</v>
      </c>
      <c r="J6" s="1450" t="s">
        <v>528</v>
      </c>
      <c r="K6" s="1451"/>
      <c r="L6" s="1602"/>
      <c r="M6" s="1599" t="s">
        <v>527</v>
      </c>
      <c r="N6" s="701" t="s">
        <v>840</v>
      </c>
      <c r="O6" s="1668"/>
      <c r="P6" s="701" t="s">
        <v>839</v>
      </c>
      <c r="Q6" s="1450" t="s">
        <v>528</v>
      </c>
      <c r="R6" s="1451"/>
      <c r="S6" s="1602"/>
      <c r="T6" s="1673" t="s">
        <v>527</v>
      </c>
      <c r="U6" s="701" t="s">
        <v>840</v>
      </c>
      <c r="V6" s="701" t="s">
        <v>839</v>
      </c>
      <c r="W6" s="1450" t="s">
        <v>528</v>
      </c>
      <c r="X6" s="1451"/>
      <c r="Y6" s="1452"/>
      <c r="Z6" s="1599" t="s">
        <v>527</v>
      </c>
      <c r="AA6" s="701" t="s">
        <v>840</v>
      </c>
      <c r="AB6" s="1600"/>
    </row>
    <row r="7" spans="1:28" ht="24.75" customHeight="1" x14ac:dyDescent="0.15">
      <c r="B7" s="1669"/>
      <c r="C7" s="630" t="s">
        <v>523</v>
      </c>
      <c r="D7" s="193" t="s">
        <v>526</v>
      </c>
      <c r="E7" s="489" t="s">
        <v>525</v>
      </c>
      <c r="F7" s="516" t="s">
        <v>524</v>
      </c>
      <c r="G7" s="1601"/>
      <c r="H7" s="592" t="s">
        <v>523</v>
      </c>
      <c r="I7" s="630" t="s">
        <v>523</v>
      </c>
      <c r="J7" s="489" t="s">
        <v>526</v>
      </c>
      <c r="K7" s="630" t="s">
        <v>525</v>
      </c>
      <c r="L7" s="516" t="s">
        <v>524</v>
      </c>
      <c r="M7" s="1601"/>
      <c r="N7" s="592" t="s">
        <v>523</v>
      </c>
      <c r="O7" s="1669"/>
      <c r="P7" s="630" t="s">
        <v>523</v>
      </c>
      <c r="Q7" s="531" t="s">
        <v>526</v>
      </c>
      <c r="R7" s="531" t="s">
        <v>525</v>
      </c>
      <c r="S7" s="516" t="s">
        <v>524</v>
      </c>
      <c r="T7" s="1603"/>
      <c r="U7" s="592" t="s">
        <v>523</v>
      </c>
      <c r="V7" s="630" t="s">
        <v>523</v>
      </c>
      <c r="W7" s="193" t="s">
        <v>526</v>
      </c>
      <c r="X7" s="193" t="s">
        <v>525</v>
      </c>
      <c r="Y7" s="516" t="s">
        <v>524</v>
      </c>
      <c r="Z7" s="1601"/>
      <c r="AA7" s="592" t="s">
        <v>523</v>
      </c>
      <c r="AB7" s="470" t="s">
        <v>162</v>
      </c>
    </row>
    <row r="8" spans="1:28" ht="19.5" customHeight="1" thickBot="1" x14ac:dyDescent="0.2">
      <c r="A8" s="558"/>
      <c r="B8" s="585" t="s">
        <v>3</v>
      </c>
      <c r="C8" s="573">
        <v>1318224</v>
      </c>
      <c r="D8" s="573">
        <v>297</v>
      </c>
      <c r="E8" s="573">
        <v>0</v>
      </c>
      <c r="F8" s="573">
        <v>359884</v>
      </c>
      <c r="G8" s="573">
        <v>1878723</v>
      </c>
      <c r="H8" s="89">
        <v>3557128</v>
      </c>
      <c r="I8" s="573">
        <v>0</v>
      </c>
      <c r="J8" s="573">
        <v>277018</v>
      </c>
      <c r="K8" s="573">
        <v>39499</v>
      </c>
      <c r="L8" s="573">
        <v>0</v>
      </c>
      <c r="M8" s="573">
        <v>0</v>
      </c>
      <c r="N8" s="89">
        <v>237519</v>
      </c>
      <c r="O8" s="585" t="s">
        <v>3</v>
      </c>
      <c r="P8" s="573">
        <v>40432646</v>
      </c>
      <c r="Q8" s="573">
        <v>5820276</v>
      </c>
      <c r="R8" s="573">
        <v>9308272</v>
      </c>
      <c r="S8" s="573">
        <v>0</v>
      </c>
      <c r="T8" s="573">
        <v>0</v>
      </c>
      <c r="U8" s="89">
        <v>36944650</v>
      </c>
      <c r="V8" s="89">
        <v>41750870</v>
      </c>
      <c r="W8" s="89">
        <v>6097591</v>
      </c>
      <c r="X8" s="89">
        <v>9347771</v>
      </c>
      <c r="Y8" s="89">
        <v>359884</v>
      </c>
      <c r="Z8" s="88">
        <v>1878723</v>
      </c>
      <c r="AA8" s="89">
        <v>40739297</v>
      </c>
      <c r="AB8" s="89">
        <v>28841</v>
      </c>
    </row>
    <row r="9" spans="1:28" ht="19.5" customHeight="1" thickTop="1" x14ac:dyDescent="0.15">
      <c r="A9" s="558"/>
      <c r="B9" s="586" t="s">
        <v>4</v>
      </c>
      <c r="C9" s="574">
        <v>2712239</v>
      </c>
      <c r="D9" s="574">
        <v>5425</v>
      </c>
      <c r="E9" s="574">
        <v>290000</v>
      </c>
      <c r="F9" s="574">
        <v>459424</v>
      </c>
      <c r="G9" s="574">
        <v>0</v>
      </c>
      <c r="H9" s="87">
        <v>2887088</v>
      </c>
      <c r="I9" s="574">
        <v>1297082</v>
      </c>
      <c r="J9" s="574">
        <v>2604</v>
      </c>
      <c r="K9" s="574">
        <v>215997</v>
      </c>
      <c r="L9" s="574">
        <v>0</v>
      </c>
      <c r="M9" s="574">
        <v>0</v>
      </c>
      <c r="N9" s="87">
        <v>1083689</v>
      </c>
      <c r="O9" s="586" t="s">
        <v>4</v>
      </c>
      <c r="P9" s="574">
        <v>6935945</v>
      </c>
      <c r="Q9" s="574">
        <v>786479</v>
      </c>
      <c r="R9" s="574">
        <v>901822</v>
      </c>
      <c r="S9" s="574">
        <v>0</v>
      </c>
      <c r="T9" s="574">
        <v>0</v>
      </c>
      <c r="U9" s="87">
        <v>6820602</v>
      </c>
      <c r="V9" s="418">
        <v>10945266</v>
      </c>
      <c r="W9" s="87">
        <v>794508</v>
      </c>
      <c r="X9" s="76">
        <v>1407819</v>
      </c>
      <c r="Y9" s="76">
        <v>459424</v>
      </c>
      <c r="Z9" s="76">
        <v>0</v>
      </c>
      <c r="AA9" s="87">
        <v>10791379</v>
      </c>
      <c r="AB9" s="87">
        <v>137682</v>
      </c>
    </row>
    <row r="10" spans="1:28" ht="19.5" customHeight="1" x14ac:dyDescent="0.15">
      <c r="A10" s="558"/>
      <c r="B10" s="586" t="s">
        <v>23</v>
      </c>
      <c r="C10" s="574">
        <v>2868898</v>
      </c>
      <c r="D10" s="574">
        <v>45000</v>
      </c>
      <c r="E10" s="574">
        <v>900</v>
      </c>
      <c r="F10" s="574">
        <v>0</v>
      </c>
      <c r="G10" s="574">
        <v>0</v>
      </c>
      <c r="H10" s="87">
        <v>2912998</v>
      </c>
      <c r="I10" s="574">
        <v>579765</v>
      </c>
      <c r="J10" s="574">
        <v>1771</v>
      </c>
      <c r="K10" s="574">
        <v>96000</v>
      </c>
      <c r="L10" s="574">
        <v>0</v>
      </c>
      <c r="M10" s="574">
        <v>0</v>
      </c>
      <c r="N10" s="87">
        <v>485536</v>
      </c>
      <c r="O10" s="586" t="s">
        <v>23</v>
      </c>
      <c r="P10" s="574">
        <v>4535688</v>
      </c>
      <c r="Q10" s="574">
        <v>144515</v>
      </c>
      <c r="R10" s="574">
        <v>544776</v>
      </c>
      <c r="S10" s="574">
        <v>0</v>
      </c>
      <c r="T10" s="574">
        <v>0</v>
      </c>
      <c r="U10" s="87">
        <v>4135427</v>
      </c>
      <c r="V10" s="418">
        <v>7984351</v>
      </c>
      <c r="W10" s="87">
        <v>191286</v>
      </c>
      <c r="X10" s="76">
        <v>641676</v>
      </c>
      <c r="Y10" s="76">
        <v>0</v>
      </c>
      <c r="Z10" s="76">
        <v>0</v>
      </c>
      <c r="AA10" s="87">
        <v>7533961</v>
      </c>
      <c r="AB10" s="87">
        <v>90960</v>
      </c>
    </row>
    <row r="11" spans="1:28" ht="19.5" customHeight="1" x14ac:dyDescent="0.15">
      <c r="A11" s="558"/>
      <c r="B11" s="586" t="s">
        <v>5</v>
      </c>
      <c r="C11" s="574">
        <v>1635125</v>
      </c>
      <c r="D11" s="574">
        <v>10502</v>
      </c>
      <c r="E11" s="574">
        <v>0</v>
      </c>
      <c r="F11" s="574">
        <v>0</v>
      </c>
      <c r="G11" s="574">
        <v>0</v>
      </c>
      <c r="H11" s="87">
        <v>1645627</v>
      </c>
      <c r="I11" s="574">
        <v>315228</v>
      </c>
      <c r="J11" s="574">
        <v>1243</v>
      </c>
      <c r="K11" s="574">
        <v>0</v>
      </c>
      <c r="L11" s="574">
        <v>0</v>
      </c>
      <c r="M11" s="574">
        <v>0</v>
      </c>
      <c r="N11" s="87">
        <v>316471</v>
      </c>
      <c r="O11" s="586" t="s">
        <v>5</v>
      </c>
      <c r="P11" s="574">
        <v>1911728</v>
      </c>
      <c r="Q11" s="574">
        <v>316063</v>
      </c>
      <c r="R11" s="574">
        <v>275574</v>
      </c>
      <c r="S11" s="574">
        <v>0</v>
      </c>
      <c r="T11" s="574">
        <v>1</v>
      </c>
      <c r="U11" s="87">
        <v>1952218</v>
      </c>
      <c r="V11" s="418">
        <v>3862081</v>
      </c>
      <c r="W11" s="87">
        <v>327808</v>
      </c>
      <c r="X11" s="76">
        <v>275574</v>
      </c>
      <c r="Y11" s="76">
        <v>0</v>
      </c>
      <c r="Z11" s="76">
        <v>1</v>
      </c>
      <c r="AA11" s="87">
        <v>3914316</v>
      </c>
      <c r="AB11" s="87">
        <v>116079</v>
      </c>
    </row>
    <row r="12" spans="1:28" ht="19.5" customHeight="1" x14ac:dyDescent="0.15">
      <c r="A12" s="558"/>
      <c r="B12" s="586" t="s">
        <v>6</v>
      </c>
      <c r="C12" s="574">
        <v>1838307</v>
      </c>
      <c r="D12" s="574">
        <v>452646</v>
      </c>
      <c r="E12" s="574">
        <v>0</v>
      </c>
      <c r="F12" s="574">
        <v>0</v>
      </c>
      <c r="G12" s="574">
        <v>4100</v>
      </c>
      <c r="H12" s="87">
        <v>2295053</v>
      </c>
      <c r="I12" s="574">
        <v>1680411</v>
      </c>
      <c r="J12" s="574">
        <v>48946</v>
      </c>
      <c r="K12" s="574">
        <v>0</v>
      </c>
      <c r="L12" s="574">
        <v>0</v>
      </c>
      <c r="M12" s="574">
        <v>3525</v>
      </c>
      <c r="N12" s="87">
        <v>1732882</v>
      </c>
      <c r="O12" s="586" t="s">
        <v>6</v>
      </c>
      <c r="P12" s="574">
        <v>3370646</v>
      </c>
      <c r="Q12" s="574">
        <v>121877</v>
      </c>
      <c r="R12" s="574">
        <v>152286</v>
      </c>
      <c r="S12" s="574">
        <v>0</v>
      </c>
      <c r="T12" s="574">
        <v>7171</v>
      </c>
      <c r="U12" s="87">
        <v>3347408</v>
      </c>
      <c r="V12" s="418">
        <v>6889364</v>
      </c>
      <c r="W12" s="87">
        <v>623469</v>
      </c>
      <c r="X12" s="76">
        <v>152286</v>
      </c>
      <c r="Y12" s="76">
        <v>0</v>
      </c>
      <c r="Z12" s="76">
        <v>14796</v>
      </c>
      <c r="AA12" s="87">
        <v>7375343</v>
      </c>
      <c r="AB12" s="87">
        <v>39411</v>
      </c>
    </row>
    <row r="13" spans="1:28" ht="19.5" customHeight="1" x14ac:dyDescent="0.15">
      <c r="A13" s="558"/>
      <c r="B13" s="586" t="s">
        <v>7</v>
      </c>
      <c r="C13" s="574">
        <v>108398</v>
      </c>
      <c r="D13" s="574">
        <v>17</v>
      </c>
      <c r="E13" s="574">
        <v>0</v>
      </c>
      <c r="F13" s="574">
        <v>0</v>
      </c>
      <c r="G13" s="574">
        <v>0</v>
      </c>
      <c r="H13" s="87">
        <v>108415</v>
      </c>
      <c r="I13" s="574">
        <v>230317</v>
      </c>
      <c r="J13" s="574">
        <v>27</v>
      </c>
      <c r="K13" s="574">
        <v>200000</v>
      </c>
      <c r="L13" s="574">
        <v>0</v>
      </c>
      <c r="M13" s="574">
        <v>0</v>
      </c>
      <c r="N13" s="87">
        <v>30344</v>
      </c>
      <c r="O13" s="586" t="s">
        <v>7</v>
      </c>
      <c r="P13" s="574">
        <v>669243</v>
      </c>
      <c r="Q13" s="574">
        <v>98232</v>
      </c>
      <c r="R13" s="574">
        <v>528868</v>
      </c>
      <c r="S13" s="574">
        <v>0</v>
      </c>
      <c r="T13" s="574">
        <v>0</v>
      </c>
      <c r="U13" s="87">
        <v>238607</v>
      </c>
      <c r="V13" s="418">
        <v>1007958</v>
      </c>
      <c r="W13" s="87">
        <v>98276</v>
      </c>
      <c r="X13" s="76">
        <v>728868</v>
      </c>
      <c r="Y13" s="76">
        <v>0</v>
      </c>
      <c r="Z13" s="76">
        <v>0</v>
      </c>
      <c r="AA13" s="87">
        <v>377366</v>
      </c>
      <c r="AB13" s="87">
        <v>20930</v>
      </c>
    </row>
    <row r="14" spans="1:28" ht="19.5" customHeight="1" x14ac:dyDescent="0.15">
      <c r="A14" s="558"/>
      <c r="B14" s="586" t="s">
        <v>8</v>
      </c>
      <c r="C14" s="574">
        <v>1437123</v>
      </c>
      <c r="D14" s="574">
        <v>200947</v>
      </c>
      <c r="E14" s="574">
        <v>450000</v>
      </c>
      <c r="F14" s="574">
        <v>0</v>
      </c>
      <c r="G14" s="574">
        <v>0</v>
      </c>
      <c r="H14" s="87">
        <v>1188070</v>
      </c>
      <c r="I14" s="574">
        <v>60706</v>
      </c>
      <c r="J14" s="574">
        <v>56</v>
      </c>
      <c r="K14" s="574">
        <v>60000</v>
      </c>
      <c r="L14" s="574">
        <v>0</v>
      </c>
      <c r="M14" s="574">
        <v>0</v>
      </c>
      <c r="N14" s="87">
        <v>762</v>
      </c>
      <c r="O14" s="586" t="s">
        <v>8</v>
      </c>
      <c r="P14" s="574">
        <v>750255</v>
      </c>
      <c r="Q14" s="574">
        <v>613406</v>
      </c>
      <c r="R14" s="574">
        <v>645082</v>
      </c>
      <c r="S14" s="574">
        <v>0</v>
      </c>
      <c r="T14" s="574">
        <v>0</v>
      </c>
      <c r="U14" s="87">
        <v>718579</v>
      </c>
      <c r="V14" s="418">
        <v>2248084</v>
      </c>
      <c r="W14" s="87">
        <v>814409</v>
      </c>
      <c r="X14" s="76">
        <v>1155082</v>
      </c>
      <c r="Y14" s="76">
        <v>0</v>
      </c>
      <c r="Z14" s="76">
        <v>0</v>
      </c>
      <c r="AA14" s="87">
        <v>1907411</v>
      </c>
      <c r="AB14" s="87">
        <v>21409</v>
      </c>
    </row>
    <row r="15" spans="1:28" ht="19.5" customHeight="1" x14ac:dyDescent="0.15">
      <c r="A15" s="558"/>
      <c r="B15" s="586" t="s">
        <v>9</v>
      </c>
      <c r="C15" s="574">
        <v>6909162</v>
      </c>
      <c r="D15" s="574">
        <v>489472</v>
      </c>
      <c r="E15" s="574">
        <v>6679230</v>
      </c>
      <c r="F15" s="574">
        <v>0</v>
      </c>
      <c r="G15" s="574">
        <v>0</v>
      </c>
      <c r="H15" s="87">
        <v>719404</v>
      </c>
      <c r="I15" s="574">
        <v>40405</v>
      </c>
      <c r="J15" s="574">
        <v>1</v>
      </c>
      <c r="K15" s="574">
        <v>7500</v>
      </c>
      <c r="L15" s="574">
        <v>0</v>
      </c>
      <c r="M15" s="574">
        <v>0</v>
      </c>
      <c r="N15" s="87">
        <v>32906</v>
      </c>
      <c r="O15" s="586" t="s">
        <v>9</v>
      </c>
      <c r="P15" s="574">
        <v>2044900</v>
      </c>
      <c r="Q15" s="574">
        <v>4564749</v>
      </c>
      <c r="R15" s="574">
        <v>112690</v>
      </c>
      <c r="S15" s="574">
        <v>0</v>
      </c>
      <c r="T15" s="574">
        <v>0</v>
      </c>
      <c r="U15" s="87">
        <v>6496959</v>
      </c>
      <c r="V15" s="418">
        <v>8994467</v>
      </c>
      <c r="W15" s="87">
        <v>5054222</v>
      </c>
      <c r="X15" s="76">
        <v>6799420</v>
      </c>
      <c r="Y15" s="76">
        <v>0</v>
      </c>
      <c r="Z15" s="76">
        <v>0</v>
      </c>
      <c r="AA15" s="87">
        <v>7249269</v>
      </c>
      <c r="AB15" s="87">
        <v>94875</v>
      </c>
    </row>
    <row r="16" spans="1:28" ht="19.5" customHeight="1" x14ac:dyDescent="0.15">
      <c r="A16" s="558"/>
      <c r="B16" s="586" t="s">
        <v>10</v>
      </c>
      <c r="C16" s="574">
        <v>1974110</v>
      </c>
      <c r="D16" s="574">
        <v>2528</v>
      </c>
      <c r="E16" s="574">
        <v>0</v>
      </c>
      <c r="F16" s="574">
        <v>0</v>
      </c>
      <c r="G16" s="574">
        <v>109</v>
      </c>
      <c r="H16" s="87">
        <v>1976747</v>
      </c>
      <c r="I16" s="574">
        <v>11280</v>
      </c>
      <c r="J16" s="574">
        <v>251</v>
      </c>
      <c r="K16" s="574">
        <v>0</v>
      </c>
      <c r="L16" s="574">
        <v>0</v>
      </c>
      <c r="M16" s="574">
        <v>0</v>
      </c>
      <c r="N16" s="87">
        <v>11531</v>
      </c>
      <c r="O16" s="586" t="s">
        <v>10</v>
      </c>
      <c r="P16" s="574">
        <v>1156275</v>
      </c>
      <c r="Q16" s="574">
        <v>52171</v>
      </c>
      <c r="R16" s="574">
        <v>73086</v>
      </c>
      <c r="S16" s="574">
        <v>0</v>
      </c>
      <c r="T16" s="574">
        <v>10</v>
      </c>
      <c r="U16" s="87">
        <v>1135370</v>
      </c>
      <c r="V16" s="418">
        <v>3141665</v>
      </c>
      <c r="W16" s="87">
        <v>54950</v>
      </c>
      <c r="X16" s="76">
        <v>73086</v>
      </c>
      <c r="Y16" s="76">
        <v>0</v>
      </c>
      <c r="Z16" s="76">
        <v>119</v>
      </c>
      <c r="AA16" s="87">
        <v>3123648</v>
      </c>
      <c r="AB16" s="87">
        <v>54265</v>
      </c>
    </row>
    <row r="17" spans="1:28" ht="19.5" customHeight="1" x14ac:dyDescent="0.15">
      <c r="A17" s="558"/>
      <c r="B17" s="586" t="s">
        <v>11</v>
      </c>
      <c r="C17" s="574">
        <v>2921898</v>
      </c>
      <c r="D17" s="574">
        <v>7145</v>
      </c>
      <c r="E17" s="574">
        <v>0</v>
      </c>
      <c r="F17" s="574">
        <v>0</v>
      </c>
      <c r="G17" s="574">
        <v>19</v>
      </c>
      <c r="H17" s="87">
        <v>2929062</v>
      </c>
      <c r="I17" s="574">
        <v>0</v>
      </c>
      <c r="J17" s="574">
        <v>0</v>
      </c>
      <c r="K17" s="574">
        <v>0</v>
      </c>
      <c r="L17" s="574">
        <v>0</v>
      </c>
      <c r="M17" s="574">
        <v>0</v>
      </c>
      <c r="N17" s="87">
        <v>0</v>
      </c>
      <c r="O17" s="586" t="s">
        <v>11</v>
      </c>
      <c r="P17" s="574">
        <v>3353222</v>
      </c>
      <c r="Q17" s="574">
        <v>709424</v>
      </c>
      <c r="R17" s="574">
        <v>477772</v>
      </c>
      <c r="S17" s="574">
        <v>0</v>
      </c>
      <c r="T17" s="574">
        <v>0</v>
      </c>
      <c r="U17" s="87">
        <v>3584874</v>
      </c>
      <c r="V17" s="418">
        <v>6275120</v>
      </c>
      <c r="W17" s="87">
        <v>716569</v>
      </c>
      <c r="X17" s="76">
        <v>477772</v>
      </c>
      <c r="Y17" s="76">
        <v>0</v>
      </c>
      <c r="Z17" s="76">
        <v>19</v>
      </c>
      <c r="AA17" s="87">
        <v>6513936</v>
      </c>
      <c r="AB17" s="87">
        <v>80160</v>
      </c>
    </row>
    <row r="18" spans="1:28" ht="19.5" customHeight="1" x14ac:dyDescent="0.15">
      <c r="A18" s="558"/>
      <c r="B18" s="586" t="s">
        <v>12</v>
      </c>
      <c r="C18" s="574">
        <v>1282251</v>
      </c>
      <c r="D18" s="574">
        <v>202006</v>
      </c>
      <c r="E18" s="574">
        <v>0</v>
      </c>
      <c r="F18" s="574">
        <v>280000</v>
      </c>
      <c r="G18" s="574">
        <v>0</v>
      </c>
      <c r="H18" s="87">
        <v>1764257</v>
      </c>
      <c r="I18" s="574">
        <v>281659</v>
      </c>
      <c r="J18" s="574">
        <v>1030</v>
      </c>
      <c r="K18" s="574">
        <v>0</v>
      </c>
      <c r="L18" s="574">
        <v>0</v>
      </c>
      <c r="M18" s="574">
        <v>0</v>
      </c>
      <c r="N18" s="87">
        <v>282689</v>
      </c>
      <c r="O18" s="586" t="s">
        <v>12</v>
      </c>
      <c r="P18" s="574">
        <v>4519038</v>
      </c>
      <c r="Q18" s="574">
        <v>1677640</v>
      </c>
      <c r="R18" s="574">
        <v>952083</v>
      </c>
      <c r="S18" s="574">
        <v>0</v>
      </c>
      <c r="T18" s="574">
        <v>0</v>
      </c>
      <c r="U18" s="87">
        <v>5244595</v>
      </c>
      <c r="V18" s="418">
        <v>6082948</v>
      </c>
      <c r="W18" s="87">
        <v>1880676</v>
      </c>
      <c r="X18" s="76">
        <v>952083</v>
      </c>
      <c r="Y18" s="76">
        <v>280000</v>
      </c>
      <c r="Z18" s="76">
        <v>0</v>
      </c>
      <c r="AA18" s="87">
        <v>7291541</v>
      </c>
      <c r="AB18" s="87">
        <v>102171</v>
      </c>
    </row>
    <row r="19" spans="1:28" ht="19.5" customHeight="1" x14ac:dyDescent="0.15">
      <c r="A19" s="558"/>
      <c r="B19" s="586" t="s">
        <v>13</v>
      </c>
      <c r="C19" s="574">
        <v>1308984</v>
      </c>
      <c r="D19" s="574">
        <v>179897</v>
      </c>
      <c r="E19" s="574">
        <v>0</v>
      </c>
      <c r="F19" s="574">
        <v>0</v>
      </c>
      <c r="G19" s="574">
        <v>9</v>
      </c>
      <c r="H19" s="87">
        <v>1488890</v>
      </c>
      <c r="I19" s="574">
        <v>240856</v>
      </c>
      <c r="J19" s="574">
        <v>85</v>
      </c>
      <c r="K19" s="574">
        <v>0</v>
      </c>
      <c r="L19" s="574">
        <v>0</v>
      </c>
      <c r="M19" s="574">
        <v>0</v>
      </c>
      <c r="N19" s="87">
        <v>240941</v>
      </c>
      <c r="O19" s="586" t="s">
        <v>13</v>
      </c>
      <c r="P19" s="574">
        <v>4447025</v>
      </c>
      <c r="Q19" s="574">
        <v>27245</v>
      </c>
      <c r="R19" s="574">
        <v>29646</v>
      </c>
      <c r="S19" s="574">
        <v>0</v>
      </c>
      <c r="T19" s="574">
        <v>6</v>
      </c>
      <c r="U19" s="87">
        <v>4444630</v>
      </c>
      <c r="V19" s="418">
        <v>5996865</v>
      </c>
      <c r="W19" s="87">
        <v>207227</v>
      </c>
      <c r="X19" s="87">
        <v>29646</v>
      </c>
      <c r="Y19" s="87">
        <v>0</v>
      </c>
      <c r="Z19" s="76">
        <v>15</v>
      </c>
      <c r="AA19" s="87">
        <v>6174461</v>
      </c>
      <c r="AB19" s="87">
        <v>88454</v>
      </c>
    </row>
    <row r="20" spans="1:28" ht="19.5" customHeight="1" x14ac:dyDescent="0.15">
      <c r="A20" s="558"/>
      <c r="B20" s="586" t="s">
        <v>57</v>
      </c>
      <c r="C20" s="574">
        <v>1393631</v>
      </c>
      <c r="D20" s="574">
        <v>200386</v>
      </c>
      <c r="E20" s="574">
        <v>0</v>
      </c>
      <c r="F20" s="574">
        <v>0</v>
      </c>
      <c r="G20" s="574">
        <v>0</v>
      </c>
      <c r="H20" s="87">
        <v>1594017</v>
      </c>
      <c r="I20" s="574">
        <v>211307</v>
      </c>
      <c r="J20" s="574">
        <v>51</v>
      </c>
      <c r="K20" s="574">
        <v>0</v>
      </c>
      <c r="L20" s="574">
        <v>0</v>
      </c>
      <c r="M20" s="574">
        <v>0</v>
      </c>
      <c r="N20" s="87">
        <v>211358</v>
      </c>
      <c r="O20" s="586" t="s">
        <v>57</v>
      </c>
      <c r="P20" s="574">
        <v>8768189</v>
      </c>
      <c r="Q20" s="574">
        <v>495307</v>
      </c>
      <c r="R20" s="574">
        <v>1210100</v>
      </c>
      <c r="S20" s="574">
        <v>0</v>
      </c>
      <c r="T20" s="574">
        <v>0</v>
      </c>
      <c r="U20" s="87">
        <v>8053396</v>
      </c>
      <c r="V20" s="418">
        <v>10373127</v>
      </c>
      <c r="W20" s="87">
        <v>695744</v>
      </c>
      <c r="X20" s="87">
        <v>1210100</v>
      </c>
      <c r="Y20" s="87">
        <v>0</v>
      </c>
      <c r="Z20" s="76">
        <v>0</v>
      </c>
      <c r="AA20" s="87">
        <v>9858771</v>
      </c>
      <c r="AB20" s="87">
        <v>178896</v>
      </c>
    </row>
    <row r="21" spans="1:28" ht="19.5" customHeight="1" x14ac:dyDescent="0.15">
      <c r="A21" s="558"/>
      <c r="B21" s="586" t="s">
        <v>58</v>
      </c>
      <c r="C21" s="574">
        <v>3900571</v>
      </c>
      <c r="D21" s="574">
        <v>255113</v>
      </c>
      <c r="E21" s="574">
        <v>819483</v>
      </c>
      <c r="F21" s="574">
        <v>0</v>
      </c>
      <c r="G21" s="574">
        <v>1</v>
      </c>
      <c r="H21" s="87">
        <v>3336202</v>
      </c>
      <c r="I21" s="574">
        <v>968201</v>
      </c>
      <c r="J21" s="574">
        <v>224</v>
      </c>
      <c r="K21" s="574">
        <v>7549</v>
      </c>
      <c r="L21" s="574">
        <v>0</v>
      </c>
      <c r="M21" s="574">
        <v>0</v>
      </c>
      <c r="N21" s="87">
        <v>960876</v>
      </c>
      <c r="O21" s="586" t="s">
        <v>58</v>
      </c>
      <c r="P21" s="574">
        <v>3665544</v>
      </c>
      <c r="Q21" s="574">
        <v>148730</v>
      </c>
      <c r="R21" s="574">
        <v>173676</v>
      </c>
      <c r="S21" s="574">
        <v>0</v>
      </c>
      <c r="T21" s="574">
        <v>0</v>
      </c>
      <c r="U21" s="87">
        <v>3640598</v>
      </c>
      <c r="V21" s="418">
        <v>8534316</v>
      </c>
      <c r="W21" s="87">
        <v>404067</v>
      </c>
      <c r="X21" s="87">
        <v>1000708</v>
      </c>
      <c r="Y21" s="87">
        <v>0</v>
      </c>
      <c r="Z21" s="76">
        <v>1</v>
      </c>
      <c r="AA21" s="87">
        <v>7937676</v>
      </c>
      <c r="AB21" s="87">
        <v>248200</v>
      </c>
    </row>
    <row r="22" spans="1:28" ht="19.5" customHeight="1" thickBot="1" x14ac:dyDescent="0.2">
      <c r="A22" s="558"/>
      <c r="B22" s="606" t="s">
        <v>65</v>
      </c>
      <c r="C22" s="575">
        <v>4000497</v>
      </c>
      <c r="D22" s="575">
        <v>15164</v>
      </c>
      <c r="E22" s="575">
        <v>22825</v>
      </c>
      <c r="F22" s="575">
        <v>0</v>
      </c>
      <c r="G22" s="575">
        <v>0</v>
      </c>
      <c r="H22" s="87">
        <v>3992836</v>
      </c>
      <c r="I22" s="575">
        <v>438448</v>
      </c>
      <c r="J22" s="575">
        <v>28008</v>
      </c>
      <c r="K22" s="575">
        <v>421632</v>
      </c>
      <c r="L22" s="575">
        <v>0</v>
      </c>
      <c r="M22" s="575">
        <v>0</v>
      </c>
      <c r="N22" s="87">
        <v>44824</v>
      </c>
      <c r="O22" s="606" t="s">
        <v>65</v>
      </c>
      <c r="P22" s="575">
        <v>6951682</v>
      </c>
      <c r="Q22" s="575">
        <v>515712</v>
      </c>
      <c r="R22" s="575">
        <v>640101</v>
      </c>
      <c r="S22" s="575">
        <v>0</v>
      </c>
      <c r="T22" s="575">
        <v>0</v>
      </c>
      <c r="U22" s="87">
        <v>6827293</v>
      </c>
      <c r="V22" s="418">
        <v>11390627</v>
      </c>
      <c r="W22" s="87">
        <v>558884</v>
      </c>
      <c r="X22" s="87">
        <v>1084558</v>
      </c>
      <c r="Y22" s="87">
        <v>0</v>
      </c>
      <c r="Z22" s="76">
        <v>0</v>
      </c>
      <c r="AA22" s="87">
        <v>10864953</v>
      </c>
      <c r="AB22" s="87">
        <v>140760</v>
      </c>
    </row>
    <row r="23" spans="1:28" ht="19.5" customHeight="1" thickTop="1" x14ac:dyDescent="0.15">
      <c r="A23" s="558"/>
      <c r="B23" s="587" t="s">
        <v>14</v>
      </c>
      <c r="C23" s="614">
        <v>319170</v>
      </c>
      <c r="D23" s="614">
        <v>174001</v>
      </c>
      <c r="E23" s="614">
        <v>150975</v>
      </c>
      <c r="F23" s="614">
        <v>0</v>
      </c>
      <c r="G23" s="614">
        <v>0</v>
      </c>
      <c r="H23" s="154">
        <v>342196</v>
      </c>
      <c r="I23" s="614">
        <v>150636</v>
      </c>
      <c r="J23" s="614">
        <v>160037</v>
      </c>
      <c r="K23" s="614">
        <v>0</v>
      </c>
      <c r="L23" s="614">
        <v>0</v>
      </c>
      <c r="M23" s="614">
        <v>0</v>
      </c>
      <c r="N23" s="154">
        <v>310673</v>
      </c>
      <c r="O23" s="587" t="s">
        <v>14</v>
      </c>
      <c r="P23" s="614">
        <v>122921</v>
      </c>
      <c r="Q23" s="614">
        <v>14937</v>
      </c>
      <c r="R23" s="614">
        <v>18804</v>
      </c>
      <c r="S23" s="614">
        <v>0</v>
      </c>
      <c r="T23" s="614">
        <v>0</v>
      </c>
      <c r="U23" s="154">
        <v>119054</v>
      </c>
      <c r="V23" s="171">
        <v>592727</v>
      </c>
      <c r="W23" s="154">
        <v>348975</v>
      </c>
      <c r="X23" s="73">
        <v>169779</v>
      </c>
      <c r="Y23" s="73">
        <v>0</v>
      </c>
      <c r="Z23" s="73">
        <v>0</v>
      </c>
      <c r="AA23" s="154">
        <v>771923</v>
      </c>
      <c r="AB23" s="154">
        <v>48251</v>
      </c>
    </row>
    <row r="24" spans="1:28" ht="19.5" customHeight="1" x14ac:dyDescent="0.15">
      <c r="A24" s="558"/>
      <c r="B24" s="588" t="s">
        <v>15</v>
      </c>
      <c r="C24" s="577">
        <v>2112661</v>
      </c>
      <c r="D24" s="577">
        <v>153275</v>
      </c>
      <c r="E24" s="577">
        <v>10041</v>
      </c>
      <c r="F24" s="577">
        <v>0</v>
      </c>
      <c r="G24" s="577">
        <v>0</v>
      </c>
      <c r="H24" s="136">
        <v>2255895</v>
      </c>
      <c r="I24" s="577">
        <v>0</v>
      </c>
      <c r="J24" s="577">
        <v>0</v>
      </c>
      <c r="K24" s="577">
        <v>0</v>
      </c>
      <c r="L24" s="577">
        <v>0</v>
      </c>
      <c r="M24" s="577">
        <v>0</v>
      </c>
      <c r="N24" s="136">
        <v>0</v>
      </c>
      <c r="O24" s="588" t="s">
        <v>15</v>
      </c>
      <c r="P24" s="577">
        <v>535227</v>
      </c>
      <c r="Q24" s="577">
        <v>21305</v>
      </c>
      <c r="R24" s="577">
        <v>47253</v>
      </c>
      <c r="S24" s="577">
        <v>0</v>
      </c>
      <c r="T24" s="577">
        <v>0</v>
      </c>
      <c r="U24" s="136">
        <v>509279</v>
      </c>
      <c r="V24" s="419">
        <v>2647888</v>
      </c>
      <c r="W24" s="136">
        <v>174580</v>
      </c>
      <c r="X24" s="78">
        <v>57294</v>
      </c>
      <c r="Y24" s="78">
        <v>0</v>
      </c>
      <c r="Z24" s="78">
        <v>0</v>
      </c>
      <c r="AA24" s="136">
        <v>2765174</v>
      </c>
      <c r="AB24" s="136">
        <v>171643</v>
      </c>
    </row>
    <row r="25" spans="1:28" ht="19.5" customHeight="1" x14ac:dyDescent="0.15">
      <c r="A25" s="558"/>
      <c r="B25" s="586" t="s">
        <v>16</v>
      </c>
      <c r="C25" s="574">
        <v>2348643</v>
      </c>
      <c r="D25" s="574">
        <v>7352</v>
      </c>
      <c r="E25" s="574">
        <v>0</v>
      </c>
      <c r="F25" s="574">
        <v>0</v>
      </c>
      <c r="G25" s="574">
        <v>11</v>
      </c>
      <c r="H25" s="87">
        <v>2356006</v>
      </c>
      <c r="I25" s="574">
        <v>255138</v>
      </c>
      <c r="J25" s="574">
        <v>100799</v>
      </c>
      <c r="K25" s="574">
        <v>0</v>
      </c>
      <c r="L25" s="574">
        <v>0</v>
      </c>
      <c r="M25" s="574">
        <v>0</v>
      </c>
      <c r="N25" s="87">
        <v>355937</v>
      </c>
      <c r="O25" s="586" t="s">
        <v>16</v>
      </c>
      <c r="P25" s="574">
        <v>4127858</v>
      </c>
      <c r="Q25" s="574">
        <v>13366</v>
      </c>
      <c r="R25" s="574">
        <v>1169</v>
      </c>
      <c r="S25" s="574">
        <v>0</v>
      </c>
      <c r="T25" s="574">
        <v>-1</v>
      </c>
      <c r="U25" s="87">
        <v>4140054</v>
      </c>
      <c r="V25" s="418">
        <v>6731639</v>
      </c>
      <c r="W25" s="87">
        <v>121517</v>
      </c>
      <c r="X25" s="76">
        <v>1169</v>
      </c>
      <c r="Y25" s="76">
        <v>0</v>
      </c>
      <c r="Z25" s="76">
        <v>10</v>
      </c>
      <c r="AA25" s="87">
        <v>6851997</v>
      </c>
      <c r="AB25" s="87">
        <v>914575</v>
      </c>
    </row>
    <row r="26" spans="1:28" ht="19.5" customHeight="1" x14ac:dyDescent="0.15">
      <c r="A26" s="558"/>
      <c r="B26" s="589" t="s">
        <v>17</v>
      </c>
      <c r="C26" s="576">
        <v>834243</v>
      </c>
      <c r="D26" s="576">
        <v>70752</v>
      </c>
      <c r="E26" s="576">
        <v>260000</v>
      </c>
      <c r="F26" s="576">
        <v>0</v>
      </c>
      <c r="G26" s="576">
        <v>0</v>
      </c>
      <c r="H26" s="140">
        <v>644995</v>
      </c>
      <c r="I26" s="576">
        <v>845</v>
      </c>
      <c r="J26" s="576">
        <v>1</v>
      </c>
      <c r="K26" s="576">
        <v>0</v>
      </c>
      <c r="L26" s="576">
        <v>0</v>
      </c>
      <c r="M26" s="576">
        <v>0</v>
      </c>
      <c r="N26" s="140">
        <v>846</v>
      </c>
      <c r="O26" s="589" t="s">
        <v>17</v>
      </c>
      <c r="P26" s="576">
        <v>1273290</v>
      </c>
      <c r="Q26" s="576">
        <v>55442</v>
      </c>
      <c r="R26" s="576">
        <v>374470</v>
      </c>
      <c r="S26" s="576">
        <v>0</v>
      </c>
      <c r="T26" s="576">
        <v>0</v>
      </c>
      <c r="U26" s="140">
        <v>954262</v>
      </c>
      <c r="V26" s="396">
        <v>2108378</v>
      </c>
      <c r="W26" s="140">
        <v>126195</v>
      </c>
      <c r="X26" s="81">
        <v>634470</v>
      </c>
      <c r="Y26" s="81">
        <v>0</v>
      </c>
      <c r="Z26" s="81">
        <v>0</v>
      </c>
      <c r="AA26" s="140">
        <v>1600103</v>
      </c>
      <c r="AB26" s="140">
        <v>171281</v>
      </c>
    </row>
    <row r="27" spans="1:28" ht="19.5" customHeight="1" x14ac:dyDescent="0.15">
      <c r="A27" s="558"/>
      <c r="B27" s="586" t="s">
        <v>18</v>
      </c>
      <c r="C27" s="574">
        <v>327626</v>
      </c>
      <c r="D27" s="574">
        <v>27</v>
      </c>
      <c r="E27" s="574">
        <v>0</v>
      </c>
      <c r="F27" s="574">
        <v>18000</v>
      </c>
      <c r="G27" s="574">
        <v>0</v>
      </c>
      <c r="H27" s="87">
        <v>345653</v>
      </c>
      <c r="I27" s="574">
        <v>151136</v>
      </c>
      <c r="J27" s="574">
        <v>7</v>
      </c>
      <c r="K27" s="574">
        <v>0</v>
      </c>
      <c r="L27" s="574">
        <v>0</v>
      </c>
      <c r="M27" s="574">
        <v>0</v>
      </c>
      <c r="N27" s="87">
        <v>151143</v>
      </c>
      <c r="O27" s="586" t="s">
        <v>18</v>
      </c>
      <c r="P27" s="574">
        <v>264852</v>
      </c>
      <c r="Q27" s="574">
        <v>2038</v>
      </c>
      <c r="R27" s="574">
        <v>30972</v>
      </c>
      <c r="S27" s="574">
        <v>0</v>
      </c>
      <c r="T27" s="574">
        <v>0</v>
      </c>
      <c r="U27" s="87">
        <v>235918</v>
      </c>
      <c r="V27" s="418">
        <v>743614</v>
      </c>
      <c r="W27" s="87">
        <v>2072</v>
      </c>
      <c r="X27" s="76">
        <v>30972</v>
      </c>
      <c r="Y27" s="76">
        <v>18000</v>
      </c>
      <c r="Z27" s="76">
        <v>0</v>
      </c>
      <c r="AA27" s="87">
        <v>732714</v>
      </c>
      <c r="AB27" s="87">
        <v>550086</v>
      </c>
    </row>
    <row r="28" spans="1:28" ht="19.5" customHeight="1" x14ac:dyDescent="0.15">
      <c r="A28" s="558"/>
      <c r="B28" s="586" t="s">
        <v>19</v>
      </c>
      <c r="C28" s="574">
        <v>864753</v>
      </c>
      <c r="D28" s="574">
        <v>24028</v>
      </c>
      <c r="E28" s="574">
        <v>0</v>
      </c>
      <c r="F28" s="574">
        <v>0</v>
      </c>
      <c r="G28" s="574">
        <v>0</v>
      </c>
      <c r="H28" s="87">
        <v>888781</v>
      </c>
      <c r="I28" s="574">
        <v>559256</v>
      </c>
      <c r="J28" s="574">
        <v>31985</v>
      </c>
      <c r="K28" s="574">
        <v>54416</v>
      </c>
      <c r="L28" s="574">
        <v>0</v>
      </c>
      <c r="M28" s="574">
        <v>0</v>
      </c>
      <c r="N28" s="87">
        <v>536825</v>
      </c>
      <c r="O28" s="586" t="s">
        <v>19</v>
      </c>
      <c r="P28" s="574">
        <v>306695</v>
      </c>
      <c r="Q28" s="574">
        <v>1268</v>
      </c>
      <c r="R28" s="574">
        <v>14083</v>
      </c>
      <c r="S28" s="574">
        <v>0</v>
      </c>
      <c r="T28" s="574">
        <v>-1</v>
      </c>
      <c r="U28" s="87">
        <v>293879</v>
      </c>
      <c r="V28" s="418">
        <v>1730704</v>
      </c>
      <c r="W28" s="87">
        <v>57281</v>
      </c>
      <c r="X28" s="76">
        <v>68499</v>
      </c>
      <c r="Y28" s="76">
        <v>0</v>
      </c>
      <c r="Z28" s="76">
        <v>-1</v>
      </c>
      <c r="AA28" s="87">
        <v>1719485</v>
      </c>
      <c r="AB28" s="87">
        <v>433994</v>
      </c>
    </row>
    <row r="29" spans="1:28" ht="19.5" customHeight="1" x14ac:dyDescent="0.15">
      <c r="A29" s="558"/>
      <c r="B29" s="586" t="s">
        <v>20</v>
      </c>
      <c r="C29" s="574">
        <v>648434</v>
      </c>
      <c r="D29" s="574">
        <v>176</v>
      </c>
      <c r="E29" s="574">
        <v>0</v>
      </c>
      <c r="F29" s="574">
        <v>25624</v>
      </c>
      <c r="G29" s="574">
        <v>0</v>
      </c>
      <c r="H29" s="87">
        <v>674234</v>
      </c>
      <c r="I29" s="574">
        <v>100526</v>
      </c>
      <c r="J29" s="574">
        <v>27</v>
      </c>
      <c r="K29" s="574">
        <v>0</v>
      </c>
      <c r="L29" s="574">
        <v>0</v>
      </c>
      <c r="M29" s="574">
        <v>0</v>
      </c>
      <c r="N29" s="87">
        <v>100553</v>
      </c>
      <c r="O29" s="586" t="s">
        <v>20</v>
      </c>
      <c r="P29" s="574">
        <v>1031138</v>
      </c>
      <c r="Q29" s="574">
        <v>59005</v>
      </c>
      <c r="R29" s="574">
        <v>347946</v>
      </c>
      <c r="S29" s="574">
        <v>0</v>
      </c>
      <c r="T29" s="574">
        <v>0</v>
      </c>
      <c r="U29" s="87">
        <v>742197</v>
      </c>
      <c r="V29" s="418">
        <v>1780098</v>
      </c>
      <c r="W29" s="87">
        <v>59208</v>
      </c>
      <c r="X29" s="76">
        <v>347946</v>
      </c>
      <c r="Y29" s="76">
        <v>25624</v>
      </c>
      <c r="Z29" s="76">
        <v>0</v>
      </c>
      <c r="AA29" s="87">
        <v>1516984</v>
      </c>
      <c r="AB29" s="87">
        <v>40490</v>
      </c>
    </row>
    <row r="30" spans="1:28" ht="19.5" customHeight="1" x14ac:dyDescent="0.15">
      <c r="A30" s="558"/>
      <c r="B30" s="589" t="s">
        <v>21</v>
      </c>
      <c r="C30" s="576">
        <v>509745</v>
      </c>
      <c r="D30" s="576">
        <v>765</v>
      </c>
      <c r="E30" s="576">
        <v>0</v>
      </c>
      <c r="F30" s="576">
        <v>10000</v>
      </c>
      <c r="G30" s="576">
        <v>0</v>
      </c>
      <c r="H30" s="140">
        <v>520510</v>
      </c>
      <c r="I30" s="576">
        <v>271635</v>
      </c>
      <c r="J30" s="576">
        <v>37</v>
      </c>
      <c r="K30" s="576">
        <v>93724</v>
      </c>
      <c r="L30" s="576">
        <v>0</v>
      </c>
      <c r="M30" s="576">
        <v>0</v>
      </c>
      <c r="N30" s="140">
        <v>177948</v>
      </c>
      <c r="O30" s="589" t="s">
        <v>21</v>
      </c>
      <c r="P30" s="576">
        <v>102904</v>
      </c>
      <c r="Q30" s="576">
        <v>9737</v>
      </c>
      <c r="R30" s="576">
        <v>3116</v>
      </c>
      <c r="S30" s="576">
        <v>0</v>
      </c>
      <c r="T30" s="576">
        <v>0</v>
      </c>
      <c r="U30" s="140">
        <v>109525</v>
      </c>
      <c r="V30" s="396">
        <v>884284</v>
      </c>
      <c r="W30" s="140">
        <v>10539</v>
      </c>
      <c r="X30" s="81">
        <v>96840</v>
      </c>
      <c r="Y30" s="81">
        <v>10000</v>
      </c>
      <c r="Z30" s="81">
        <v>0</v>
      </c>
      <c r="AA30" s="140">
        <v>807983</v>
      </c>
      <c r="AB30" s="140">
        <v>293279</v>
      </c>
    </row>
    <row r="31" spans="1:28" ht="19.5" customHeight="1" x14ac:dyDescent="0.15">
      <c r="A31" s="558"/>
      <c r="B31" s="588" t="s">
        <v>59</v>
      </c>
      <c r="C31" s="577">
        <v>2016742</v>
      </c>
      <c r="D31" s="577">
        <v>32038</v>
      </c>
      <c r="E31" s="577">
        <v>570000</v>
      </c>
      <c r="F31" s="577">
        <v>0</v>
      </c>
      <c r="G31" s="577">
        <v>0</v>
      </c>
      <c r="H31" s="136">
        <v>1478780</v>
      </c>
      <c r="I31" s="577">
        <v>325131</v>
      </c>
      <c r="J31" s="577">
        <v>146</v>
      </c>
      <c r="K31" s="577">
        <v>0</v>
      </c>
      <c r="L31" s="577">
        <v>0</v>
      </c>
      <c r="M31" s="577">
        <v>0</v>
      </c>
      <c r="N31" s="136">
        <v>325277</v>
      </c>
      <c r="O31" s="588" t="s">
        <v>59</v>
      </c>
      <c r="P31" s="577">
        <v>2100032</v>
      </c>
      <c r="Q31" s="577">
        <v>14832</v>
      </c>
      <c r="R31" s="577">
        <v>96908</v>
      </c>
      <c r="S31" s="577">
        <v>0</v>
      </c>
      <c r="T31" s="577">
        <v>0</v>
      </c>
      <c r="U31" s="136">
        <v>2017956</v>
      </c>
      <c r="V31" s="419">
        <v>4441905</v>
      </c>
      <c r="W31" s="136">
        <v>47016</v>
      </c>
      <c r="X31" s="78">
        <v>666908</v>
      </c>
      <c r="Y31" s="78">
        <v>0</v>
      </c>
      <c r="Z31" s="78">
        <v>0</v>
      </c>
      <c r="AA31" s="136">
        <v>3822013</v>
      </c>
      <c r="AB31" s="136">
        <v>268287</v>
      </c>
    </row>
    <row r="32" spans="1:28" ht="19.5" customHeight="1" x14ac:dyDescent="0.15">
      <c r="A32" s="558"/>
      <c r="B32" s="586" t="s">
        <v>22</v>
      </c>
      <c r="C32" s="574">
        <v>458115</v>
      </c>
      <c r="D32" s="574">
        <v>89800</v>
      </c>
      <c r="E32" s="574">
        <v>151842</v>
      </c>
      <c r="F32" s="574">
        <v>0</v>
      </c>
      <c r="G32" s="574">
        <v>0</v>
      </c>
      <c r="H32" s="87">
        <v>396073</v>
      </c>
      <c r="I32" s="574">
        <v>1012485</v>
      </c>
      <c r="J32" s="574">
        <v>88824</v>
      </c>
      <c r="K32" s="574">
        <v>52673</v>
      </c>
      <c r="L32" s="574">
        <v>0</v>
      </c>
      <c r="M32" s="574">
        <v>0</v>
      </c>
      <c r="N32" s="87">
        <v>1048636</v>
      </c>
      <c r="O32" s="586" t="s">
        <v>22</v>
      </c>
      <c r="P32" s="574">
        <v>602406</v>
      </c>
      <c r="Q32" s="574">
        <v>30376</v>
      </c>
      <c r="R32" s="574">
        <v>47066</v>
      </c>
      <c r="S32" s="574">
        <v>0</v>
      </c>
      <c r="T32" s="574">
        <v>0</v>
      </c>
      <c r="U32" s="87">
        <v>585716</v>
      </c>
      <c r="V32" s="418">
        <v>2073006</v>
      </c>
      <c r="W32" s="87">
        <v>209000</v>
      </c>
      <c r="X32" s="76">
        <v>251581</v>
      </c>
      <c r="Y32" s="76">
        <v>0</v>
      </c>
      <c r="Z32" s="76">
        <v>0</v>
      </c>
      <c r="AA32" s="87">
        <v>2030425</v>
      </c>
      <c r="AB32" s="87">
        <v>962287</v>
      </c>
    </row>
    <row r="33" spans="1:28" ht="19.5" customHeight="1" thickBot="1" x14ac:dyDescent="0.2">
      <c r="A33" s="558"/>
      <c r="B33" s="586" t="s">
        <v>60</v>
      </c>
      <c r="C33" s="575">
        <v>1830822</v>
      </c>
      <c r="D33" s="575">
        <v>1571</v>
      </c>
      <c r="E33" s="575">
        <v>100000</v>
      </c>
      <c r="F33" s="575">
        <v>12478</v>
      </c>
      <c r="G33" s="575">
        <v>2</v>
      </c>
      <c r="H33" s="87">
        <v>1744873</v>
      </c>
      <c r="I33" s="575">
        <v>492682</v>
      </c>
      <c r="J33" s="575">
        <v>420</v>
      </c>
      <c r="K33" s="575">
        <v>0</v>
      </c>
      <c r="L33" s="575">
        <v>0</v>
      </c>
      <c r="M33" s="575">
        <v>-1</v>
      </c>
      <c r="N33" s="87">
        <v>493101</v>
      </c>
      <c r="O33" s="586" t="s">
        <v>60</v>
      </c>
      <c r="P33" s="575">
        <v>2631484</v>
      </c>
      <c r="Q33" s="575">
        <v>20141</v>
      </c>
      <c r="R33" s="575">
        <v>34310</v>
      </c>
      <c r="S33" s="575">
        <v>0</v>
      </c>
      <c r="T33" s="575">
        <v>-31</v>
      </c>
      <c r="U33" s="87">
        <v>2617284</v>
      </c>
      <c r="V33" s="418">
        <v>4954988</v>
      </c>
      <c r="W33" s="87">
        <v>22132</v>
      </c>
      <c r="X33" s="76">
        <v>134310</v>
      </c>
      <c r="Y33" s="76">
        <v>12478</v>
      </c>
      <c r="Z33" s="76">
        <v>-30</v>
      </c>
      <c r="AA33" s="418">
        <v>4855258</v>
      </c>
      <c r="AB33" s="87">
        <v>222565</v>
      </c>
    </row>
    <row r="34" spans="1:28" ht="19.5" customHeight="1" thickTop="1" thickBot="1" x14ac:dyDescent="0.2">
      <c r="B34" s="590" t="s">
        <v>450</v>
      </c>
      <c r="C34" s="74">
        <v>34291194</v>
      </c>
      <c r="D34" s="74">
        <v>2066248</v>
      </c>
      <c r="E34" s="74">
        <v>8262438</v>
      </c>
      <c r="F34" s="74">
        <v>739424</v>
      </c>
      <c r="G34" s="74">
        <v>4238</v>
      </c>
      <c r="H34" s="74">
        <v>28838666</v>
      </c>
      <c r="I34" s="74">
        <v>6355665</v>
      </c>
      <c r="J34" s="74">
        <v>84297</v>
      </c>
      <c r="K34" s="74">
        <v>1008678</v>
      </c>
      <c r="L34" s="74">
        <v>0</v>
      </c>
      <c r="M34" s="74">
        <v>3525</v>
      </c>
      <c r="N34" s="74">
        <v>5434809</v>
      </c>
      <c r="O34" s="590" t="s">
        <v>450</v>
      </c>
      <c r="P34" s="74">
        <v>53079380</v>
      </c>
      <c r="Q34" s="74">
        <v>10271550</v>
      </c>
      <c r="R34" s="74">
        <v>6717562</v>
      </c>
      <c r="S34" s="74">
        <v>0</v>
      </c>
      <c r="T34" s="74">
        <v>7188</v>
      </c>
      <c r="U34" s="74">
        <v>56640556</v>
      </c>
      <c r="V34" s="74">
        <v>93726239</v>
      </c>
      <c r="W34" s="74">
        <v>12422095</v>
      </c>
      <c r="X34" s="74">
        <v>15988678</v>
      </c>
      <c r="Y34" s="74">
        <v>739424</v>
      </c>
      <c r="Z34" s="74">
        <v>14951</v>
      </c>
      <c r="AA34" s="286">
        <v>90914031</v>
      </c>
      <c r="AB34" s="74">
        <v>90025</v>
      </c>
    </row>
    <row r="35" spans="1:28" ht="19.5" customHeight="1" thickTop="1" thickBot="1" x14ac:dyDescent="0.2">
      <c r="B35" s="604" t="s">
        <v>24</v>
      </c>
      <c r="C35" s="86">
        <v>12270954</v>
      </c>
      <c r="D35" s="86">
        <v>553785</v>
      </c>
      <c r="E35" s="86">
        <v>1242858</v>
      </c>
      <c r="F35" s="86">
        <v>66102</v>
      </c>
      <c r="G35" s="86">
        <v>13</v>
      </c>
      <c r="H35" s="86">
        <v>11647996</v>
      </c>
      <c r="I35" s="86">
        <v>3319470</v>
      </c>
      <c r="J35" s="86">
        <v>382283</v>
      </c>
      <c r="K35" s="86">
        <v>200813</v>
      </c>
      <c r="L35" s="86">
        <v>0</v>
      </c>
      <c r="M35" s="86">
        <v>-1</v>
      </c>
      <c r="N35" s="86">
        <v>3500939</v>
      </c>
      <c r="O35" s="604" t="s">
        <v>24</v>
      </c>
      <c r="P35" s="86">
        <v>13098807</v>
      </c>
      <c r="Q35" s="86">
        <v>242447</v>
      </c>
      <c r="R35" s="86">
        <v>1016097</v>
      </c>
      <c r="S35" s="86">
        <v>0</v>
      </c>
      <c r="T35" s="86">
        <v>-33</v>
      </c>
      <c r="U35" s="86">
        <v>12325124</v>
      </c>
      <c r="V35" s="86">
        <v>28689231</v>
      </c>
      <c r="W35" s="86">
        <v>1178515</v>
      </c>
      <c r="X35" s="86">
        <v>2459768</v>
      </c>
      <c r="Y35" s="86">
        <v>66102</v>
      </c>
      <c r="Z35" s="86">
        <v>-21</v>
      </c>
      <c r="AA35" s="85">
        <v>27474059</v>
      </c>
      <c r="AB35" s="74">
        <v>207151</v>
      </c>
    </row>
    <row r="36" spans="1:28" ht="19.5" customHeight="1" thickTop="1" thickBot="1" x14ac:dyDescent="0.2">
      <c r="B36" s="604" t="s">
        <v>25</v>
      </c>
      <c r="C36" s="86">
        <v>46562148</v>
      </c>
      <c r="D36" s="86">
        <v>2620033</v>
      </c>
      <c r="E36" s="86">
        <v>9505296</v>
      </c>
      <c r="F36" s="86">
        <v>805526</v>
      </c>
      <c r="G36" s="86">
        <v>4251</v>
      </c>
      <c r="H36" s="86">
        <v>40486662</v>
      </c>
      <c r="I36" s="86">
        <v>9675135</v>
      </c>
      <c r="J36" s="86">
        <v>466580</v>
      </c>
      <c r="K36" s="86">
        <v>1209491</v>
      </c>
      <c r="L36" s="86">
        <v>0</v>
      </c>
      <c r="M36" s="86">
        <v>3524</v>
      </c>
      <c r="N36" s="86">
        <v>8935748</v>
      </c>
      <c r="O36" s="604" t="s">
        <v>25</v>
      </c>
      <c r="P36" s="86">
        <v>66178187</v>
      </c>
      <c r="Q36" s="86">
        <v>10513997</v>
      </c>
      <c r="R36" s="86">
        <v>7733659</v>
      </c>
      <c r="S36" s="86">
        <v>0</v>
      </c>
      <c r="T36" s="86">
        <v>7155</v>
      </c>
      <c r="U36" s="86">
        <v>68965680</v>
      </c>
      <c r="V36" s="86">
        <v>122415470</v>
      </c>
      <c r="W36" s="86">
        <v>13600610</v>
      </c>
      <c r="X36" s="86">
        <v>18448446</v>
      </c>
      <c r="Y36" s="86">
        <v>805526</v>
      </c>
      <c r="Z36" s="86">
        <v>14930</v>
      </c>
      <c r="AA36" s="85">
        <v>118388090</v>
      </c>
      <c r="AB36" s="74">
        <v>103622</v>
      </c>
    </row>
    <row r="37" spans="1:28" ht="19.5" customHeight="1" thickTop="1" x14ac:dyDescent="0.15">
      <c r="B37" s="605" t="s">
        <v>26</v>
      </c>
      <c r="C37" s="81">
        <v>47880372</v>
      </c>
      <c r="D37" s="81">
        <v>2620330</v>
      </c>
      <c r="E37" s="81">
        <v>9505296</v>
      </c>
      <c r="F37" s="81">
        <v>1165410</v>
      </c>
      <c r="G37" s="81">
        <v>1882974</v>
      </c>
      <c r="H37" s="81">
        <v>44043790</v>
      </c>
      <c r="I37" s="81">
        <v>9675135</v>
      </c>
      <c r="J37" s="81">
        <v>743598</v>
      </c>
      <c r="K37" s="81">
        <v>1248990</v>
      </c>
      <c r="L37" s="81">
        <v>0</v>
      </c>
      <c r="M37" s="81">
        <v>3524</v>
      </c>
      <c r="N37" s="81">
        <v>9173267</v>
      </c>
      <c r="O37" s="605" t="s">
        <v>26</v>
      </c>
      <c r="P37" s="81">
        <v>106610833</v>
      </c>
      <c r="Q37" s="81">
        <v>16334273</v>
      </c>
      <c r="R37" s="81">
        <v>17041931</v>
      </c>
      <c r="S37" s="81">
        <v>0</v>
      </c>
      <c r="T37" s="81">
        <v>7155</v>
      </c>
      <c r="U37" s="81">
        <v>105910330</v>
      </c>
      <c r="V37" s="81">
        <v>164166340</v>
      </c>
      <c r="W37" s="81">
        <v>19698201</v>
      </c>
      <c r="X37" s="81">
        <v>27796217</v>
      </c>
      <c r="Y37" s="81">
        <v>1165410</v>
      </c>
      <c r="Z37" s="81">
        <v>1893653</v>
      </c>
      <c r="AA37" s="83">
        <v>159127387</v>
      </c>
      <c r="AB37" s="81">
        <v>62279</v>
      </c>
    </row>
    <row r="38" spans="1:28" x14ac:dyDescent="0.15">
      <c r="B38" s="417"/>
      <c r="M38" s="194"/>
      <c r="O38" s="417"/>
      <c r="T38" s="194"/>
      <c r="Z38" s="194"/>
    </row>
    <row r="39" spans="1:28" x14ac:dyDescent="0.15">
      <c r="M39" s="194"/>
      <c r="T39" s="194"/>
      <c r="Z39" s="194"/>
    </row>
    <row r="40" spans="1:28" s="594" customFormat="1" x14ac:dyDescent="0.15">
      <c r="C40" s="595"/>
      <c r="D40" s="595"/>
      <c r="E40" s="595"/>
      <c r="F40" s="595"/>
      <c r="G40" s="595"/>
      <c r="H40" s="1085"/>
      <c r="I40" s="595"/>
      <c r="J40" s="595"/>
      <c r="K40" s="595"/>
      <c r="L40" s="595"/>
      <c r="M40" s="613"/>
      <c r="P40" s="595"/>
      <c r="Q40" s="595"/>
      <c r="R40" s="595"/>
      <c r="S40" s="595"/>
      <c r="T40" s="613"/>
      <c r="Z40" s="612"/>
    </row>
    <row r="41" spans="1:28" x14ac:dyDescent="0.15">
      <c r="M41" s="194"/>
      <c r="T41" s="194"/>
      <c r="Z41" s="194"/>
    </row>
    <row r="42" spans="1:28" x14ac:dyDescent="0.15">
      <c r="M42" s="194"/>
      <c r="T42" s="194"/>
      <c r="Z42" s="194"/>
    </row>
    <row r="43" spans="1:28" x14ac:dyDescent="0.15">
      <c r="M43" s="194"/>
      <c r="T43" s="194"/>
      <c r="Z43" s="194"/>
    </row>
    <row r="44" spans="1:28" x14ac:dyDescent="0.15">
      <c r="M44" s="194"/>
      <c r="T44" s="194"/>
      <c r="Z44" s="194"/>
    </row>
    <row r="45" spans="1:28" x14ac:dyDescent="0.15">
      <c r="M45" s="194"/>
      <c r="T45" s="194"/>
      <c r="Z45" s="194"/>
    </row>
    <row r="46" spans="1:28" x14ac:dyDescent="0.15">
      <c r="M46" s="194"/>
      <c r="T46" s="194"/>
      <c r="Z46" s="194"/>
    </row>
    <row r="47" spans="1:28" x14ac:dyDescent="0.15">
      <c r="M47" s="194"/>
      <c r="T47" s="194"/>
      <c r="Z47" s="194"/>
    </row>
    <row r="48" spans="1:28" x14ac:dyDescent="0.15">
      <c r="M48" s="194"/>
      <c r="T48" s="194"/>
      <c r="Z48" s="194"/>
    </row>
    <row r="49" spans="13:26" x14ac:dyDescent="0.15">
      <c r="M49" s="194"/>
      <c r="T49" s="194"/>
      <c r="Z49" s="194"/>
    </row>
    <row r="50" spans="13:26" x14ac:dyDescent="0.15">
      <c r="M50" s="194"/>
      <c r="T50" s="194"/>
      <c r="Z50" s="194"/>
    </row>
    <row r="51" spans="13:26" x14ac:dyDescent="0.15">
      <c r="M51" s="194"/>
      <c r="T51" s="194"/>
      <c r="Z51" s="194"/>
    </row>
    <row r="52" spans="13:26" x14ac:dyDescent="0.15">
      <c r="M52" s="194"/>
      <c r="T52" s="194"/>
      <c r="Z52" s="194"/>
    </row>
    <row r="53" spans="13:26" x14ac:dyDescent="0.15">
      <c r="M53" s="194"/>
      <c r="T53" s="194"/>
      <c r="Z53" s="194"/>
    </row>
    <row r="54" spans="13:26" x14ac:dyDescent="0.15">
      <c r="M54" s="194"/>
      <c r="T54" s="194"/>
      <c r="Z54" s="194"/>
    </row>
    <row r="55" spans="13:26" x14ac:dyDescent="0.15">
      <c r="M55" s="194"/>
      <c r="T55" s="194"/>
      <c r="Z55" s="194"/>
    </row>
    <row r="56" spans="13:26" x14ac:dyDescent="0.15">
      <c r="M56" s="194"/>
      <c r="T56" s="194"/>
      <c r="Z56" s="194"/>
    </row>
    <row r="57" spans="13:26" x14ac:dyDescent="0.15">
      <c r="M57" s="194"/>
      <c r="T57" s="194"/>
      <c r="Z57" s="194"/>
    </row>
    <row r="58" spans="13:26" x14ac:dyDescent="0.15">
      <c r="M58" s="194"/>
      <c r="T58" s="194"/>
      <c r="Z58" s="194"/>
    </row>
    <row r="59" spans="13:26" x14ac:dyDescent="0.15">
      <c r="M59" s="194"/>
      <c r="T59" s="194"/>
      <c r="Z59" s="194"/>
    </row>
  </sheetData>
  <mergeCells count="15">
    <mergeCell ref="AB5:AB6"/>
    <mergeCell ref="G6:G7"/>
    <mergeCell ref="M6:M7"/>
    <mergeCell ref="T6:T7"/>
    <mergeCell ref="Z6:Z7"/>
    <mergeCell ref="O5:O7"/>
    <mergeCell ref="P5:U5"/>
    <mergeCell ref="B5:B7"/>
    <mergeCell ref="V5:AA5"/>
    <mergeCell ref="C5:H5"/>
    <mergeCell ref="I5:N5"/>
    <mergeCell ref="D6:F6"/>
    <mergeCell ref="J6:L6"/>
    <mergeCell ref="W6:Y6"/>
    <mergeCell ref="Q6:S6"/>
  </mergeCells>
  <phoneticPr fontId="14"/>
  <pageMargins left="0.59055118110236227" right="0.59055118110236227" top="0.78740157480314965" bottom="0.59055118110236227" header="0.51181102362204722" footer="0.51181102362204722"/>
  <pageSetup paperSize="9" scale="92" orientation="portrait" r:id="rId1"/>
  <headerFooter alignWithMargins="0"/>
  <colBreaks count="3" manualBreakCount="3">
    <brk id="8" max="38" man="1"/>
    <brk id="14" max="38" man="1"/>
    <brk id="21" max="3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2:X44"/>
  <sheetViews>
    <sheetView showGridLines="0" view="pageBreakPreview" zoomScale="90" zoomScaleNormal="100" zoomScaleSheetLayoutView="90" workbookViewId="0">
      <selection activeCell="W44" sqref="W44"/>
    </sheetView>
  </sheetViews>
  <sheetFormatPr defaultRowHeight="13.5" x14ac:dyDescent="0.15"/>
  <cols>
    <col min="1" max="1" width="4" style="202" customWidth="1"/>
    <col min="2" max="2" width="11.125" style="202" customWidth="1"/>
    <col min="3" max="6" width="12.125" style="202" customWidth="1"/>
    <col min="7" max="13" width="15.125" style="202" customWidth="1"/>
    <col min="14" max="14" width="12.5" style="202" customWidth="1"/>
    <col min="15" max="19" width="12.625" style="202" customWidth="1"/>
    <col min="20" max="23" width="13.625" style="202" customWidth="1"/>
    <col min="24" max="24" width="13.5" style="202" customWidth="1"/>
    <col min="25" max="16384" width="9" style="202"/>
  </cols>
  <sheetData>
    <row r="2" spans="1:24" ht="17.25" x14ac:dyDescent="0.15">
      <c r="B2" s="216" t="s">
        <v>553</v>
      </c>
    </row>
    <row r="5" spans="1:24" ht="19.5" customHeight="1" x14ac:dyDescent="0.15">
      <c r="B5" s="1667" t="s">
        <v>0</v>
      </c>
      <c r="C5" s="706" t="s">
        <v>841</v>
      </c>
      <c r="D5" s="706" t="s">
        <v>842</v>
      </c>
      <c r="E5" s="706" t="s">
        <v>842</v>
      </c>
      <c r="F5" s="706" t="s">
        <v>843</v>
      </c>
      <c r="G5" s="596" t="s">
        <v>552</v>
      </c>
      <c r="H5" s="597"/>
      <c r="I5" s="597"/>
      <c r="J5" s="598"/>
      <c r="K5" s="1701" t="s">
        <v>762</v>
      </c>
      <c r="L5" s="1636"/>
      <c r="M5" s="1685" t="s">
        <v>551</v>
      </c>
      <c r="N5" s="1599" t="s">
        <v>0</v>
      </c>
      <c r="O5" s="1676" t="s">
        <v>844</v>
      </c>
      <c r="P5" s="1677"/>
      <c r="Q5" s="1677"/>
      <c r="R5" s="1677"/>
      <c r="S5" s="1678"/>
      <c r="T5" s="703" t="s">
        <v>550</v>
      </c>
      <c r="U5" s="705" t="s">
        <v>549</v>
      </c>
      <c r="V5" s="1674" t="s">
        <v>548</v>
      </c>
      <c r="W5" s="1674" t="s">
        <v>547</v>
      </c>
    </row>
    <row r="6" spans="1:24" ht="19.5" customHeight="1" x14ac:dyDescent="0.15">
      <c r="B6" s="1668"/>
      <c r="C6" s="1024" t="s">
        <v>544</v>
      </c>
      <c r="D6" s="702" t="s">
        <v>546</v>
      </c>
      <c r="E6" s="1024" t="s">
        <v>545</v>
      </c>
      <c r="F6" s="702" t="s">
        <v>544</v>
      </c>
      <c r="G6" s="1688" t="s">
        <v>602</v>
      </c>
      <c r="H6" s="1692" t="s">
        <v>600</v>
      </c>
      <c r="I6" s="1692" t="s">
        <v>601</v>
      </c>
      <c r="J6" s="1690" t="s">
        <v>365</v>
      </c>
      <c r="K6" s="1695" t="s">
        <v>761</v>
      </c>
      <c r="L6" s="1698" t="s">
        <v>763</v>
      </c>
      <c r="M6" s="1686"/>
      <c r="N6" s="1600"/>
      <c r="O6" s="1679"/>
      <c r="P6" s="1680"/>
      <c r="Q6" s="1680"/>
      <c r="R6" s="1680"/>
      <c r="S6" s="1681"/>
      <c r="T6" s="704" t="s">
        <v>543</v>
      </c>
      <c r="U6" s="533" t="s">
        <v>542</v>
      </c>
      <c r="V6" s="1675"/>
      <c r="W6" s="1675"/>
    </row>
    <row r="7" spans="1:24" ht="15.75" customHeight="1" x14ac:dyDescent="0.15">
      <c r="B7" s="1668"/>
      <c r="C7" s="898"/>
      <c r="D7" s="898"/>
      <c r="E7" s="898"/>
      <c r="F7" s="898" t="s">
        <v>541</v>
      </c>
      <c r="G7" s="1653"/>
      <c r="H7" s="1693"/>
      <c r="I7" s="1693"/>
      <c r="J7" s="1687"/>
      <c r="K7" s="1696"/>
      <c r="L7" s="1699"/>
      <c r="M7" s="1687"/>
      <c r="N7" s="1600"/>
      <c r="O7" s="1682"/>
      <c r="P7" s="1683"/>
      <c r="Q7" s="1683"/>
      <c r="R7" s="1683"/>
      <c r="S7" s="1684"/>
      <c r="T7" s="532" t="s">
        <v>540</v>
      </c>
      <c r="U7" s="532" t="s">
        <v>539</v>
      </c>
      <c r="V7" s="1675"/>
      <c r="W7" s="1675"/>
    </row>
    <row r="8" spans="1:24" ht="16.5" customHeight="1" x14ac:dyDescent="0.15">
      <c r="B8" s="1669"/>
      <c r="C8" s="896" t="s">
        <v>538</v>
      </c>
      <c r="D8" s="896" t="s">
        <v>538</v>
      </c>
      <c r="E8" s="896" t="s">
        <v>538</v>
      </c>
      <c r="F8" s="896" t="s">
        <v>538</v>
      </c>
      <c r="G8" s="1689"/>
      <c r="H8" s="1694"/>
      <c r="I8" s="1694"/>
      <c r="J8" s="1691"/>
      <c r="K8" s="1697"/>
      <c r="L8" s="1700"/>
      <c r="M8" s="468" t="s">
        <v>162</v>
      </c>
      <c r="N8" s="1601"/>
      <c r="O8" s="707" t="s">
        <v>845</v>
      </c>
      <c r="P8" s="707" t="s">
        <v>846</v>
      </c>
      <c r="Q8" s="707" t="s">
        <v>847</v>
      </c>
      <c r="R8" s="707" t="s">
        <v>848</v>
      </c>
      <c r="S8" s="707" t="s">
        <v>849</v>
      </c>
      <c r="T8" s="470" t="s">
        <v>537</v>
      </c>
      <c r="U8" s="470" t="s">
        <v>537</v>
      </c>
      <c r="V8" s="470" t="s">
        <v>380</v>
      </c>
      <c r="W8" s="470" t="s">
        <v>380</v>
      </c>
    </row>
    <row r="9" spans="1:24" ht="19.5" customHeight="1" thickBot="1" x14ac:dyDescent="0.2">
      <c r="A9" s="558"/>
      <c r="B9" s="585" t="s">
        <v>3</v>
      </c>
      <c r="C9" s="1046">
        <v>1321828526</v>
      </c>
      <c r="D9" s="1046">
        <v>93389000</v>
      </c>
      <c r="E9" s="1046">
        <v>70521350</v>
      </c>
      <c r="F9" s="1046">
        <v>1344696176</v>
      </c>
      <c r="G9" s="573">
        <v>96986116</v>
      </c>
      <c r="H9" s="573">
        <v>13490755</v>
      </c>
      <c r="I9" s="573">
        <v>58592895</v>
      </c>
      <c r="J9" s="148">
        <v>1175626410</v>
      </c>
      <c r="K9" s="573">
        <v>873957529</v>
      </c>
      <c r="L9" s="573">
        <v>470738647</v>
      </c>
      <c r="M9" s="732">
        <v>951950</v>
      </c>
      <c r="N9" s="585" t="s">
        <v>3</v>
      </c>
      <c r="O9" s="573">
        <v>87836225</v>
      </c>
      <c r="P9" s="573">
        <v>95943398</v>
      </c>
      <c r="Q9" s="573">
        <v>87466439</v>
      </c>
      <c r="R9" s="573">
        <v>85937858</v>
      </c>
      <c r="S9" s="573">
        <v>83458809</v>
      </c>
      <c r="T9" s="573">
        <v>93756249</v>
      </c>
      <c r="U9" s="148">
        <v>1438452425</v>
      </c>
      <c r="V9" s="1360">
        <v>11</v>
      </c>
      <c r="W9" s="1360">
        <v>11.4</v>
      </c>
      <c r="X9" s="1012"/>
    </row>
    <row r="10" spans="1:24" ht="19.5" customHeight="1" thickTop="1" x14ac:dyDescent="0.15">
      <c r="A10" s="558"/>
      <c r="B10" s="586" t="s">
        <v>4</v>
      </c>
      <c r="C10" s="1047">
        <v>51103734</v>
      </c>
      <c r="D10" s="1047">
        <v>4770774</v>
      </c>
      <c r="E10" s="1047">
        <v>5580219</v>
      </c>
      <c r="F10" s="1047">
        <v>50294289</v>
      </c>
      <c r="G10" s="599">
        <v>20984772</v>
      </c>
      <c r="H10" s="599">
        <v>493300</v>
      </c>
      <c r="I10" s="599">
        <v>10078822</v>
      </c>
      <c r="J10" s="87">
        <v>18737395</v>
      </c>
      <c r="K10" s="578">
        <v>32780553</v>
      </c>
      <c r="L10" s="599">
        <v>17513736</v>
      </c>
      <c r="M10" s="733">
        <v>641681</v>
      </c>
      <c r="N10" s="586" t="s">
        <v>4</v>
      </c>
      <c r="O10" s="599">
        <v>5220198</v>
      </c>
      <c r="P10" s="599">
        <v>5365841</v>
      </c>
      <c r="Q10" s="599">
        <v>5672321</v>
      </c>
      <c r="R10" s="599">
        <v>5555311</v>
      </c>
      <c r="S10" s="599">
        <v>5003310</v>
      </c>
      <c r="T10" s="599">
        <v>2528185</v>
      </c>
      <c r="U10" s="87">
        <v>52822474</v>
      </c>
      <c r="V10" s="979">
        <v>11.1</v>
      </c>
      <c r="W10" s="979">
        <v>11.2</v>
      </c>
      <c r="X10" s="1012"/>
    </row>
    <row r="11" spans="1:24" ht="19.5" customHeight="1" x14ac:dyDescent="0.15">
      <c r="A11" s="558"/>
      <c r="B11" s="586" t="s">
        <v>23</v>
      </c>
      <c r="C11" s="1047">
        <v>36598519</v>
      </c>
      <c r="D11" s="1047">
        <v>3874992</v>
      </c>
      <c r="E11" s="1047">
        <v>3235329</v>
      </c>
      <c r="F11" s="1047">
        <v>37238182</v>
      </c>
      <c r="G11" s="599">
        <v>21171715</v>
      </c>
      <c r="H11" s="599">
        <v>677378</v>
      </c>
      <c r="I11" s="599">
        <v>6839633</v>
      </c>
      <c r="J11" s="87">
        <v>8549456</v>
      </c>
      <c r="K11" s="574">
        <v>20253649</v>
      </c>
      <c r="L11" s="599">
        <v>16984533</v>
      </c>
      <c r="M11" s="733">
        <v>449590</v>
      </c>
      <c r="N11" s="586" t="s">
        <v>23</v>
      </c>
      <c r="O11" s="599">
        <v>3507321</v>
      </c>
      <c r="P11" s="599">
        <v>3602875</v>
      </c>
      <c r="Q11" s="599">
        <v>3711566</v>
      </c>
      <c r="R11" s="599">
        <v>3557691</v>
      </c>
      <c r="S11" s="599">
        <v>3192510</v>
      </c>
      <c r="T11" s="599">
        <v>2977040</v>
      </c>
      <c r="U11" s="87">
        <v>40215222</v>
      </c>
      <c r="V11" s="979">
        <v>11.8</v>
      </c>
      <c r="W11" s="979">
        <v>11.2</v>
      </c>
      <c r="X11" s="1012"/>
    </row>
    <row r="12" spans="1:24" ht="19.5" customHeight="1" x14ac:dyDescent="0.15">
      <c r="A12" s="558"/>
      <c r="B12" s="586" t="s">
        <v>5</v>
      </c>
      <c r="C12" s="1047">
        <v>13903068</v>
      </c>
      <c r="D12" s="1047">
        <v>1783500</v>
      </c>
      <c r="E12" s="1047">
        <v>1195552</v>
      </c>
      <c r="F12" s="1047">
        <v>14491016</v>
      </c>
      <c r="G12" s="599">
        <v>7941440</v>
      </c>
      <c r="H12" s="599">
        <v>455633</v>
      </c>
      <c r="I12" s="599">
        <v>4922587</v>
      </c>
      <c r="J12" s="87">
        <v>1171356</v>
      </c>
      <c r="K12" s="574">
        <v>7720436</v>
      </c>
      <c r="L12" s="599">
        <v>6770580</v>
      </c>
      <c r="M12" s="733">
        <v>429733</v>
      </c>
      <c r="N12" s="586" t="s">
        <v>5</v>
      </c>
      <c r="O12" s="599">
        <v>1274770</v>
      </c>
      <c r="P12" s="599">
        <v>1264891</v>
      </c>
      <c r="Q12" s="599">
        <v>1317147</v>
      </c>
      <c r="R12" s="599">
        <v>1290457</v>
      </c>
      <c r="S12" s="599">
        <v>1088463</v>
      </c>
      <c r="T12" s="599">
        <v>1854272</v>
      </c>
      <c r="U12" s="87">
        <v>16345288</v>
      </c>
      <c r="V12" s="979">
        <v>8.6999999999999993</v>
      </c>
      <c r="W12" s="979">
        <v>9.8000000000000007</v>
      </c>
      <c r="X12" s="1012"/>
    </row>
    <row r="13" spans="1:24" ht="19.5" customHeight="1" x14ac:dyDescent="0.15">
      <c r="A13" s="558"/>
      <c r="B13" s="586" t="s">
        <v>6</v>
      </c>
      <c r="C13" s="1047">
        <v>44230663</v>
      </c>
      <c r="D13" s="1047">
        <v>4912000</v>
      </c>
      <c r="E13" s="1047">
        <v>5187037</v>
      </c>
      <c r="F13" s="1047">
        <v>43955626</v>
      </c>
      <c r="G13" s="599">
        <v>22338701</v>
      </c>
      <c r="H13" s="599">
        <v>833413</v>
      </c>
      <c r="I13" s="599">
        <v>5974149</v>
      </c>
      <c r="J13" s="87">
        <v>14809363</v>
      </c>
      <c r="K13" s="574">
        <v>19450855</v>
      </c>
      <c r="L13" s="599">
        <v>24504771</v>
      </c>
      <c r="M13" s="733">
        <v>234883</v>
      </c>
      <c r="N13" s="586" t="s">
        <v>6</v>
      </c>
      <c r="O13" s="599">
        <v>5379150</v>
      </c>
      <c r="P13" s="599">
        <v>5068862</v>
      </c>
      <c r="Q13" s="599">
        <v>5290460</v>
      </c>
      <c r="R13" s="599">
        <v>5021441</v>
      </c>
      <c r="S13" s="599">
        <v>4650197</v>
      </c>
      <c r="T13" s="599">
        <v>4262971</v>
      </c>
      <c r="U13" s="87">
        <v>48218597</v>
      </c>
      <c r="V13" s="979">
        <v>0.8</v>
      </c>
      <c r="W13" s="979">
        <v>1.6</v>
      </c>
      <c r="X13" s="1012"/>
    </row>
    <row r="14" spans="1:24" ht="19.5" customHeight="1" x14ac:dyDescent="0.15">
      <c r="A14" s="558"/>
      <c r="B14" s="586" t="s">
        <v>7</v>
      </c>
      <c r="C14" s="1047">
        <v>14420630</v>
      </c>
      <c r="D14" s="1047">
        <v>2261251</v>
      </c>
      <c r="E14" s="1047">
        <v>1400383</v>
      </c>
      <c r="F14" s="1047">
        <v>15281498</v>
      </c>
      <c r="G14" s="599">
        <v>7394247</v>
      </c>
      <c r="H14" s="599">
        <v>200489</v>
      </c>
      <c r="I14" s="599">
        <v>907764</v>
      </c>
      <c r="J14" s="87">
        <v>6778998</v>
      </c>
      <c r="K14" s="574">
        <v>10993920</v>
      </c>
      <c r="L14" s="599">
        <v>4287578</v>
      </c>
      <c r="M14" s="733">
        <v>847560</v>
      </c>
      <c r="N14" s="586" t="s">
        <v>7</v>
      </c>
      <c r="O14" s="599">
        <v>1391391</v>
      </c>
      <c r="P14" s="599">
        <v>1279448</v>
      </c>
      <c r="Q14" s="599">
        <v>1442070</v>
      </c>
      <c r="R14" s="599">
        <v>1593949</v>
      </c>
      <c r="S14" s="599">
        <v>1409735</v>
      </c>
      <c r="T14" s="599">
        <v>1924524</v>
      </c>
      <c r="U14" s="87">
        <v>17206022</v>
      </c>
      <c r="V14" s="980">
        <v>20.5</v>
      </c>
      <c r="W14" s="980">
        <v>20.9</v>
      </c>
      <c r="X14" s="1012"/>
    </row>
    <row r="15" spans="1:24" ht="19.5" customHeight="1" x14ac:dyDescent="0.15">
      <c r="A15" s="558"/>
      <c r="B15" s="586" t="s">
        <v>8</v>
      </c>
      <c r="C15" s="1047">
        <v>42763326</v>
      </c>
      <c r="D15" s="1047">
        <v>2939243</v>
      </c>
      <c r="E15" s="1047">
        <v>4042291</v>
      </c>
      <c r="F15" s="1047">
        <v>41660278</v>
      </c>
      <c r="G15" s="599">
        <v>17860574</v>
      </c>
      <c r="H15" s="599">
        <v>1264634</v>
      </c>
      <c r="I15" s="599">
        <v>7213993</v>
      </c>
      <c r="J15" s="87">
        <v>15321077</v>
      </c>
      <c r="K15" s="574">
        <v>26477146</v>
      </c>
      <c r="L15" s="599">
        <v>15183132</v>
      </c>
      <c r="M15" s="733">
        <v>467604</v>
      </c>
      <c r="N15" s="586" t="s">
        <v>8</v>
      </c>
      <c r="O15" s="599">
        <v>4238394</v>
      </c>
      <c r="P15" s="599">
        <v>4114491</v>
      </c>
      <c r="Q15" s="599">
        <v>4116166</v>
      </c>
      <c r="R15" s="599">
        <v>3761459</v>
      </c>
      <c r="S15" s="599">
        <v>3419800</v>
      </c>
      <c r="T15" s="599">
        <v>3189782</v>
      </c>
      <c r="U15" s="87">
        <v>44850060</v>
      </c>
      <c r="V15" s="979">
        <v>14.3</v>
      </c>
      <c r="W15" s="979">
        <v>13.4</v>
      </c>
      <c r="X15" s="1012"/>
    </row>
    <row r="16" spans="1:24" ht="19.5" customHeight="1" x14ac:dyDescent="0.15">
      <c r="A16" s="558"/>
      <c r="B16" s="586" t="s">
        <v>9</v>
      </c>
      <c r="C16" s="1047">
        <v>36789941</v>
      </c>
      <c r="D16" s="1047">
        <v>3478908</v>
      </c>
      <c r="E16" s="1047">
        <v>2337938</v>
      </c>
      <c r="F16" s="1047">
        <v>37930911</v>
      </c>
      <c r="G16" s="599">
        <v>5846600</v>
      </c>
      <c r="H16" s="599">
        <v>516474</v>
      </c>
      <c r="I16" s="599">
        <v>7590670</v>
      </c>
      <c r="J16" s="87">
        <v>23977167</v>
      </c>
      <c r="K16" s="574">
        <v>24330515</v>
      </c>
      <c r="L16" s="599">
        <v>13600396</v>
      </c>
      <c r="M16" s="733">
        <v>496419</v>
      </c>
      <c r="N16" s="586" t="s">
        <v>9</v>
      </c>
      <c r="O16" s="599">
        <v>2724014</v>
      </c>
      <c r="P16" s="599">
        <v>2767443</v>
      </c>
      <c r="Q16" s="599">
        <v>2945818</v>
      </c>
      <c r="R16" s="599">
        <v>3073302</v>
      </c>
      <c r="S16" s="599">
        <v>2981578</v>
      </c>
      <c r="T16" s="599">
        <v>12288252</v>
      </c>
      <c r="U16" s="87">
        <v>50219163</v>
      </c>
      <c r="V16" s="979">
        <v>8.1999999999999993</v>
      </c>
      <c r="W16" s="979">
        <v>8.8000000000000007</v>
      </c>
      <c r="X16" s="1012"/>
    </row>
    <row r="17" spans="1:24" ht="19.5" customHeight="1" x14ac:dyDescent="0.15">
      <c r="A17" s="558"/>
      <c r="B17" s="586" t="s">
        <v>10</v>
      </c>
      <c r="C17" s="1047">
        <v>15300978</v>
      </c>
      <c r="D17" s="1047">
        <v>1707700</v>
      </c>
      <c r="E17" s="1047">
        <v>1160212</v>
      </c>
      <c r="F17" s="1047">
        <v>15848466</v>
      </c>
      <c r="G17" s="599">
        <v>6089904</v>
      </c>
      <c r="H17" s="599">
        <v>258904</v>
      </c>
      <c r="I17" s="599">
        <v>6354813</v>
      </c>
      <c r="J17" s="87">
        <v>3144845</v>
      </c>
      <c r="K17" s="574">
        <v>6095295</v>
      </c>
      <c r="L17" s="599">
        <v>9753171</v>
      </c>
      <c r="M17" s="733">
        <v>275324</v>
      </c>
      <c r="N17" s="586" t="s">
        <v>10</v>
      </c>
      <c r="O17" s="599">
        <v>1335058</v>
      </c>
      <c r="P17" s="599">
        <v>1378742</v>
      </c>
      <c r="Q17" s="599">
        <v>1439210</v>
      </c>
      <c r="R17" s="599">
        <v>1506785</v>
      </c>
      <c r="S17" s="599">
        <v>1426900</v>
      </c>
      <c r="T17" s="599">
        <v>3345081</v>
      </c>
      <c r="U17" s="87">
        <v>19193547</v>
      </c>
      <c r="V17" s="979">
        <v>5.4</v>
      </c>
      <c r="W17" s="979">
        <v>3</v>
      </c>
      <c r="X17" s="1012"/>
    </row>
    <row r="18" spans="1:24" ht="19.5" customHeight="1" x14ac:dyDescent="0.15">
      <c r="A18" s="558"/>
      <c r="B18" s="586" t="s">
        <v>11</v>
      </c>
      <c r="C18" s="1047">
        <v>30182915</v>
      </c>
      <c r="D18" s="1047">
        <v>3356100</v>
      </c>
      <c r="E18" s="1047">
        <v>2162669</v>
      </c>
      <c r="F18" s="1047">
        <v>31376346</v>
      </c>
      <c r="G18" s="599">
        <v>8062567</v>
      </c>
      <c r="H18" s="599">
        <v>625628</v>
      </c>
      <c r="I18" s="599">
        <v>11689404</v>
      </c>
      <c r="J18" s="87">
        <v>10998747</v>
      </c>
      <c r="K18" s="574">
        <v>16760407</v>
      </c>
      <c r="L18" s="599">
        <v>14615939</v>
      </c>
      <c r="M18" s="733">
        <v>386113</v>
      </c>
      <c r="N18" s="586" t="s">
        <v>11</v>
      </c>
      <c r="O18" s="599">
        <v>2544014</v>
      </c>
      <c r="P18" s="599">
        <v>2605419</v>
      </c>
      <c r="Q18" s="599">
        <v>2734778</v>
      </c>
      <c r="R18" s="599">
        <v>2834179</v>
      </c>
      <c r="S18" s="599">
        <v>2692022</v>
      </c>
      <c r="T18" s="599">
        <v>2474965</v>
      </c>
      <c r="U18" s="87">
        <v>33851311</v>
      </c>
      <c r="V18" s="979">
        <v>0.2</v>
      </c>
      <c r="W18" s="979">
        <v>0.4</v>
      </c>
      <c r="X18" s="1012"/>
    </row>
    <row r="19" spans="1:24" ht="19.5" customHeight="1" x14ac:dyDescent="0.15">
      <c r="A19" s="558"/>
      <c r="B19" s="586" t="s">
        <v>12</v>
      </c>
      <c r="C19" s="1047">
        <v>26703833</v>
      </c>
      <c r="D19" s="1047">
        <v>1384500</v>
      </c>
      <c r="E19" s="1047">
        <v>2012316</v>
      </c>
      <c r="F19" s="1047">
        <v>26076017</v>
      </c>
      <c r="G19" s="599">
        <v>1269769</v>
      </c>
      <c r="H19" s="599">
        <v>548139</v>
      </c>
      <c r="I19" s="599">
        <v>2273449</v>
      </c>
      <c r="J19" s="87">
        <v>21984660</v>
      </c>
      <c r="K19" s="574">
        <v>13141657</v>
      </c>
      <c r="L19" s="599">
        <v>12934360</v>
      </c>
      <c r="M19" s="733">
        <v>365384</v>
      </c>
      <c r="N19" s="586" t="s">
        <v>12</v>
      </c>
      <c r="O19" s="599">
        <v>2342691</v>
      </c>
      <c r="P19" s="599">
        <v>2479409</v>
      </c>
      <c r="Q19" s="599">
        <v>2519334</v>
      </c>
      <c r="R19" s="599">
        <v>2377471</v>
      </c>
      <c r="S19" s="599">
        <v>2165514</v>
      </c>
      <c r="T19" s="599">
        <v>462823</v>
      </c>
      <c r="U19" s="87">
        <v>26538840</v>
      </c>
      <c r="V19" s="979">
        <v>1.9</v>
      </c>
      <c r="W19" s="979">
        <v>1.3</v>
      </c>
      <c r="X19" s="1012"/>
    </row>
    <row r="20" spans="1:24" ht="19.5" customHeight="1" x14ac:dyDescent="0.15">
      <c r="A20" s="558"/>
      <c r="B20" s="586" t="s">
        <v>13</v>
      </c>
      <c r="C20" s="1047">
        <v>20282651</v>
      </c>
      <c r="D20" s="1047">
        <v>1656300</v>
      </c>
      <c r="E20" s="1047">
        <v>2156148</v>
      </c>
      <c r="F20" s="1047">
        <v>19782803</v>
      </c>
      <c r="G20" s="599">
        <v>12071649</v>
      </c>
      <c r="H20" s="599">
        <v>325783</v>
      </c>
      <c r="I20" s="599">
        <v>5432160</v>
      </c>
      <c r="J20" s="87">
        <v>1953211</v>
      </c>
      <c r="K20" s="574">
        <v>8721336</v>
      </c>
      <c r="L20" s="599">
        <v>11061467</v>
      </c>
      <c r="M20" s="733">
        <v>283405</v>
      </c>
      <c r="N20" s="586" t="s">
        <v>13</v>
      </c>
      <c r="O20" s="599">
        <v>1815142</v>
      </c>
      <c r="P20" s="599">
        <v>1673833</v>
      </c>
      <c r="Q20" s="599">
        <v>1552251</v>
      </c>
      <c r="R20" s="599">
        <v>1470201</v>
      </c>
      <c r="S20" s="599">
        <v>1325115</v>
      </c>
      <c r="T20" s="599">
        <v>1507370</v>
      </c>
      <c r="U20" s="87">
        <v>21290173</v>
      </c>
      <c r="V20" s="981">
        <v>0.7</v>
      </c>
      <c r="W20" s="981">
        <v>3</v>
      </c>
      <c r="X20" s="1012"/>
    </row>
    <row r="21" spans="1:24" ht="19.5" customHeight="1" x14ac:dyDescent="0.15">
      <c r="A21" s="558"/>
      <c r="B21" s="586" t="s">
        <v>57</v>
      </c>
      <c r="C21" s="1047">
        <v>39712024</v>
      </c>
      <c r="D21" s="1047">
        <v>3923500</v>
      </c>
      <c r="E21" s="1047">
        <v>4417593</v>
      </c>
      <c r="F21" s="1047">
        <v>39217931</v>
      </c>
      <c r="G21" s="599">
        <v>15720191</v>
      </c>
      <c r="H21" s="599">
        <v>336359</v>
      </c>
      <c r="I21" s="599">
        <v>6166822</v>
      </c>
      <c r="J21" s="87">
        <v>16994559</v>
      </c>
      <c r="K21" s="574">
        <v>25192176</v>
      </c>
      <c r="L21" s="599">
        <v>14025755</v>
      </c>
      <c r="M21" s="733">
        <v>711643</v>
      </c>
      <c r="N21" s="586" t="s">
        <v>57</v>
      </c>
      <c r="O21" s="599">
        <v>4693541</v>
      </c>
      <c r="P21" s="599">
        <v>4614875</v>
      </c>
      <c r="Q21" s="599">
        <v>4616012</v>
      </c>
      <c r="R21" s="599">
        <v>4402042</v>
      </c>
      <c r="S21" s="599">
        <v>3805758</v>
      </c>
      <c r="T21" s="599">
        <v>1868917</v>
      </c>
      <c r="U21" s="87">
        <v>41086848</v>
      </c>
      <c r="V21" s="981">
        <v>12.3</v>
      </c>
      <c r="W21" s="981">
        <v>11.4</v>
      </c>
      <c r="X21" s="1012"/>
    </row>
    <row r="22" spans="1:24" ht="19.5" customHeight="1" x14ac:dyDescent="0.15">
      <c r="A22" s="558"/>
      <c r="B22" s="586" t="s">
        <v>58</v>
      </c>
      <c r="C22" s="1047">
        <v>26157950</v>
      </c>
      <c r="D22" s="1047">
        <v>2053400</v>
      </c>
      <c r="E22" s="1047">
        <v>3051933</v>
      </c>
      <c r="F22" s="1047">
        <v>25159417</v>
      </c>
      <c r="G22" s="599">
        <v>13428380</v>
      </c>
      <c r="H22" s="599">
        <v>225780</v>
      </c>
      <c r="I22" s="599">
        <v>3678768</v>
      </c>
      <c r="J22" s="87">
        <v>7826489</v>
      </c>
      <c r="K22" s="574">
        <v>16073321</v>
      </c>
      <c r="L22" s="599">
        <v>9086096</v>
      </c>
      <c r="M22" s="733">
        <v>786699</v>
      </c>
      <c r="N22" s="586" t="s">
        <v>58</v>
      </c>
      <c r="O22" s="599">
        <v>3278413</v>
      </c>
      <c r="P22" s="599">
        <v>3127841</v>
      </c>
      <c r="Q22" s="599">
        <v>3008339</v>
      </c>
      <c r="R22" s="599">
        <v>2736096</v>
      </c>
      <c r="S22" s="599">
        <v>2476477</v>
      </c>
      <c r="T22" s="599">
        <v>1774140</v>
      </c>
      <c r="U22" s="87">
        <v>26933557</v>
      </c>
      <c r="V22" s="981">
        <v>13.4</v>
      </c>
      <c r="W22" s="981">
        <v>13.6</v>
      </c>
      <c r="X22" s="1012"/>
    </row>
    <row r="23" spans="1:24" ht="19.5" customHeight="1" thickBot="1" x14ac:dyDescent="0.2">
      <c r="A23" s="558"/>
      <c r="B23" s="586" t="s">
        <v>65</v>
      </c>
      <c r="C23" s="1047">
        <v>32709343</v>
      </c>
      <c r="D23" s="1047">
        <v>3141073</v>
      </c>
      <c r="E23" s="1047">
        <v>3026204</v>
      </c>
      <c r="F23" s="1047">
        <v>32824212</v>
      </c>
      <c r="G23" s="599">
        <v>14386121</v>
      </c>
      <c r="H23" s="599">
        <v>759027</v>
      </c>
      <c r="I23" s="599">
        <v>11424674</v>
      </c>
      <c r="J23" s="87">
        <v>6254390</v>
      </c>
      <c r="K23" s="575">
        <v>19573033</v>
      </c>
      <c r="L23" s="599">
        <v>13251179</v>
      </c>
      <c r="M23" s="733">
        <v>425250</v>
      </c>
      <c r="N23" s="586" t="s">
        <v>65</v>
      </c>
      <c r="O23" s="599">
        <v>2841843</v>
      </c>
      <c r="P23" s="599">
        <v>2952523</v>
      </c>
      <c r="Q23" s="599">
        <v>3169829</v>
      </c>
      <c r="R23" s="599">
        <v>3122894</v>
      </c>
      <c r="S23" s="599">
        <v>2933644</v>
      </c>
      <c r="T23" s="599">
        <v>4473250</v>
      </c>
      <c r="U23" s="87">
        <v>37297462</v>
      </c>
      <c r="V23" s="981">
        <v>8.9</v>
      </c>
      <c r="W23" s="981">
        <v>9.6</v>
      </c>
      <c r="X23" s="1012"/>
    </row>
    <row r="24" spans="1:24" ht="19.5" customHeight="1" thickTop="1" x14ac:dyDescent="0.15">
      <c r="A24" s="558"/>
      <c r="B24" s="587" t="s">
        <v>14</v>
      </c>
      <c r="C24" s="1048">
        <v>6084803</v>
      </c>
      <c r="D24" s="1048">
        <v>765600</v>
      </c>
      <c r="E24" s="1048">
        <v>477058</v>
      </c>
      <c r="F24" s="1048">
        <v>6373345</v>
      </c>
      <c r="G24" s="600">
        <v>2136432</v>
      </c>
      <c r="H24" s="600">
        <v>84084</v>
      </c>
      <c r="I24" s="600">
        <v>2869496</v>
      </c>
      <c r="J24" s="154">
        <v>1283333</v>
      </c>
      <c r="K24" s="578">
        <v>2734980</v>
      </c>
      <c r="L24" s="600">
        <v>3638365</v>
      </c>
      <c r="M24" s="734">
        <v>398384</v>
      </c>
      <c r="N24" s="587" t="s">
        <v>14</v>
      </c>
      <c r="O24" s="600">
        <v>525083</v>
      </c>
      <c r="P24" s="600">
        <v>518637</v>
      </c>
      <c r="Q24" s="600">
        <v>530626</v>
      </c>
      <c r="R24" s="600">
        <v>536507</v>
      </c>
      <c r="S24" s="600">
        <v>549685</v>
      </c>
      <c r="T24" s="600">
        <v>346212</v>
      </c>
      <c r="U24" s="154">
        <v>6719557</v>
      </c>
      <c r="V24" s="982">
        <v>3.1</v>
      </c>
      <c r="W24" s="982">
        <v>5.6</v>
      </c>
      <c r="X24" s="1012"/>
    </row>
    <row r="25" spans="1:24" ht="19.5" customHeight="1" x14ac:dyDescent="0.15">
      <c r="A25" s="558"/>
      <c r="B25" s="588" t="s">
        <v>15</v>
      </c>
      <c r="C25" s="1049">
        <v>3709829</v>
      </c>
      <c r="D25" s="1049">
        <v>309800</v>
      </c>
      <c r="E25" s="1049">
        <v>357359</v>
      </c>
      <c r="F25" s="1049">
        <v>3662270</v>
      </c>
      <c r="G25" s="601">
        <v>1955623</v>
      </c>
      <c r="H25" s="601">
        <v>55685</v>
      </c>
      <c r="I25" s="601">
        <v>951497</v>
      </c>
      <c r="J25" s="136">
        <v>699465</v>
      </c>
      <c r="K25" s="577">
        <v>2428966</v>
      </c>
      <c r="L25" s="601">
        <v>1233304</v>
      </c>
      <c r="M25" s="735">
        <v>227329</v>
      </c>
      <c r="N25" s="588" t="s">
        <v>15</v>
      </c>
      <c r="O25" s="601">
        <v>361588</v>
      </c>
      <c r="P25" s="601">
        <v>354963</v>
      </c>
      <c r="Q25" s="601">
        <v>403892</v>
      </c>
      <c r="R25" s="601">
        <v>388318</v>
      </c>
      <c r="S25" s="601">
        <v>349781</v>
      </c>
      <c r="T25" s="601">
        <v>111491</v>
      </c>
      <c r="U25" s="136">
        <v>3773761</v>
      </c>
      <c r="V25" s="983">
        <v>-1.7</v>
      </c>
      <c r="W25" s="983">
        <v>-1.6</v>
      </c>
      <c r="X25" s="1012"/>
    </row>
    <row r="26" spans="1:24" ht="19.5" customHeight="1" x14ac:dyDescent="0.15">
      <c r="A26" s="558"/>
      <c r="B26" s="586" t="s">
        <v>16</v>
      </c>
      <c r="C26" s="1047">
        <v>2556786</v>
      </c>
      <c r="D26" s="1047">
        <v>556700</v>
      </c>
      <c r="E26" s="1047">
        <v>204133</v>
      </c>
      <c r="F26" s="1047">
        <v>2909353</v>
      </c>
      <c r="G26" s="599">
        <v>1461696</v>
      </c>
      <c r="H26" s="599">
        <v>76475</v>
      </c>
      <c r="I26" s="599">
        <v>675844</v>
      </c>
      <c r="J26" s="87">
        <v>695338</v>
      </c>
      <c r="K26" s="578">
        <v>1198470</v>
      </c>
      <c r="L26" s="599">
        <v>1710883</v>
      </c>
      <c r="M26" s="733">
        <v>388328</v>
      </c>
      <c r="N26" s="586" t="s">
        <v>16</v>
      </c>
      <c r="O26" s="599">
        <v>221739</v>
      </c>
      <c r="P26" s="599">
        <v>213411</v>
      </c>
      <c r="Q26" s="599">
        <v>246247</v>
      </c>
      <c r="R26" s="599">
        <v>261504</v>
      </c>
      <c r="S26" s="599">
        <v>245743</v>
      </c>
      <c r="T26" s="599">
        <v>96010</v>
      </c>
      <c r="U26" s="87">
        <v>3005363</v>
      </c>
      <c r="V26" s="979">
        <v>-0.9</v>
      </c>
      <c r="W26" s="979">
        <v>-0.2</v>
      </c>
      <c r="X26" s="1012"/>
    </row>
    <row r="27" spans="1:24" ht="19.5" customHeight="1" x14ac:dyDescent="0.15">
      <c r="A27" s="558"/>
      <c r="B27" s="589" t="s">
        <v>17</v>
      </c>
      <c r="C27" s="1050">
        <v>4473060</v>
      </c>
      <c r="D27" s="1050">
        <v>754004</v>
      </c>
      <c r="E27" s="1050">
        <v>363638</v>
      </c>
      <c r="F27" s="1050">
        <v>4863426</v>
      </c>
      <c r="G27" s="602">
        <v>1913199</v>
      </c>
      <c r="H27" s="602">
        <v>325535</v>
      </c>
      <c r="I27" s="602">
        <v>2425633</v>
      </c>
      <c r="J27" s="140">
        <v>199059</v>
      </c>
      <c r="K27" s="574">
        <v>2460998</v>
      </c>
      <c r="L27" s="602">
        <v>2402428</v>
      </c>
      <c r="M27" s="736">
        <v>520598</v>
      </c>
      <c r="N27" s="589" t="s">
        <v>17</v>
      </c>
      <c r="O27" s="602">
        <v>419434</v>
      </c>
      <c r="P27" s="602">
        <v>466250</v>
      </c>
      <c r="Q27" s="602">
        <v>464672</v>
      </c>
      <c r="R27" s="602">
        <v>475835</v>
      </c>
      <c r="S27" s="602">
        <v>428302</v>
      </c>
      <c r="T27" s="602">
        <v>1854354</v>
      </c>
      <c r="U27" s="140">
        <v>6717780</v>
      </c>
      <c r="V27" s="984">
        <v>5.5</v>
      </c>
      <c r="W27" s="984">
        <v>4.7</v>
      </c>
      <c r="X27" s="1012"/>
    </row>
    <row r="28" spans="1:24" ht="19.5" customHeight="1" x14ac:dyDescent="0.15">
      <c r="A28" s="558"/>
      <c r="B28" s="586" t="s">
        <v>18</v>
      </c>
      <c r="C28" s="1047">
        <v>1263478</v>
      </c>
      <c r="D28" s="1047">
        <v>165808</v>
      </c>
      <c r="E28" s="1047">
        <v>93069</v>
      </c>
      <c r="F28" s="1047">
        <v>1336217</v>
      </c>
      <c r="G28" s="599">
        <v>928794</v>
      </c>
      <c r="H28" s="599">
        <v>2647</v>
      </c>
      <c r="I28" s="599">
        <v>301612</v>
      </c>
      <c r="J28" s="87">
        <v>103164</v>
      </c>
      <c r="K28" s="578">
        <v>676866</v>
      </c>
      <c r="L28" s="599">
        <v>659351</v>
      </c>
      <c r="M28" s="733">
        <v>1003166</v>
      </c>
      <c r="N28" s="586" t="s">
        <v>18</v>
      </c>
      <c r="O28" s="599">
        <v>110951</v>
      </c>
      <c r="P28" s="599">
        <v>124720</v>
      </c>
      <c r="Q28" s="599">
        <v>136142</v>
      </c>
      <c r="R28" s="599">
        <v>140546</v>
      </c>
      <c r="S28" s="599">
        <v>125904</v>
      </c>
      <c r="T28" s="599">
        <v>0</v>
      </c>
      <c r="U28" s="87">
        <v>1336217</v>
      </c>
      <c r="V28" s="979">
        <v>3.8</v>
      </c>
      <c r="W28" s="979">
        <v>3</v>
      </c>
      <c r="X28" s="1012"/>
    </row>
    <row r="29" spans="1:24" ht="19.5" customHeight="1" x14ac:dyDescent="0.15">
      <c r="A29" s="558"/>
      <c r="B29" s="586" t="s">
        <v>19</v>
      </c>
      <c r="C29" s="1047">
        <v>3605961</v>
      </c>
      <c r="D29" s="1047">
        <v>375300</v>
      </c>
      <c r="E29" s="1047">
        <v>379535</v>
      </c>
      <c r="F29" s="1047">
        <v>3601726</v>
      </c>
      <c r="G29" s="599">
        <v>2487910</v>
      </c>
      <c r="H29" s="599">
        <v>6748</v>
      </c>
      <c r="I29" s="599">
        <v>616021</v>
      </c>
      <c r="J29" s="87">
        <v>491047</v>
      </c>
      <c r="K29" s="574">
        <v>2418189</v>
      </c>
      <c r="L29" s="599">
        <v>1183537</v>
      </c>
      <c r="M29" s="733">
        <v>909068</v>
      </c>
      <c r="N29" s="586" t="s">
        <v>19</v>
      </c>
      <c r="O29" s="599">
        <v>376943</v>
      </c>
      <c r="P29" s="599">
        <v>345643</v>
      </c>
      <c r="Q29" s="599">
        <v>412757</v>
      </c>
      <c r="R29" s="599">
        <v>356676</v>
      </c>
      <c r="S29" s="599">
        <v>357406</v>
      </c>
      <c r="T29" s="599">
        <v>0</v>
      </c>
      <c r="U29" s="87">
        <v>3601726</v>
      </c>
      <c r="V29" s="979">
        <v>12.8</v>
      </c>
      <c r="W29" s="979">
        <v>11.3</v>
      </c>
      <c r="X29" s="1012"/>
    </row>
    <row r="30" spans="1:24" ht="19.5" customHeight="1" x14ac:dyDescent="0.15">
      <c r="A30" s="558"/>
      <c r="B30" s="586" t="s">
        <v>20</v>
      </c>
      <c r="C30" s="1047">
        <v>16059141</v>
      </c>
      <c r="D30" s="1047">
        <v>1392185</v>
      </c>
      <c r="E30" s="1047">
        <v>1460382</v>
      </c>
      <c r="F30" s="1047">
        <v>15990944</v>
      </c>
      <c r="G30" s="599">
        <v>10730191</v>
      </c>
      <c r="H30" s="599">
        <v>304384</v>
      </c>
      <c r="I30" s="599">
        <v>1201301</v>
      </c>
      <c r="J30" s="87">
        <v>3755068</v>
      </c>
      <c r="K30" s="574">
        <v>9501878</v>
      </c>
      <c r="L30" s="599">
        <v>6489066</v>
      </c>
      <c r="M30" s="733">
        <v>426812</v>
      </c>
      <c r="N30" s="586" t="s">
        <v>20</v>
      </c>
      <c r="O30" s="599">
        <v>1536879</v>
      </c>
      <c r="P30" s="599">
        <v>1536886</v>
      </c>
      <c r="Q30" s="599">
        <v>1495803</v>
      </c>
      <c r="R30" s="599">
        <v>1427496</v>
      </c>
      <c r="S30" s="599">
        <v>1406797</v>
      </c>
      <c r="T30" s="599">
        <v>2263933</v>
      </c>
      <c r="U30" s="87">
        <v>18254877</v>
      </c>
      <c r="V30" s="979">
        <v>13.9</v>
      </c>
      <c r="W30" s="979">
        <v>14.1</v>
      </c>
      <c r="X30" s="1012"/>
    </row>
    <row r="31" spans="1:24" ht="19.5" customHeight="1" x14ac:dyDescent="0.15">
      <c r="A31" s="558"/>
      <c r="B31" s="589" t="s">
        <v>21</v>
      </c>
      <c r="C31" s="1050">
        <v>2565707</v>
      </c>
      <c r="D31" s="1050">
        <v>281049</v>
      </c>
      <c r="E31" s="1050">
        <v>215242</v>
      </c>
      <c r="F31" s="1050">
        <v>2631514</v>
      </c>
      <c r="G31" s="602">
        <v>2115281</v>
      </c>
      <c r="H31" s="602">
        <v>231546</v>
      </c>
      <c r="I31" s="602">
        <v>281469</v>
      </c>
      <c r="J31" s="140">
        <v>3218</v>
      </c>
      <c r="K31" s="576">
        <v>1891120</v>
      </c>
      <c r="L31" s="602">
        <v>740394</v>
      </c>
      <c r="M31" s="736">
        <v>955177</v>
      </c>
      <c r="N31" s="589" t="s">
        <v>21</v>
      </c>
      <c r="O31" s="602">
        <v>222248</v>
      </c>
      <c r="P31" s="602">
        <v>286366</v>
      </c>
      <c r="Q31" s="602">
        <v>323119</v>
      </c>
      <c r="R31" s="602">
        <v>323501</v>
      </c>
      <c r="S31" s="602">
        <v>297834</v>
      </c>
      <c r="T31" s="602">
        <v>263974</v>
      </c>
      <c r="U31" s="140">
        <v>2895488</v>
      </c>
      <c r="V31" s="984">
        <v>8.1</v>
      </c>
      <c r="W31" s="984">
        <v>8.8000000000000007</v>
      </c>
      <c r="X31" s="1012"/>
    </row>
    <row r="32" spans="1:24" ht="19.5" customHeight="1" x14ac:dyDescent="0.15">
      <c r="A32" s="558"/>
      <c r="B32" s="588" t="s">
        <v>159</v>
      </c>
      <c r="C32" s="1049">
        <v>14264473</v>
      </c>
      <c r="D32" s="1049">
        <v>1077700</v>
      </c>
      <c r="E32" s="1049">
        <v>1342222</v>
      </c>
      <c r="F32" s="1049">
        <v>13999951</v>
      </c>
      <c r="G32" s="601">
        <v>8439353</v>
      </c>
      <c r="H32" s="601">
        <v>601356</v>
      </c>
      <c r="I32" s="601">
        <v>126787</v>
      </c>
      <c r="J32" s="136">
        <v>4832455</v>
      </c>
      <c r="K32" s="577">
        <v>9135123</v>
      </c>
      <c r="L32" s="601">
        <v>4864828</v>
      </c>
      <c r="M32" s="735">
        <v>982729</v>
      </c>
      <c r="N32" s="588" t="s">
        <v>159</v>
      </c>
      <c r="O32" s="601">
        <v>1494547</v>
      </c>
      <c r="P32" s="601">
        <v>1466182</v>
      </c>
      <c r="Q32" s="601">
        <v>1498187</v>
      </c>
      <c r="R32" s="601">
        <v>1465771</v>
      </c>
      <c r="S32" s="601">
        <v>1327732</v>
      </c>
      <c r="T32" s="601">
        <v>1780722</v>
      </c>
      <c r="U32" s="136">
        <v>15780673</v>
      </c>
      <c r="V32" s="983">
        <v>19.100000000000001</v>
      </c>
      <c r="W32" s="983">
        <v>16.8</v>
      </c>
      <c r="X32" s="1012"/>
    </row>
    <row r="33" spans="1:24" ht="19.5" customHeight="1" x14ac:dyDescent="0.15">
      <c r="A33" s="558"/>
      <c r="B33" s="586" t="s">
        <v>22</v>
      </c>
      <c r="C33" s="1047">
        <v>4335414</v>
      </c>
      <c r="D33" s="1047">
        <v>395719</v>
      </c>
      <c r="E33" s="1047">
        <v>295273</v>
      </c>
      <c r="F33" s="1047">
        <v>4435860</v>
      </c>
      <c r="G33" s="599">
        <v>3782769</v>
      </c>
      <c r="H33" s="599">
        <v>24963</v>
      </c>
      <c r="I33" s="599">
        <v>38250</v>
      </c>
      <c r="J33" s="87">
        <v>589878</v>
      </c>
      <c r="K33" s="574">
        <v>3520419</v>
      </c>
      <c r="L33" s="599">
        <v>915441</v>
      </c>
      <c r="M33" s="733">
        <v>2102303</v>
      </c>
      <c r="N33" s="586" t="s">
        <v>22</v>
      </c>
      <c r="O33" s="599">
        <v>354614</v>
      </c>
      <c r="P33" s="599">
        <v>457267</v>
      </c>
      <c r="Q33" s="599">
        <v>474062</v>
      </c>
      <c r="R33" s="599">
        <v>476648</v>
      </c>
      <c r="S33" s="599">
        <v>451199</v>
      </c>
      <c r="T33" s="599">
        <v>116220</v>
      </c>
      <c r="U33" s="87">
        <v>4552080</v>
      </c>
      <c r="V33" s="979">
        <v>6.4</v>
      </c>
      <c r="W33" s="979">
        <v>6</v>
      </c>
      <c r="X33" s="1012"/>
    </row>
    <row r="34" spans="1:24" ht="19.5" customHeight="1" thickBot="1" x14ac:dyDescent="0.2">
      <c r="A34" s="558"/>
      <c r="B34" s="586" t="s">
        <v>60</v>
      </c>
      <c r="C34" s="1051">
        <v>14399977</v>
      </c>
      <c r="D34" s="1051">
        <v>1031775</v>
      </c>
      <c r="E34" s="1051">
        <v>1473325</v>
      </c>
      <c r="F34" s="1051">
        <v>13958427</v>
      </c>
      <c r="G34" s="603">
        <v>2769606</v>
      </c>
      <c r="H34" s="603">
        <v>101290</v>
      </c>
      <c r="I34" s="603">
        <v>3464830</v>
      </c>
      <c r="J34" s="87">
        <v>7622701</v>
      </c>
      <c r="K34" s="575">
        <v>8496100</v>
      </c>
      <c r="L34" s="603">
        <v>5462327</v>
      </c>
      <c r="M34" s="733">
        <v>639855</v>
      </c>
      <c r="N34" s="586" t="s">
        <v>60</v>
      </c>
      <c r="O34" s="603">
        <v>1631129</v>
      </c>
      <c r="P34" s="603">
        <v>1619543</v>
      </c>
      <c r="Q34" s="603">
        <v>1570786</v>
      </c>
      <c r="R34" s="603">
        <v>1469761</v>
      </c>
      <c r="S34" s="603">
        <v>1328715</v>
      </c>
      <c r="T34" s="603">
        <v>21480</v>
      </c>
      <c r="U34" s="87">
        <v>13979907</v>
      </c>
      <c r="V34" s="979">
        <v>16.7</v>
      </c>
      <c r="W34" s="979">
        <v>15.8</v>
      </c>
      <c r="X34" s="1012"/>
    </row>
    <row r="35" spans="1:24" ht="19.5" customHeight="1" thickTop="1" thickBot="1" x14ac:dyDescent="0.2">
      <c r="B35" s="590" t="s">
        <v>66</v>
      </c>
      <c r="C35" s="737">
        <v>430859575</v>
      </c>
      <c r="D35" s="737">
        <v>41243241</v>
      </c>
      <c r="E35" s="737">
        <v>40965824</v>
      </c>
      <c r="F35" s="737">
        <v>431136992</v>
      </c>
      <c r="G35" s="286">
        <v>174566630</v>
      </c>
      <c r="H35" s="74">
        <v>7520941</v>
      </c>
      <c r="I35" s="74">
        <v>90547708</v>
      </c>
      <c r="J35" s="74">
        <v>158501713</v>
      </c>
      <c r="K35" s="74">
        <v>247564299</v>
      </c>
      <c r="L35" s="74">
        <v>183572693</v>
      </c>
      <c r="M35" s="737">
        <v>426923</v>
      </c>
      <c r="N35" s="590" t="s">
        <v>66</v>
      </c>
      <c r="O35" s="74">
        <v>42585940</v>
      </c>
      <c r="P35" s="74">
        <v>42296493</v>
      </c>
      <c r="Q35" s="74">
        <v>43535301</v>
      </c>
      <c r="R35" s="74">
        <v>42303278</v>
      </c>
      <c r="S35" s="74">
        <v>38571023</v>
      </c>
      <c r="T35" s="74">
        <v>44931572</v>
      </c>
      <c r="U35" s="74">
        <v>476068564</v>
      </c>
      <c r="V35" s="985">
        <v>8.4428571428571448</v>
      </c>
      <c r="W35" s="985">
        <v>8.5142857142857142</v>
      </c>
      <c r="X35" s="422"/>
    </row>
    <row r="36" spans="1:24" ht="19.5" customHeight="1" thickTop="1" thickBot="1" x14ac:dyDescent="0.2">
      <c r="B36" s="591" t="s">
        <v>24</v>
      </c>
      <c r="C36" s="738">
        <v>73318629</v>
      </c>
      <c r="D36" s="738">
        <v>7105640</v>
      </c>
      <c r="E36" s="738">
        <v>6661236</v>
      </c>
      <c r="F36" s="738">
        <v>73763033</v>
      </c>
      <c r="G36" s="85">
        <v>38720854</v>
      </c>
      <c r="H36" s="86">
        <v>1814713</v>
      </c>
      <c r="I36" s="86">
        <v>12952740</v>
      </c>
      <c r="J36" s="86">
        <v>20274726</v>
      </c>
      <c r="K36" s="86">
        <v>44463109</v>
      </c>
      <c r="L36" s="86">
        <v>29299924</v>
      </c>
      <c r="M36" s="738">
        <v>556165</v>
      </c>
      <c r="N36" s="591" t="s">
        <v>24</v>
      </c>
      <c r="O36" s="86">
        <v>7255155</v>
      </c>
      <c r="P36" s="86">
        <v>7389868</v>
      </c>
      <c r="Q36" s="86">
        <v>7556293</v>
      </c>
      <c r="R36" s="86">
        <v>7322563</v>
      </c>
      <c r="S36" s="86">
        <v>6869098</v>
      </c>
      <c r="T36" s="86">
        <v>6854396</v>
      </c>
      <c r="U36" s="86">
        <v>80617429</v>
      </c>
      <c r="V36" s="986">
        <v>7.8909090909090915</v>
      </c>
      <c r="W36" s="986">
        <v>7.6636363636363631</v>
      </c>
      <c r="X36" s="422"/>
    </row>
    <row r="37" spans="1:24" ht="19.5" customHeight="1" thickTop="1" thickBot="1" x14ac:dyDescent="0.2">
      <c r="B37" s="591" t="s">
        <v>25</v>
      </c>
      <c r="C37" s="738">
        <v>504178204</v>
      </c>
      <c r="D37" s="738">
        <v>48348881</v>
      </c>
      <c r="E37" s="738">
        <v>47627060</v>
      </c>
      <c r="F37" s="738">
        <v>504900025</v>
      </c>
      <c r="G37" s="85">
        <v>213287484</v>
      </c>
      <c r="H37" s="86">
        <v>9335654</v>
      </c>
      <c r="I37" s="86">
        <v>103500448</v>
      </c>
      <c r="J37" s="86">
        <v>178776439</v>
      </c>
      <c r="K37" s="86">
        <v>292027408</v>
      </c>
      <c r="L37" s="86">
        <v>212872617</v>
      </c>
      <c r="M37" s="738">
        <v>441926</v>
      </c>
      <c r="N37" s="591" t="s">
        <v>25</v>
      </c>
      <c r="O37" s="86">
        <v>49841095</v>
      </c>
      <c r="P37" s="86">
        <v>49686361</v>
      </c>
      <c r="Q37" s="86">
        <v>51091594</v>
      </c>
      <c r="R37" s="86">
        <v>49625841</v>
      </c>
      <c r="S37" s="86">
        <v>45440121</v>
      </c>
      <c r="T37" s="86">
        <v>51785968</v>
      </c>
      <c r="U37" s="86">
        <v>556685993</v>
      </c>
      <c r="V37" s="986">
        <v>8.2000000000000011</v>
      </c>
      <c r="W37" s="986">
        <v>8.14</v>
      </c>
      <c r="X37" s="422"/>
    </row>
    <row r="38" spans="1:24" ht="19.5" customHeight="1" thickTop="1" x14ac:dyDescent="0.15">
      <c r="B38" s="592" t="s">
        <v>26</v>
      </c>
      <c r="C38" s="731">
        <v>1826006730</v>
      </c>
      <c r="D38" s="731">
        <v>141737881</v>
      </c>
      <c r="E38" s="731">
        <v>118148410</v>
      </c>
      <c r="F38" s="731">
        <v>1849596201</v>
      </c>
      <c r="G38" s="80">
        <v>310273600</v>
      </c>
      <c r="H38" s="81">
        <v>22826409</v>
      </c>
      <c r="I38" s="81">
        <v>162093343</v>
      </c>
      <c r="J38" s="731">
        <v>1354402849</v>
      </c>
      <c r="K38" s="81">
        <v>1165984937</v>
      </c>
      <c r="L38" s="731">
        <v>683611264</v>
      </c>
      <c r="M38" s="731">
        <v>723893</v>
      </c>
      <c r="N38" s="1023" t="s">
        <v>26</v>
      </c>
      <c r="O38" s="81">
        <v>137677320</v>
      </c>
      <c r="P38" s="81">
        <v>145629759</v>
      </c>
      <c r="Q38" s="81">
        <v>138558033</v>
      </c>
      <c r="R38" s="81">
        <v>135563699</v>
      </c>
      <c r="S38" s="81">
        <v>128898930</v>
      </c>
      <c r="T38" s="81">
        <v>145542217</v>
      </c>
      <c r="U38" s="81">
        <v>1995138418</v>
      </c>
      <c r="V38" s="987">
        <v>8.3076923076923084</v>
      </c>
      <c r="W38" s="987">
        <v>8.2653846153846171</v>
      </c>
      <c r="X38" s="422"/>
    </row>
    <row r="39" spans="1:24" x14ac:dyDescent="0.15">
      <c r="B39" s="421" t="s">
        <v>536</v>
      </c>
    </row>
    <row r="40" spans="1:24" x14ac:dyDescent="0.15">
      <c r="B40" s="417" t="s">
        <v>702</v>
      </c>
    </row>
    <row r="42" spans="1:24" s="594" customFormat="1" x14ac:dyDescent="0.15">
      <c r="C42" s="595"/>
      <c r="D42" s="595"/>
      <c r="E42" s="595"/>
      <c r="F42" s="595"/>
      <c r="G42" s="595"/>
      <c r="H42" s="595"/>
      <c r="I42" s="595"/>
      <c r="K42" s="595"/>
      <c r="L42" s="595"/>
      <c r="O42" s="595"/>
      <c r="P42" s="595"/>
      <c r="Q42" s="595"/>
      <c r="R42" s="595"/>
      <c r="S42" s="595"/>
      <c r="T42" s="595"/>
    </row>
    <row r="43" spans="1:24" x14ac:dyDescent="0.15">
      <c r="V43" s="594"/>
      <c r="W43" s="594"/>
    </row>
    <row r="44" spans="1:24" x14ac:dyDescent="0.15">
      <c r="V44" s="942"/>
    </row>
  </sheetData>
  <mergeCells count="13">
    <mergeCell ref="V5:V7"/>
    <mergeCell ref="W5:W7"/>
    <mergeCell ref="B5:B8"/>
    <mergeCell ref="O5:S7"/>
    <mergeCell ref="M5:M7"/>
    <mergeCell ref="G6:G8"/>
    <mergeCell ref="J6:J8"/>
    <mergeCell ref="H6:H8"/>
    <mergeCell ref="I6:I8"/>
    <mergeCell ref="K6:K8"/>
    <mergeCell ref="L6:L8"/>
    <mergeCell ref="K5:L5"/>
    <mergeCell ref="N5:N8"/>
  </mergeCells>
  <phoneticPr fontId="14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colBreaks count="1" manualBreakCount="1">
    <brk id="13" max="39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AK40"/>
  <sheetViews>
    <sheetView showGridLines="0" view="pageBreakPreview" zoomScale="90" zoomScaleNormal="100" zoomScaleSheetLayoutView="90" workbookViewId="0">
      <selection activeCell="B40" sqref="A40:XFD40"/>
    </sheetView>
  </sheetViews>
  <sheetFormatPr defaultRowHeight="13.5" x14ac:dyDescent="0.15"/>
  <cols>
    <col min="1" max="1" width="4.25" style="72" customWidth="1"/>
    <col min="2" max="37" width="12.5" style="72" customWidth="1"/>
    <col min="38" max="40" width="9" style="72"/>
    <col min="41" max="41" width="11.875" style="72" bestFit="1" customWidth="1"/>
    <col min="42" max="16384" width="9" style="72"/>
  </cols>
  <sheetData>
    <row r="2" spans="1:37" ht="17.25" x14ac:dyDescent="0.15">
      <c r="B2" s="708" t="s">
        <v>850</v>
      </c>
    </row>
    <row r="5" spans="1:37" ht="19.5" customHeight="1" x14ac:dyDescent="0.15">
      <c r="B5" s="1428" t="s">
        <v>0</v>
      </c>
      <c r="C5" s="1710" t="s">
        <v>557</v>
      </c>
      <c r="D5" s="1434"/>
      <c r="E5" s="1434"/>
      <c r="F5" s="1434"/>
      <c r="G5" s="557" t="s">
        <v>28</v>
      </c>
      <c r="H5" s="1433" t="s">
        <v>556</v>
      </c>
      <c r="I5" s="1434"/>
      <c r="J5" s="1434"/>
      <c r="K5" s="1434"/>
      <c r="L5" s="1437"/>
      <c r="M5" s="1428" t="s">
        <v>0</v>
      </c>
      <c r="N5" s="1433" t="s">
        <v>558</v>
      </c>
      <c r="O5" s="1434"/>
      <c r="P5" s="1434"/>
      <c r="Q5" s="91" t="s">
        <v>28</v>
      </c>
      <c r="R5" s="1708" t="s">
        <v>656</v>
      </c>
      <c r="S5" s="1434"/>
      <c r="T5" s="1434"/>
      <c r="U5" s="91" t="s">
        <v>28</v>
      </c>
      <c r="V5" s="1428" t="s">
        <v>0</v>
      </c>
      <c r="W5" s="1433" t="s">
        <v>559</v>
      </c>
      <c r="X5" s="1434"/>
      <c r="Y5" s="1434"/>
      <c r="Z5" s="1434"/>
      <c r="AA5" s="91" t="s">
        <v>28</v>
      </c>
      <c r="AB5" s="1428" t="s">
        <v>0</v>
      </c>
      <c r="AC5" s="1708" t="s">
        <v>657</v>
      </c>
      <c r="AD5" s="1709"/>
      <c r="AE5" s="1709"/>
      <c r="AF5" s="1709"/>
      <c r="AG5" s="91" t="s">
        <v>171</v>
      </c>
      <c r="AH5" s="1453" t="s">
        <v>0</v>
      </c>
      <c r="AI5" s="1449" t="s">
        <v>560</v>
      </c>
      <c r="AJ5" s="1441"/>
      <c r="AK5" s="709" t="s">
        <v>28</v>
      </c>
    </row>
    <row r="6" spans="1:37" ht="19.5" customHeight="1" x14ac:dyDescent="0.15">
      <c r="B6" s="1454"/>
      <c r="C6" s="1707" t="s">
        <v>1</v>
      </c>
      <c r="D6" s="1711" t="s">
        <v>2</v>
      </c>
      <c r="E6" s="1704" t="s">
        <v>555</v>
      </c>
      <c r="F6" s="1702" t="s">
        <v>29</v>
      </c>
      <c r="G6" s="1702" t="s">
        <v>554</v>
      </c>
      <c r="H6" s="1707" t="s">
        <v>1</v>
      </c>
      <c r="I6" s="1446" t="s">
        <v>2</v>
      </c>
      <c r="J6" s="1704" t="s">
        <v>555</v>
      </c>
      <c r="K6" s="1707" t="s">
        <v>29</v>
      </c>
      <c r="L6" s="1707" t="s">
        <v>554</v>
      </c>
      <c r="M6" s="1454"/>
      <c r="N6" s="1702" t="s">
        <v>1</v>
      </c>
      <c r="O6" s="1702" t="s">
        <v>2</v>
      </c>
      <c r="P6" s="1704" t="s">
        <v>555</v>
      </c>
      <c r="Q6" s="1702" t="s">
        <v>554</v>
      </c>
      <c r="R6" s="1702" t="s">
        <v>1</v>
      </c>
      <c r="S6" s="1702" t="s">
        <v>2</v>
      </c>
      <c r="T6" s="1704" t="s">
        <v>555</v>
      </c>
      <c r="U6" s="1702" t="s">
        <v>554</v>
      </c>
      <c r="V6" s="1454"/>
      <c r="W6" s="1702" t="s">
        <v>1</v>
      </c>
      <c r="X6" s="1702" t="s">
        <v>2</v>
      </c>
      <c r="Y6" s="1704" t="s">
        <v>555</v>
      </c>
      <c r="Z6" s="1702" t="s">
        <v>29</v>
      </c>
      <c r="AA6" s="1702" t="s">
        <v>554</v>
      </c>
      <c r="AB6" s="1454"/>
      <c r="AC6" s="1702" t="s">
        <v>1</v>
      </c>
      <c r="AD6" s="1707" t="s">
        <v>2</v>
      </c>
      <c r="AE6" s="1704" t="s">
        <v>555</v>
      </c>
      <c r="AF6" s="1702" t="s">
        <v>29</v>
      </c>
      <c r="AG6" s="1702" t="s">
        <v>554</v>
      </c>
      <c r="AH6" s="1454"/>
      <c r="AI6" s="1702" t="s">
        <v>1</v>
      </c>
      <c r="AJ6" s="1702" t="s">
        <v>2</v>
      </c>
      <c r="AK6" s="1704" t="s">
        <v>555</v>
      </c>
    </row>
    <row r="7" spans="1:37" ht="18" customHeight="1" x14ac:dyDescent="0.15">
      <c r="B7" s="1454"/>
      <c r="C7" s="1702"/>
      <c r="D7" s="1711"/>
      <c r="E7" s="1705"/>
      <c r="F7" s="1702"/>
      <c r="G7" s="1702"/>
      <c r="H7" s="1702"/>
      <c r="I7" s="1711"/>
      <c r="J7" s="1705"/>
      <c r="K7" s="1702"/>
      <c r="L7" s="1702"/>
      <c r="M7" s="1454"/>
      <c r="N7" s="1702"/>
      <c r="O7" s="1702"/>
      <c r="P7" s="1705"/>
      <c r="Q7" s="1702"/>
      <c r="R7" s="1702"/>
      <c r="S7" s="1702"/>
      <c r="T7" s="1705"/>
      <c r="U7" s="1702"/>
      <c r="V7" s="1454"/>
      <c r="W7" s="1702"/>
      <c r="X7" s="1702"/>
      <c r="Y7" s="1705"/>
      <c r="Z7" s="1702"/>
      <c r="AA7" s="1702"/>
      <c r="AB7" s="1454"/>
      <c r="AC7" s="1702"/>
      <c r="AD7" s="1702"/>
      <c r="AE7" s="1705"/>
      <c r="AF7" s="1702"/>
      <c r="AG7" s="1702"/>
      <c r="AH7" s="1454"/>
      <c r="AI7" s="1702"/>
      <c r="AJ7" s="1702"/>
      <c r="AK7" s="1705"/>
    </row>
    <row r="8" spans="1:37" ht="21" customHeight="1" x14ac:dyDescent="0.15">
      <c r="B8" s="1455"/>
      <c r="C8" s="1703"/>
      <c r="D8" s="1448"/>
      <c r="E8" s="1706"/>
      <c r="F8" s="1703"/>
      <c r="G8" s="1703"/>
      <c r="H8" s="1703"/>
      <c r="I8" s="1448"/>
      <c r="J8" s="1706"/>
      <c r="K8" s="1703"/>
      <c r="L8" s="1703"/>
      <c r="M8" s="1455"/>
      <c r="N8" s="1703"/>
      <c r="O8" s="1703"/>
      <c r="P8" s="1706"/>
      <c r="Q8" s="1703"/>
      <c r="R8" s="1703"/>
      <c r="S8" s="1703"/>
      <c r="T8" s="1706"/>
      <c r="U8" s="1703"/>
      <c r="V8" s="1455"/>
      <c r="W8" s="1703"/>
      <c r="X8" s="1703"/>
      <c r="Y8" s="1706"/>
      <c r="Z8" s="1703"/>
      <c r="AA8" s="1703"/>
      <c r="AB8" s="1455"/>
      <c r="AC8" s="1703"/>
      <c r="AD8" s="1703"/>
      <c r="AE8" s="1706"/>
      <c r="AF8" s="1703"/>
      <c r="AG8" s="1703"/>
      <c r="AH8" s="1455"/>
      <c r="AI8" s="1703"/>
      <c r="AJ8" s="1703"/>
      <c r="AK8" s="1706"/>
    </row>
    <row r="9" spans="1:37" ht="19.5" customHeight="1" thickBot="1" x14ac:dyDescent="0.2">
      <c r="A9" s="558"/>
      <c r="B9" s="560" t="s">
        <v>3</v>
      </c>
      <c r="C9" s="751">
        <v>146279611</v>
      </c>
      <c r="D9" s="752">
        <v>144973781</v>
      </c>
      <c r="E9" s="988">
        <v>1305830</v>
      </c>
      <c r="F9" s="995">
        <v>1305830</v>
      </c>
      <c r="G9" s="995">
        <v>-1823718</v>
      </c>
      <c r="H9" s="573">
        <v>0</v>
      </c>
      <c r="I9" s="1004">
        <v>0</v>
      </c>
      <c r="J9" s="371">
        <v>0</v>
      </c>
      <c r="K9" s="573">
        <v>0</v>
      </c>
      <c r="L9" s="573">
        <v>0</v>
      </c>
      <c r="M9" s="560" t="s">
        <v>3</v>
      </c>
      <c r="N9" s="573">
        <v>0</v>
      </c>
      <c r="O9" s="573">
        <v>0</v>
      </c>
      <c r="P9" s="371">
        <v>0</v>
      </c>
      <c r="Q9" s="815">
        <v>0</v>
      </c>
      <c r="R9" s="815">
        <v>17518</v>
      </c>
      <c r="S9" s="815">
        <v>0</v>
      </c>
      <c r="T9" s="371">
        <v>17518</v>
      </c>
      <c r="U9" s="573">
        <v>17518</v>
      </c>
      <c r="V9" s="560" t="s">
        <v>3</v>
      </c>
      <c r="W9" s="573">
        <v>140061689</v>
      </c>
      <c r="X9" s="573">
        <v>138132285</v>
      </c>
      <c r="Y9" s="371">
        <v>1929404</v>
      </c>
      <c r="Z9" s="573">
        <v>1303710</v>
      </c>
      <c r="AA9" s="573">
        <v>1303710</v>
      </c>
      <c r="AB9" s="560" t="s">
        <v>3</v>
      </c>
      <c r="AC9" s="573">
        <v>184223</v>
      </c>
      <c r="AD9" s="573">
        <v>184223</v>
      </c>
      <c r="AE9" s="371">
        <v>0</v>
      </c>
      <c r="AF9" s="573">
        <v>0</v>
      </c>
      <c r="AG9" s="573">
        <v>-146009</v>
      </c>
      <c r="AH9" s="560" t="s">
        <v>3</v>
      </c>
      <c r="AI9" s="573">
        <v>19347673</v>
      </c>
      <c r="AJ9" s="573">
        <v>18635074</v>
      </c>
      <c r="AK9" s="371">
        <v>712599</v>
      </c>
    </row>
    <row r="10" spans="1:37" ht="19.5" customHeight="1" thickTop="1" x14ac:dyDescent="0.15">
      <c r="A10" s="558"/>
      <c r="B10" s="561" t="s">
        <v>4</v>
      </c>
      <c r="C10" s="753">
        <v>7461967</v>
      </c>
      <c r="D10" s="754">
        <v>7348526</v>
      </c>
      <c r="E10" s="989">
        <v>113441</v>
      </c>
      <c r="F10" s="996">
        <v>98918</v>
      </c>
      <c r="G10" s="996">
        <v>16292</v>
      </c>
      <c r="H10" s="574">
        <v>37926</v>
      </c>
      <c r="I10" s="568">
        <v>37926</v>
      </c>
      <c r="J10" s="1005">
        <v>0</v>
      </c>
      <c r="K10" s="574">
        <v>0</v>
      </c>
      <c r="L10" s="574">
        <v>-5966</v>
      </c>
      <c r="M10" s="561" t="s">
        <v>4</v>
      </c>
      <c r="N10" s="574">
        <v>0</v>
      </c>
      <c r="O10" s="574">
        <v>0</v>
      </c>
      <c r="P10" s="1005">
        <v>0</v>
      </c>
      <c r="Q10" s="599">
        <v>0</v>
      </c>
      <c r="R10" s="599">
        <v>0</v>
      </c>
      <c r="S10" s="599">
        <v>0</v>
      </c>
      <c r="T10" s="1005">
        <v>0</v>
      </c>
      <c r="U10" s="574">
        <v>0</v>
      </c>
      <c r="V10" s="561" t="s">
        <v>4</v>
      </c>
      <c r="W10" s="574">
        <v>8341286</v>
      </c>
      <c r="X10" s="574">
        <v>8141795</v>
      </c>
      <c r="Y10" s="1005">
        <v>199491</v>
      </c>
      <c r="Z10" s="574">
        <v>199491</v>
      </c>
      <c r="AA10" s="574">
        <v>199491</v>
      </c>
      <c r="AB10" s="561" t="s">
        <v>4</v>
      </c>
      <c r="AC10" s="574">
        <v>19827</v>
      </c>
      <c r="AD10" s="574">
        <v>19001</v>
      </c>
      <c r="AE10" s="1005">
        <v>826</v>
      </c>
      <c r="AF10" s="574">
        <v>826</v>
      </c>
      <c r="AG10" s="574">
        <v>826</v>
      </c>
      <c r="AH10" s="561" t="s">
        <v>4</v>
      </c>
      <c r="AI10" s="574">
        <v>1938439</v>
      </c>
      <c r="AJ10" s="574">
        <v>1919739</v>
      </c>
      <c r="AK10" s="1005">
        <v>18700</v>
      </c>
    </row>
    <row r="11" spans="1:37" ht="19.5" customHeight="1" x14ac:dyDescent="0.15">
      <c r="A11" s="558"/>
      <c r="B11" s="561" t="s">
        <v>23</v>
      </c>
      <c r="C11" s="753">
        <v>8320922</v>
      </c>
      <c r="D11" s="754">
        <v>8212136</v>
      </c>
      <c r="E11" s="990">
        <v>108786</v>
      </c>
      <c r="F11" s="996">
        <v>98753</v>
      </c>
      <c r="G11" s="996">
        <v>7969</v>
      </c>
      <c r="H11" s="574">
        <v>0</v>
      </c>
      <c r="I11" s="568">
        <v>0</v>
      </c>
      <c r="J11" s="76">
        <v>0</v>
      </c>
      <c r="K11" s="574">
        <v>0</v>
      </c>
      <c r="L11" s="574">
        <v>0</v>
      </c>
      <c r="M11" s="561" t="s">
        <v>23</v>
      </c>
      <c r="N11" s="574">
        <v>0</v>
      </c>
      <c r="O11" s="574">
        <v>0</v>
      </c>
      <c r="P11" s="76">
        <v>0</v>
      </c>
      <c r="Q11" s="599">
        <v>0</v>
      </c>
      <c r="R11" s="599">
        <v>0</v>
      </c>
      <c r="S11" s="599">
        <v>0</v>
      </c>
      <c r="T11" s="76">
        <v>0</v>
      </c>
      <c r="U11" s="574">
        <v>0</v>
      </c>
      <c r="V11" s="561" t="s">
        <v>23</v>
      </c>
      <c r="W11" s="574">
        <v>8062620</v>
      </c>
      <c r="X11" s="574">
        <v>7969319</v>
      </c>
      <c r="Y11" s="76">
        <v>93301</v>
      </c>
      <c r="Z11" s="574">
        <v>12052</v>
      </c>
      <c r="AA11" s="574">
        <v>12052</v>
      </c>
      <c r="AB11" s="561" t="s">
        <v>23</v>
      </c>
      <c r="AC11" s="574">
        <v>7883</v>
      </c>
      <c r="AD11" s="574">
        <v>5466</v>
      </c>
      <c r="AE11" s="76">
        <v>2417</v>
      </c>
      <c r="AF11" s="574">
        <v>2417</v>
      </c>
      <c r="AG11" s="574">
        <v>2417</v>
      </c>
      <c r="AH11" s="561" t="s">
        <v>23</v>
      </c>
      <c r="AI11" s="574">
        <v>1184846</v>
      </c>
      <c r="AJ11" s="574">
        <v>1177671</v>
      </c>
      <c r="AK11" s="76">
        <v>7175</v>
      </c>
    </row>
    <row r="12" spans="1:37" ht="19.5" customHeight="1" x14ac:dyDescent="0.15">
      <c r="A12" s="558"/>
      <c r="B12" s="561" t="s">
        <v>5</v>
      </c>
      <c r="C12" s="753">
        <v>3679948</v>
      </c>
      <c r="D12" s="754">
        <v>3679326</v>
      </c>
      <c r="E12" s="990">
        <v>622</v>
      </c>
      <c r="F12" s="996">
        <v>2688047</v>
      </c>
      <c r="G12" s="996">
        <v>2688047</v>
      </c>
      <c r="H12" s="574">
        <v>0</v>
      </c>
      <c r="I12" s="568">
        <v>0</v>
      </c>
      <c r="J12" s="76">
        <v>0</v>
      </c>
      <c r="K12" s="574">
        <v>0</v>
      </c>
      <c r="L12" s="574">
        <v>0</v>
      </c>
      <c r="M12" s="561" t="s">
        <v>5</v>
      </c>
      <c r="N12" s="574">
        <v>0</v>
      </c>
      <c r="O12" s="574">
        <v>0</v>
      </c>
      <c r="P12" s="76">
        <v>0</v>
      </c>
      <c r="Q12" s="599">
        <v>0</v>
      </c>
      <c r="R12" s="599">
        <v>0</v>
      </c>
      <c r="S12" s="599">
        <v>0</v>
      </c>
      <c r="T12" s="76">
        <v>0</v>
      </c>
      <c r="U12" s="574">
        <v>0</v>
      </c>
      <c r="V12" s="561" t="s">
        <v>5</v>
      </c>
      <c r="W12" s="574">
        <v>4745195</v>
      </c>
      <c r="X12" s="574">
        <v>4622354</v>
      </c>
      <c r="Y12" s="76">
        <v>122841</v>
      </c>
      <c r="Z12" s="574">
        <v>68595</v>
      </c>
      <c r="AA12" s="574">
        <v>68595</v>
      </c>
      <c r="AB12" s="561" t="s">
        <v>5</v>
      </c>
      <c r="AC12" s="574">
        <v>0</v>
      </c>
      <c r="AD12" s="574">
        <v>0</v>
      </c>
      <c r="AE12" s="76">
        <v>0</v>
      </c>
      <c r="AF12" s="574">
        <v>0</v>
      </c>
      <c r="AG12" s="574">
        <v>0</v>
      </c>
      <c r="AH12" s="561" t="s">
        <v>5</v>
      </c>
      <c r="AI12" s="574">
        <v>548186</v>
      </c>
      <c r="AJ12" s="574">
        <v>537439</v>
      </c>
      <c r="AK12" s="76">
        <v>10747</v>
      </c>
    </row>
    <row r="13" spans="1:37" ht="19.5" customHeight="1" x14ac:dyDescent="0.15">
      <c r="A13" s="558"/>
      <c r="B13" s="561" t="s">
        <v>6</v>
      </c>
      <c r="C13" s="753">
        <v>19196508</v>
      </c>
      <c r="D13" s="754">
        <v>19196508</v>
      </c>
      <c r="E13" s="990">
        <v>0</v>
      </c>
      <c r="F13" s="996">
        <v>0</v>
      </c>
      <c r="G13" s="996">
        <v>0</v>
      </c>
      <c r="H13" s="574">
        <v>0</v>
      </c>
      <c r="I13" s="568">
        <v>0</v>
      </c>
      <c r="J13" s="76">
        <v>0</v>
      </c>
      <c r="K13" s="574">
        <v>0</v>
      </c>
      <c r="L13" s="574">
        <v>0</v>
      </c>
      <c r="M13" s="561" t="s">
        <v>6</v>
      </c>
      <c r="N13" s="574">
        <v>0</v>
      </c>
      <c r="O13" s="574">
        <v>0</v>
      </c>
      <c r="P13" s="76">
        <v>0</v>
      </c>
      <c r="Q13" s="599">
        <v>0</v>
      </c>
      <c r="R13" s="599">
        <v>0</v>
      </c>
      <c r="S13" s="599">
        <v>0</v>
      </c>
      <c r="T13" s="76">
        <v>0</v>
      </c>
      <c r="U13" s="574">
        <v>0</v>
      </c>
      <c r="V13" s="561" t="s">
        <v>6</v>
      </c>
      <c r="W13" s="574">
        <v>14762979</v>
      </c>
      <c r="X13" s="574">
        <v>14531732</v>
      </c>
      <c r="Y13" s="76">
        <v>231247</v>
      </c>
      <c r="Z13" s="574">
        <v>160187</v>
      </c>
      <c r="AA13" s="574">
        <v>160187</v>
      </c>
      <c r="AB13" s="561" t="s">
        <v>6</v>
      </c>
      <c r="AC13" s="574">
        <v>0</v>
      </c>
      <c r="AD13" s="574">
        <v>0</v>
      </c>
      <c r="AE13" s="76">
        <v>0</v>
      </c>
      <c r="AF13" s="574">
        <v>0</v>
      </c>
      <c r="AG13" s="574">
        <v>0</v>
      </c>
      <c r="AH13" s="561" t="s">
        <v>6</v>
      </c>
      <c r="AI13" s="574">
        <v>2795451</v>
      </c>
      <c r="AJ13" s="574">
        <v>2707050</v>
      </c>
      <c r="AK13" s="76">
        <v>88401</v>
      </c>
    </row>
    <row r="14" spans="1:37" ht="19.5" customHeight="1" x14ac:dyDescent="0.15">
      <c r="A14" s="558"/>
      <c r="B14" s="561" t="s">
        <v>7</v>
      </c>
      <c r="C14" s="753">
        <v>2327217</v>
      </c>
      <c r="D14" s="754">
        <v>2321856</v>
      </c>
      <c r="E14" s="990">
        <v>5361</v>
      </c>
      <c r="F14" s="996">
        <v>5189</v>
      </c>
      <c r="G14" s="996">
        <v>5189</v>
      </c>
      <c r="H14" s="574">
        <v>0</v>
      </c>
      <c r="I14" s="568">
        <v>0</v>
      </c>
      <c r="J14" s="76">
        <v>0</v>
      </c>
      <c r="K14" s="574">
        <v>0</v>
      </c>
      <c r="L14" s="574">
        <v>0</v>
      </c>
      <c r="M14" s="561" t="s">
        <v>7</v>
      </c>
      <c r="N14" s="574">
        <v>0</v>
      </c>
      <c r="O14" s="574">
        <v>0</v>
      </c>
      <c r="P14" s="76">
        <v>0</v>
      </c>
      <c r="Q14" s="599">
        <v>0</v>
      </c>
      <c r="R14" s="599">
        <v>0</v>
      </c>
      <c r="S14" s="599">
        <v>0</v>
      </c>
      <c r="T14" s="76">
        <v>0</v>
      </c>
      <c r="U14" s="574">
        <v>0</v>
      </c>
      <c r="V14" s="561" t="s">
        <v>7</v>
      </c>
      <c r="W14" s="574">
        <v>2965197</v>
      </c>
      <c r="X14" s="574">
        <v>2893441</v>
      </c>
      <c r="Y14" s="76">
        <v>71756</v>
      </c>
      <c r="Z14" s="574">
        <v>33534</v>
      </c>
      <c r="AA14" s="574">
        <v>33534</v>
      </c>
      <c r="AB14" s="561" t="s">
        <v>7</v>
      </c>
      <c r="AC14" s="574">
        <v>18548</v>
      </c>
      <c r="AD14" s="574">
        <v>7501</v>
      </c>
      <c r="AE14" s="76">
        <v>11047</v>
      </c>
      <c r="AF14" s="574">
        <v>11047</v>
      </c>
      <c r="AG14" s="574">
        <v>11047</v>
      </c>
      <c r="AH14" s="561" t="s">
        <v>7</v>
      </c>
      <c r="AI14" s="574">
        <v>331626</v>
      </c>
      <c r="AJ14" s="574">
        <v>324748</v>
      </c>
      <c r="AK14" s="76">
        <v>6878</v>
      </c>
    </row>
    <row r="15" spans="1:37" ht="19.5" customHeight="1" x14ac:dyDescent="0.15">
      <c r="A15" s="558"/>
      <c r="B15" s="561" t="s">
        <v>8</v>
      </c>
      <c r="C15" s="753">
        <v>9402258</v>
      </c>
      <c r="D15" s="754">
        <v>9232937</v>
      </c>
      <c r="E15" s="990">
        <v>169321</v>
      </c>
      <c r="F15" s="996">
        <v>6678206</v>
      </c>
      <c r="G15" s="996">
        <v>6678206</v>
      </c>
      <c r="H15" s="574">
        <v>0</v>
      </c>
      <c r="I15" s="568">
        <v>0</v>
      </c>
      <c r="J15" s="76">
        <v>0</v>
      </c>
      <c r="K15" s="574">
        <v>0</v>
      </c>
      <c r="L15" s="574">
        <v>0</v>
      </c>
      <c r="M15" s="561" t="s">
        <v>8</v>
      </c>
      <c r="N15" s="574">
        <v>0</v>
      </c>
      <c r="O15" s="574">
        <v>0</v>
      </c>
      <c r="P15" s="76">
        <v>0</v>
      </c>
      <c r="Q15" s="599">
        <v>0</v>
      </c>
      <c r="R15" s="599">
        <v>0</v>
      </c>
      <c r="S15" s="599">
        <v>0</v>
      </c>
      <c r="T15" s="76">
        <v>0</v>
      </c>
      <c r="U15" s="574">
        <v>0</v>
      </c>
      <c r="V15" s="561" t="s">
        <v>8</v>
      </c>
      <c r="W15" s="574">
        <v>6729826</v>
      </c>
      <c r="X15" s="574">
        <v>6653424</v>
      </c>
      <c r="Y15" s="76">
        <v>76402</v>
      </c>
      <c r="Z15" s="574">
        <v>33240</v>
      </c>
      <c r="AA15" s="574">
        <v>33240</v>
      </c>
      <c r="AB15" s="561" t="s">
        <v>8</v>
      </c>
      <c r="AC15" s="574">
        <v>0</v>
      </c>
      <c r="AD15" s="574">
        <v>0</v>
      </c>
      <c r="AE15" s="76">
        <v>0</v>
      </c>
      <c r="AF15" s="574">
        <v>0</v>
      </c>
      <c r="AG15" s="574">
        <v>0</v>
      </c>
      <c r="AH15" s="561" t="s">
        <v>8</v>
      </c>
      <c r="AI15" s="574">
        <v>1086355</v>
      </c>
      <c r="AJ15" s="574">
        <v>1059283</v>
      </c>
      <c r="AK15" s="76">
        <v>27072</v>
      </c>
    </row>
    <row r="16" spans="1:37" ht="19.5" customHeight="1" x14ac:dyDescent="0.15">
      <c r="A16" s="558"/>
      <c r="B16" s="561" t="s">
        <v>9</v>
      </c>
      <c r="C16" s="753">
        <v>9232087</v>
      </c>
      <c r="D16" s="754">
        <v>9102721</v>
      </c>
      <c r="E16" s="990">
        <v>129366</v>
      </c>
      <c r="F16" s="996">
        <v>120520</v>
      </c>
      <c r="G16" s="996">
        <v>32012</v>
      </c>
      <c r="H16" s="574">
        <v>0</v>
      </c>
      <c r="I16" s="568">
        <v>0</v>
      </c>
      <c r="J16" s="76">
        <v>0</v>
      </c>
      <c r="K16" s="574">
        <v>0</v>
      </c>
      <c r="L16" s="574">
        <v>0</v>
      </c>
      <c r="M16" s="561" t="s">
        <v>9</v>
      </c>
      <c r="N16" s="574">
        <v>0</v>
      </c>
      <c r="O16" s="574">
        <v>0</v>
      </c>
      <c r="P16" s="76">
        <v>0</v>
      </c>
      <c r="Q16" s="599">
        <v>0</v>
      </c>
      <c r="R16" s="599">
        <v>0</v>
      </c>
      <c r="S16" s="599">
        <v>0</v>
      </c>
      <c r="T16" s="76">
        <v>0</v>
      </c>
      <c r="U16" s="574">
        <v>0</v>
      </c>
      <c r="V16" s="561" t="s">
        <v>9</v>
      </c>
      <c r="W16" s="574">
        <v>5877055</v>
      </c>
      <c r="X16" s="574">
        <v>5511665</v>
      </c>
      <c r="Y16" s="76">
        <v>365390</v>
      </c>
      <c r="Z16" s="574">
        <v>365390</v>
      </c>
      <c r="AA16" s="574">
        <v>365390</v>
      </c>
      <c r="AB16" s="561" t="s">
        <v>9</v>
      </c>
      <c r="AC16" s="574">
        <v>0</v>
      </c>
      <c r="AD16" s="574">
        <v>0</v>
      </c>
      <c r="AE16" s="76">
        <v>0</v>
      </c>
      <c r="AF16" s="574">
        <v>0</v>
      </c>
      <c r="AG16" s="574">
        <v>0</v>
      </c>
      <c r="AH16" s="561" t="s">
        <v>9</v>
      </c>
      <c r="AI16" s="574">
        <v>1236115</v>
      </c>
      <c r="AJ16" s="574">
        <v>1207362</v>
      </c>
      <c r="AK16" s="76">
        <v>28753</v>
      </c>
    </row>
    <row r="17" spans="1:37" ht="19.5" customHeight="1" x14ac:dyDescent="0.15">
      <c r="A17" s="558"/>
      <c r="B17" s="561" t="s">
        <v>10</v>
      </c>
      <c r="C17" s="753">
        <v>5778830</v>
      </c>
      <c r="D17" s="754">
        <v>5764808</v>
      </c>
      <c r="E17" s="990">
        <v>14022</v>
      </c>
      <c r="F17" s="996">
        <v>8771</v>
      </c>
      <c r="G17" s="996">
        <v>-37066</v>
      </c>
      <c r="H17" s="574">
        <v>0</v>
      </c>
      <c r="I17" s="568">
        <v>0</v>
      </c>
      <c r="J17" s="76">
        <v>0</v>
      </c>
      <c r="K17" s="574">
        <v>0</v>
      </c>
      <c r="L17" s="574">
        <v>0</v>
      </c>
      <c r="M17" s="561" t="s">
        <v>10</v>
      </c>
      <c r="N17" s="574">
        <v>0</v>
      </c>
      <c r="O17" s="574">
        <v>0</v>
      </c>
      <c r="P17" s="76">
        <v>0</v>
      </c>
      <c r="Q17" s="599">
        <v>0</v>
      </c>
      <c r="R17" s="599">
        <v>0</v>
      </c>
      <c r="S17" s="599">
        <v>0</v>
      </c>
      <c r="T17" s="76">
        <v>0</v>
      </c>
      <c r="U17" s="574">
        <v>0</v>
      </c>
      <c r="V17" s="561" t="s">
        <v>10</v>
      </c>
      <c r="W17" s="574">
        <v>4457621</v>
      </c>
      <c r="X17" s="574">
        <v>4269480</v>
      </c>
      <c r="Y17" s="76">
        <v>188141</v>
      </c>
      <c r="Z17" s="574">
        <v>104921</v>
      </c>
      <c r="AA17" s="574">
        <v>104921</v>
      </c>
      <c r="AB17" s="561" t="s">
        <v>10</v>
      </c>
      <c r="AC17" s="574">
        <v>0</v>
      </c>
      <c r="AD17" s="574">
        <v>0</v>
      </c>
      <c r="AE17" s="76">
        <v>0</v>
      </c>
      <c r="AF17" s="574">
        <v>0</v>
      </c>
      <c r="AG17" s="574">
        <v>0</v>
      </c>
      <c r="AH17" s="561" t="s">
        <v>10</v>
      </c>
      <c r="AI17" s="574">
        <v>823001</v>
      </c>
      <c r="AJ17" s="574">
        <v>792651</v>
      </c>
      <c r="AK17" s="76">
        <v>30350</v>
      </c>
    </row>
    <row r="18" spans="1:37" ht="19.5" customHeight="1" x14ac:dyDescent="0.15">
      <c r="A18" s="558"/>
      <c r="B18" s="561" t="s">
        <v>11</v>
      </c>
      <c r="C18" s="753">
        <v>8291414</v>
      </c>
      <c r="D18" s="754">
        <v>7984811</v>
      </c>
      <c r="E18" s="990">
        <v>306603</v>
      </c>
      <c r="F18" s="996">
        <v>299103</v>
      </c>
      <c r="G18" s="996">
        <v>299003</v>
      </c>
      <c r="H18" s="574">
        <v>0</v>
      </c>
      <c r="I18" s="568">
        <v>0</v>
      </c>
      <c r="J18" s="76">
        <v>0</v>
      </c>
      <c r="K18" s="574">
        <v>0</v>
      </c>
      <c r="L18" s="574">
        <v>0</v>
      </c>
      <c r="M18" s="561" t="s">
        <v>11</v>
      </c>
      <c r="N18" s="574">
        <v>0</v>
      </c>
      <c r="O18" s="574">
        <v>0</v>
      </c>
      <c r="P18" s="76">
        <v>0</v>
      </c>
      <c r="Q18" s="599">
        <v>0</v>
      </c>
      <c r="R18" s="599">
        <v>0</v>
      </c>
      <c r="S18" s="599">
        <v>0</v>
      </c>
      <c r="T18" s="76">
        <v>0</v>
      </c>
      <c r="U18" s="574">
        <v>0</v>
      </c>
      <c r="V18" s="561" t="s">
        <v>11</v>
      </c>
      <c r="W18" s="574">
        <v>6652317</v>
      </c>
      <c r="X18" s="574">
        <v>6465107</v>
      </c>
      <c r="Y18" s="76">
        <v>187210</v>
      </c>
      <c r="Z18" s="574">
        <v>168715</v>
      </c>
      <c r="AA18" s="574">
        <v>168715</v>
      </c>
      <c r="AB18" s="561" t="s">
        <v>11</v>
      </c>
      <c r="AC18" s="574">
        <v>0</v>
      </c>
      <c r="AD18" s="574">
        <v>0</v>
      </c>
      <c r="AE18" s="76">
        <v>0</v>
      </c>
      <c r="AF18" s="574">
        <v>0</v>
      </c>
      <c r="AG18" s="574">
        <v>0</v>
      </c>
      <c r="AH18" s="561" t="s">
        <v>11</v>
      </c>
      <c r="AI18" s="574">
        <v>1305308</v>
      </c>
      <c r="AJ18" s="574">
        <v>1258905</v>
      </c>
      <c r="AK18" s="76">
        <v>46403</v>
      </c>
    </row>
    <row r="19" spans="1:37" ht="19.5" customHeight="1" x14ac:dyDescent="0.15">
      <c r="A19" s="558"/>
      <c r="B19" s="561" t="s">
        <v>12</v>
      </c>
      <c r="C19" s="753">
        <v>8050446</v>
      </c>
      <c r="D19" s="755">
        <v>7930259</v>
      </c>
      <c r="E19" s="990">
        <v>120187</v>
      </c>
      <c r="F19" s="996">
        <v>120187</v>
      </c>
      <c r="G19" s="996">
        <v>26595</v>
      </c>
      <c r="H19" s="574">
        <v>0</v>
      </c>
      <c r="I19" s="569">
        <v>0</v>
      </c>
      <c r="J19" s="76">
        <v>0</v>
      </c>
      <c r="K19" s="574">
        <v>0</v>
      </c>
      <c r="L19" s="574">
        <v>0</v>
      </c>
      <c r="M19" s="561" t="s">
        <v>12</v>
      </c>
      <c r="N19" s="574">
        <v>0</v>
      </c>
      <c r="O19" s="574">
        <v>0</v>
      </c>
      <c r="P19" s="76">
        <v>0</v>
      </c>
      <c r="Q19" s="599">
        <v>0</v>
      </c>
      <c r="R19" s="599">
        <v>0</v>
      </c>
      <c r="S19" s="599">
        <v>0</v>
      </c>
      <c r="T19" s="76">
        <v>0</v>
      </c>
      <c r="U19" s="574">
        <v>0</v>
      </c>
      <c r="V19" s="561" t="s">
        <v>12</v>
      </c>
      <c r="W19" s="574">
        <v>5404666</v>
      </c>
      <c r="X19" s="574">
        <v>5302572</v>
      </c>
      <c r="Y19" s="76">
        <v>102094</v>
      </c>
      <c r="Z19" s="574">
        <v>58084</v>
      </c>
      <c r="AA19" s="574">
        <v>58084</v>
      </c>
      <c r="AB19" s="561" t="s">
        <v>12</v>
      </c>
      <c r="AC19" s="574">
        <v>0</v>
      </c>
      <c r="AD19" s="574">
        <v>0</v>
      </c>
      <c r="AE19" s="76">
        <v>0</v>
      </c>
      <c r="AF19" s="574">
        <v>0</v>
      </c>
      <c r="AG19" s="574">
        <v>0</v>
      </c>
      <c r="AH19" s="561" t="s">
        <v>12</v>
      </c>
      <c r="AI19" s="574">
        <v>1699802</v>
      </c>
      <c r="AJ19" s="574">
        <v>1676259</v>
      </c>
      <c r="AK19" s="76">
        <v>23543</v>
      </c>
    </row>
    <row r="20" spans="1:37" ht="19.5" customHeight="1" x14ac:dyDescent="0.15">
      <c r="A20" s="558"/>
      <c r="B20" s="561" t="s">
        <v>13</v>
      </c>
      <c r="C20" s="753">
        <v>6507856</v>
      </c>
      <c r="D20" s="755">
        <v>6468463</v>
      </c>
      <c r="E20" s="990">
        <v>39393</v>
      </c>
      <c r="F20" s="996">
        <v>39393</v>
      </c>
      <c r="G20" s="996">
        <v>-88874</v>
      </c>
      <c r="H20" s="574">
        <v>0</v>
      </c>
      <c r="I20" s="569">
        <v>0</v>
      </c>
      <c r="J20" s="76">
        <v>0</v>
      </c>
      <c r="K20" s="574">
        <v>0</v>
      </c>
      <c r="L20" s="574">
        <v>0</v>
      </c>
      <c r="M20" s="561" t="s">
        <v>13</v>
      </c>
      <c r="N20" s="574">
        <v>0</v>
      </c>
      <c r="O20" s="574">
        <v>0</v>
      </c>
      <c r="P20" s="76">
        <v>0</v>
      </c>
      <c r="Q20" s="599">
        <v>0</v>
      </c>
      <c r="R20" s="599">
        <v>0</v>
      </c>
      <c r="S20" s="599">
        <v>0</v>
      </c>
      <c r="T20" s="76">
        <v>0</v>
      </c>
      <c r="U20" s="574">
        <v>0</v>
      </c>
      <c r="V20" s="561" t="s">
        <v>13</v>
      </c>
      <c r="W20" s="574">
        <v>4587380</v>
      </c>
      <c r="X20" s="574">
        <v>4499873</v>
      </c>
      <c r="Y20" s="76">
        <v>87507</v>
      </c>
      <c r="Z20" s="574">
        <v>102390</v>
      </c>
      <c r="AA20" s="574">
        <v>102390</v>
      </c>
      <c r="AB20" s="561" t="s">
        <v>13</v>
      </c>
      <c r="AC20" s="574">
        <v>21210</v>
      </c>
      <c r="AD20" s="574">
        <v>6425</v>
      </c>
      <c r="AE20" s="76">
        <v>14785</v>
      </c>
      <c r="AF20" s="574">
        <v>14785</v>
      </c>
      <c r="AG20" s="574">
        <v>14785</v>
      </c>
      <c r="AH20" s="561" t="s">
        <v>13</v>
      </c>
      <c r="AI20" s="574">
        <v>880786</v>
      </c>
      <c r="AJ20" s="574">
        <v>879456</v>
      </c>
      <c r="AK20" s="76">
        <v>1330</v>
      </c>
    </row>
    <row r="21" spans="1:37" ht="19.5" customHeight="1" x14ac:dyDescent="0.15">
      <c r="A21" s="558"/>
      <c r="B21" s="561" t="s">
        <v>57</v>
      </c>
      <c r="C21" s="753">
        <v>6664575</v>
      </c>
      <c r="D21" s="755">
        <v>6406075</v>
      </c>
      <c r="E21" s="990">
        <v>258500</v>
      </c>
      <c r="F21" s="996">
        <v>258500</v>
      </c>
      <c r="G21" s="996">
        <v>114118</v>
      </c>
      <c r="H21" s="574">
        <v>311939</v>
      </c>
      <c r="I21" s="569">
        <v>280606</v>
      </c>
      <c r="J21" s="76">
        <v>31333</v>
      </c>
      <c r="K21" s="574">
        <v>31333</v>
      </c>
      <c r="L21" s="574">
        <v>-56983</v>
      </c>
      <c r="M21" s="561" t="s">
        <v>57</v>
      </c>
      <c r="N21" s="574">
        <v>0</v>
      </c>
      <c r="O21" s="574">
        <v>0</v>
      </c>
      <c r="P21" s="76">
        <v>0</v>
      </c>
      <c r="Q21" s="599">
        <v>0</v>
      </c>
      <c r="R21" s="599">
        <v>0</v>
      </c>
      <c r="S21" s="599">
        <v>0</v>
      </c>
      <c r="T21" s="76">
        <v>0</v>
      </c>
      <c r="U21" s="574">
        <v>0</v>
      </c>
      <c r="V21" s="561" t="s">
        <v>57</v>
      </c>
      <c r="W21" s="574">
        <v>6540916</v>
      </c>
      <c r="X21" s="574">
        <v>6482411</v>
      </c>
      <c r="Y21" s="76">
        <v>58505</v>
      </c>
      <c r="Z21" s="574">
        <v>42967</v>
      </c>
      <c r="AA21" s="574">
        <v>42967</v>
      </c>
      <c r="AB21" s="561" t="s">
        <v>57</v>
      </c>
      <c r="AC21" s="574">
        <v>0</v>
      </c>
      <c r="AD21" s="574">
        <v>0</v>
      </c>
      <c r="AE21" s="76">
        <v>0</v>
      </c>
      <c r="AF21" s="574">
        <v>0</v>
      </c>
      <c r="AG21" s="574">
        <v>0</v>
      </c>
      <c r="AH21" s="561" t="s">
        <v>57</v>
      </c>
      <c r="AI21" s="574">
        <v>771663</v>
      </c>
      <c r="AJ21" s="574">
        <v>764176</v>
      </c>
      <c r="AK21" s="76">
        <v>7487</v>
      </c>
    </row>
    <row r="22" spans="1:37" ht="19.5" customHeight="1" x14ac:dyDescent="0.15">
      <c r="A22" s="558"/>
      <c r="B22" s="561" t="s">
        <v>58</v>
      </c>
      <c r="C22" s="753">
        <v>3673306</v>
      </c>
      <c r="D22" s="755">
        <v>3637871</v>
      </c>
      <c r="E22" s="990">
        <v>35435</v>
      </c>
      <c r="F22" s="996">
        <v>27646</v>
      </c>
      <c r="G22" s="996">
        <v>-15416</v>
      </c>
      <c r="H22" s="574">
        <v>0</v>
      </c>
      <c r="I22" s="569">
        <v>0</v>
      </c>
      <c r="J22" s="76">
        <v>0</v>
      </c>
      <c r="K22" s="574">
        <v>0</v>
      </c>
      <c r="L22" s="574">
        <v>0</v>
      </c>
      <c r="M22" s="561" t="s">
        <v>58</v>
      </c>
      <c r="N22" s="574">
        <v>0</v>
      </c>
      <c r="O22" s="574">
        <v>0</v>
      </c>
      <c r="P22" s="76">
        <v>0</v>
      </c>
      <c r="Q22" s="599">
        <v>0</v>
      </c>
      <c r="R22" s="599">
        <v>0</v>
      </c>
      <c r="S22" s="599">
        <v>0</v>
      </c>
      <c r="T22" s="76">
        <v>0</v>
      </c>
      <c r="U22" s="574">
        <v>0</v>
      </c>
      <c r="V22" s="561" t="s">
        <v>58</v>
      </c>
      <c r="W22" s="574">
        <v>4345442</v>
      </c>
      <c r="X22" s="574">
        <v>4202223</v>
      </c>
      <c r="Y22" s="76">
        <v>143219</v>
      </c>
      <c r="Z22" s="574">
        <v>81833</v>
      </c>
      <c r="AA22" s="574">
        <v>81833</v>
      </c>
      <c r="AB22" s="561" t="s">
        <v>58</v>
      </c>
      <c r="AC22" s="574">
        <v>0</v>
      </c>
      <c r="AD22" s="574">
        <v>0</v>
      </c>
      <c r="AE22" s="76">
        <v>0</v>
      </c>
      <c r="AF22" s="574">
        <v>0</v>
      </c>
      <c r="AG22" s="574">
        <v>0</v>
      </c>
      <c r="AH22" s="561" t="s">
        <v>58</v>
      </c>
      <c r="AI22" s="574">
        <v>482113</v>
      </c>
      <c r="AJ22" s="574">
        <v>473950</v>
      </c>
      <c r="AK22" s="76">
        <v>8163</v>
      </c>
    </row>
    <row r="23" spans="1:37" ht="19.5" customHeight="1" thickBot="1" x14ac:dyDescent="0.2">
      <c r="A23" s="558"/>
      <c r="B23" s="567" t="s">
        <v>65</v>
      </c>
      <c r="C23" s="756">
        <v>7427720</v>
      </c>
      <c r="D23" s="757">
        <v>7270931</v>
      </c>
      <c r="E23" s="991">
        <v>156789</v>
      </c>
      <c r="F23" s="997">
        <v>148818</v>
      </c>
      <c r="G23" s="997">
        <v>183716</v>
      </c>
      <c r="H23" s="575">
        <v>0</v>
      </c>
      <c r="I23" s="570">
        <v>0</v>
      </c>
      <c r="J23" s="86">
        <v>0</v>
      </c>
      <c r="K23" s="575">
        <v>0</v>
      </c>
      <c r="L23" s="575">
        <v>0</v>
      </c>
      <c r="M23" s="567" t="s">
        <v>65</v>
      </c>
      <c r="N23" s="575">
        <v>0</v>
      </c>
      <c r="O23" s="575">
        <v>0</v>
      </c>
      <c r="P23" s="86">
        <v>0</v>
      </c>
      <c r="Q23" s="603">
        <v>0</v>
      </c>
      <c r="R23" s="603">
        <v>0</v>
      </c>
      <c r="S23" s="603">
        <v>0</v>
      </c>
      <c r="T23" s="86">
        <v>0</v>
      </c>
      <c r="U23" s="575">
        <v>0</v>
      </c>
      <c r="V23" s="567" t="s">
        <v>65</v>
      </c>
      <c r="W23" s="575">
        <v>4966836</v>
      </c>
      <c r="X23" s="575">
        <v>4834608</v>
      </c>
      <c r="Y23" s="86">
        <v>132228</v>
      </c>
      <c r="Z23" s="575">
        <v>109625</v>
      </c>
      <c r="AA23" s="575">
        <v>109625</v>
      </c>
      <c r="AB23" s="567" t="s">
        <v>65</v>
      </c>
      <c r="AC23" s="575">
        <v>0</v>
      </c>
      <c r="AD23" s="575">
        <v>0</v>
      </c>
      <c r="AE23" s="86">
        <v>0</v>
      </c>
      <c r="AF23" s="575">
        <v>0</v>
      </c>
      <c r="AG23" s="575">
        <v>0</v>
      </c>
      <c r="AH23" s="567" t="s">
        <v>65</v>
      </c>
      <c r="AI23" s="575">
        <v>904793</v>
      </c>
      <c r="AJ23" s="575">
        <v>887050</v>
      </c>
      <c r="AK23" s="86">
        <v>17743</v>
      </c>
    </row>
    <row r="24" spans="1:37" ht="19.5" customHeight="1" thickTop="1" x14ac:dyDescent="0.15">
      <c r="A24" s="558"/>
      <c r="B24" s="562" t="s">
        <v>14</v>
      </c>
      <c r="C24" s="759">
        <v>1453961</v>
      </c>
      <c r="D24" s="760">
        <v>1372644</v>
      </c>
      <c r="E24" s="990">
        <v>81317</v>
      </c>
      <c r="F24" s="998">
        <v>81317</v>
      </c>
      <c r="G24" s="998">
        <v>81317</v>
      </c>
      <c r="H24" s="576">
        <v>0</v>
      </c>
      <c r="I24" s="571">
        <v>0</v>
      </c>
      <c r="J24" s="76">
        <v>0</v>
      </c>
      <c r="K24" s="576">
        <v>0</v>
      </c>
      <c r="L24" s="576">
        <v>0</v>
      </c>
      <c r="M24" s="562" t="s">
        <v>14</v>
      </c>
      <c r="N24" s="576">
        <v>0</v>
      </c>
      <c r="O24" s="576">
        <v>0</v>
      </c>
      <c r="P24" s="76">
        <v>0</v>
      </c>
      <c r="Q24" s="602">
        <v>0</v>
      </c>
      <c r="R24" s="602">
        <v>0</v>
      </c>
      <c r="S24" s="602">
        <v>0</v>
      </c>
      <c r="T24" s="76">
        <v>0</v>
      </c>
      <c r="U24" s="576">
        <v>0</v>
      </c>
      <c r="V24" s="562" t="s">
        <v>14</v>
      </c>
      <c r="W24" s="576">
        <v>1508219</v>
      </c>
      <c r="X24" s="576">
        <v>1446120</v>
      </c>
      <c r="Y24" s="76">
        <v>62099</v>
      </c>
      <c r="Z24" s="576">
        <v>45316</v>
      </c>
      <c r="AA24" s="576">
        <v>65528</v>
      </c>
      <c r="AB24" s="562" t="s">
        <v>14</v>
      </c>
      <c r="AC24" s="576">
        <v>0</v>
      </c>
      <c r="AD24" s="576">
        <v>0</v>
      </c>
      <c r="AE24" s="76">
        <v>0</v>
      </c>
      <c r="AF24" s="576">
        <v>0</v>
      </c>
      <c r="AG24" s="576">
        <v>0</v>
      </c>
      <c r="AH24" s="562" t="s">
        <v>14</v>
      </c>
      <c r="AI24" s="576">
        <v>278800</v>
      </c>
      <c r="AJ24" s="576">
        <v>269761</v>
      </c>
      <c r="AK24" s="76">
        <v>9039</v>
      </c>
    </row>
    <row r="25" spans="1:37" ht="19.5" customHeight="1" x14ac:dyDescent="0.15">
      <c r="A25" s="558"/>
      <c r="B25" s="563" t="s">
        <v>15</v>
      </c>
      <c r="C25" s="761">
        <v>2091830</v>
      </c>
      <c r="D25" s="762">
        <v>2061146</v>
      </c>
      <c r="E25" s="992">
        <v>30684</v>
      </c>
      <c r="F25" s="999">
        <v>30684</v>
      </c>
      <c r="G25" s="999">
        <v>35916</v>
      </c>
      <c r="H25" s="577">
        <v>0</v>
      </c>
      <c r="I25" s="572">
        <v>0</v>
      </c>
      <c r="J25" s="78">
        <v>0</v>
      </c>
      <c r="K25" s="577">
        <v>0</v>
      </c>
      <c r="L25" s="577">
        <v>0</v>
      </c>
      <c r="M25" s="563" t="s">
        <v>15</v>
      </c>
      <c r="N25" s="577">
        <v>0</v>
      </c>
      <c r="O25" s="577">
        <v>0</v>
      </c>
      <c r="P25" s="78">
        <v>0</v>
      </c>
      <c r="Q25" s="601">
        <v>0</v>
      </c>
      <c r="R25" s="601">
        <v>0</v>
      </c>
      <c r="S25" s="601">
        <v>0</v>
      </c>
      <c r="T25" s="78">
        <v>0</v>
      </c>
      <c r="U25" s="577">
        <v>0</v>
      </c>
      <c r="V25" s="563" t="s">
        <v>15</v>
      </c>
      <c r="W25" s="577">
        <v>1384983</v>
      </c>
      <c r="X25" s="577">
        <v>1348019</v>
      </c>
      <c r="Y25" s="78">
        <v>36964</v>
      </c>
      <c r="Z25" s="577">
        <v>28949</v>
      </c>
      <c r="AA25" s="577">
        <v>48543</v>
      </c>
      <c r="AB25" s="563" t="s">
        <v>15</v>
      </c>
      <c r="AC25" s="577">
        <v>0</v>
      </c>
      <c r="AD25" s="577">
        <v>0</v>
      </c>
      <c r="AE25" s="78">
        <v>0</v>
      </c>
      <c r="AF25" s="577">
        <v>0</v>
      </c>
      <c r="AG25" s="577">
        <v>0</v>
      </c>
      <c r="AH25" s="563" t="s">
        <v>15</v>
      </c>
      <c r="AI25" s="577">
        <v>248850</v>
      </c>
      <c r="AJ25" s="577">
        <v>237189</v>
      </c>
      <c r="AK25" s="78">
        <v>11661</v>
      </c>
    </row>
    <row r="26" spans="1:37" ht="19.5" customHeight="1" x14ac:dyDescent="0.15">
      <c r="A26" s="558"/>
      <c r="B26" s="561" t="s">
        <v>16</v>
      </c>
      <c r="C26" s="753">
        <v>867436</v>
      </c>
      <c r="D26" s="754">
        <v>861651</v>
      </c>
      <c r="E26" s="990">
        <v>5785</v>
      </c>
      <c r="F26" s="996">
        <v>5785</v>
      </c>
      <c r="G26" s="996">
        <v>-20100</v>
      </c>
      <c r="H26" s="574">
        <v>0</v>
      </c>
      <c r="I26" s="568">
        <v>0</v>
      </c>
      <c r="J26" s="76">
        <v>0</v>
      </c>
      <c r="K26" s="574">
        <v>0</v>
      </c>
      <c r="L26" s="574">
        <v>0</v>
      </c>
      <c r="M26" s="561" t="s">
        <v>16</v>
      </c>
      <c r="N26" s="574">
        <v>0</v>
      </c>
      <c r="O26" s="574">
        <v>0</v>
      </c>
      <c r="P26" s="76">
        <v>0</v>
      </c>
      <c r="Q26" s="599">
        <v>0</v>
      </c>
      <c r="R26" s="599">
        <v>0</v>
      </c>
      <c r="S26" s="599">
        <v>0</v>
      </c>
      <c r="T26" s="76">
        <v>0</v>
      </c>
      <c r="U26" s="574">
        <v>0</v>
      </c>
      <c r="V26" s="561" t="s">
        <v>16</v>
      </c>
      <c r="W26" s="574">
        <v>866883</v>
      </c>
      <c r="X26" s="574">
        <v>834854</v>
      </c>
      <c r="Y26" s="76">
        <v>32029</v>
      </c>
      <c r="Z26" s="574">
        <v>7361</v>
      </c>
      <c r="AA26" s="574">
        <v>7361</v>
      </c>
      <c r="AB26" s="561" t="s">
        <v>16</v>
      </c>
      <c r="AC26" s="574">
        <v>21241</v>
      </c>
      <c r="AD26" s="574">
        <v>3941</v>
      </c>
      <c r="AE26" s="76">
        <v>17300</v>
      </c>
      <c r="AF26" s="574">
        <v>17300</v>
      </c>
      <c r="AG26" s="574">
        <v>20300</v>
      </c>
      <c r="AH26" s="561" t="s">
        <v>16</v>
      </c>
      <c r="AI26" s="574">
        <v>112503</v>
      </c>
      <c r="AJ26" s="574">
        <v>108737</v>
      </c>
      <c r="AK26" s="76">
        <v>3766</v>
      </c>
    </row>
    <row r="27" spans="1:37" ht="19.5" customHeight="1" x14ac:dyDescent="0.15">
      <c r="A27" s="558"/>
      <c r="B27" s="561" t="s">
        <v>17</v>
      </c>
      <c r="C27" s="753">
        <v>1130696</v>
      </c>
      <c r="D27" s="755">
        <v>1114541</v>
      </c>
      <c r="E27" s="990">
        <v>16155</v>
      </c>
      <c r="F27" s="996">
        <v>16155</v>
      </c>
      <c r="G27" s="996">
        <v>9204</v>
      </c>
      <c r="H27" s="574">
        <v>0</v>
      </c>
      <c r="I27" s="569">
        <v>0</v>
      </c>
      <c r="J27" s="76">
        <v>0</v>
      </c>
      <c r="K27" s="574">
        <v>0</v>
      </c>
      <c r="L27" s="574">
        <v>0</v>
      </c>
      <c r="M27" s="561" t="s">
        <v>17</v>
      </c>
      <c r="N27" s="574">
        <v>0</v>
      </c>
      <c r="O27" s="574">
        <v>0</v>
      </c>
      <c r="P27" s="76">
        <v>0</v>
      </c>
      <c r="Q27" s="599">
        <v>0</v>
      </c>
      <c r="R27" s="599">
        <v>0</v>
      </c>
      <c r="S27" s="599">
        <v>0</v>
      </c>
      <c r="T27" s="76">
        <v>0</v>
      </c>
      <c r="U27" s="574">
        <v>0</v>
      </c>
      <c r="V27" s="561" t="s">
        <v>17</v>
      </c>
      <c r="W27" s="574">
        <v>771198</v>
      </c>
      <c r="X27" s="574">
        <v>741658</v>
      </c>
      <c r="Y27" s="81">
        <v>29540</v>
      </c>
      <c r="Z27" s="574">
        <v>16167</v>
      </c>
      <c r="AA27" s="574">
        <v>16167</v>
      </c>
      <c r="AB27" s="561" t="s">
        <v>17</v>
      </c>
      <c r="AC27" s="574">
        <v>7542</v>
      </c>
      <c r="AD27" s="574">
        <v>4922</v>
      </c>
      <c r="AE27" s="81">
        <v>2620</v>
      </c>
      <c r="AF27" s="574">
        <v>2620</v>
      </c>
      <c r="AG27" s="574">
        <v>2620</v>
      </c>
      <c r="AH27" s="561" t="s">
        <v>17</v>
      </c>
      <c r="AI27" s="574">
        <v>115987</v>
      </c>
      <c r="AJ27" s="574">
        <v>114542</v>
      </c>
      <c r="AK27" s="81">
        <v>1445</v>
      </c>
    </row>
    <row r="28" spans="1:37" ht="19.5" customHeight="1" x14ac:dyDescent="0.15">
      <c r="A28" s="558"/>
      <c r="B28" s="564" t="s">
        <v>18</v>
      </c>
      <c r="C28" s="764">
        <v>305121</v>
      </c>
      <c r="D28" s="765">
        <v>199880</v>
      </c>
      <c r="E28" s="988">
        <v>105241</v>
      </c>
      <c r="F28" s="1000">
        <v>105241</v>
      </c>
      <c r="G28" s="1000">
        <v>103741</v>
      </c>
      <c r="H28" s="578">
        <v>0</v>
      </c>
      <c r="I28" s="1006">
        <v>0</v>
      </c>
      <c r="J28" s="371">
        <v>0</v>
      </c>
      <c r="K28" s="578">
        <v>0</v>
      </c>
      <c r="L28" s="578">
        <v>0</v>
      </c>
      <c r="M28" s="564" t="s">
        <v>18</v>
      </c>
      <c r="N28" s="578">
        <v>0</v>
      </c>
      <c r="O28" s="578">
        <v>0</v>
      </c>
      <c r="P28" s="371">
        <v>0</v>
      </c>
      <c r="Q28" s="1358">
        <v>0</v>
      </c>
      <c r="R28" s="1358">
        <v>0</v>
      </c>
      <c r="S28" s="1358">
        <v>0</v>
      </c>
      <c r="T28" s="371">
        <v>0</v>
      </c>
      <c r="U28" s="578">
        <v>0</v>
      </c>
      <c r="V28" s="564" t="s">
        <v>18</v>
      </c>
      <c r="W28" s="578">
        <v>279733</v>
      </c>
      <c r="X28" s="578">
        <v>255485</v>
      </c>
      <c r="Y28" s="76">
        <v>24248</v>
      </c>
      <c r="Z28" s="578">
        <v>21027</v>
      </c>
      <c r="AA28" s="578">
        <v>21027</v>
      </c>
      <c r="AB28" s="564" t="s">
        <v>18</v>
      </c>
      <c r="AC28" s="578">
        <v>15630</v>
      </c>
      <c r="AD28" s="578">
        <v>15630</v>
      </c>
      <c r="AE28" s="76">
        <v>0</v>
      </c>
      <c r="AF28" s="578">
        <v>0</v>
      </c>
      <c r="AG28" s="578">
        <v>-11856</v>
      </c>
      <c r="AH28" s="564" t="s">
        <v>18</v>
      </c>
      <c r="AI28" s="578">
        <v>66333</v>
      </c>
      <c r="AJ28" s="578">
        <v>65210</v>
      </c>
      <c r="AK28" s="76">
        <v>1123</v>
      </c>
    </row>
    <row r="29" spans="1:37" ht="19.5" customHeight="1" x14ac:dyDescent="0.15">
      <c r="A29" s="558"/>
      <c r="B29" s="561" t="s">
        <v>19</v>
      </c>
      <c r="C29" s="753">
        <v>758801</v>
      </c>
      <c r="D29" s="754">
        <v>708483</v>
      </c>
      <c r="E29" s="990">
        <v>50318</v>
      </c>
      <c r="F29" s="996">
        <v>50318</v>
      </c>
      <c r="G29" s="996">
        <v>50318</v>
      </c>
      <c r="H29" s="574">
        <v>98930</v>
      </c>
      <c r="I29" s="568">
        <v>97332</v>
      </c>
      <c r="J29" s="76">
        <v>1598</v>
      </c>
      <c r="K29" s="574">
        <v>1598</v>
      </c>
      <c r="L29" s="574">
        <v>-18402</v>
      </c>
      <c r="M29" s="561" t="s">
        <v>19</v>
      </c>
      <c r="N29" s="574">
        <v>0</v>
      </c>
      <c r="O29" s="574">
        <v>0</v>
      </c>
      <c r="P29" s="76">
        <v>0</v>
      </c>
      <c r="Q29" s="599">
        <v>0</v>
      </c>
      <c r="R29" s="599">
        <v>0</v>
      </c>
      <c r="S29" s="599">
        <v>0</v>
      </c>
      <c r="T29" s="76">
        <v>0</v>
      </c>
      <c r="U29" s="574">
        <v>0</v>
      </c>
      <c r="V29" s="561" t="s">
        <v>19</v>
      </c>
      <c r="W29" s="574">
        <v>640573</v>
      </c>
      <c r="X29" s="574">
        <v>631478</v>
      </c>
      <c r="Y29" s="76">
        <v>9095</v>
      </c>
      <c r="Z29" s="574">
        <v>9341</v>
      </c>
      <c r="AA29" s="574">
        <v>9341</v>
      </c>
      <c r="AB29" s="561" t="s">
        <v>19</v>
      </c>
      <c r="AC29" s="574">
        <v>4631</v>
      </c>
      <c r="AD29" s="574">
        <v>4405</v>
      </c>
      <c r="AE29" s="76">
        <v>226</v>
      </c>
      <c r="AF29" s="574">
        <v>226</v>
      </c>
      <c r="AG29" s="574">
        <v>-1112</v>
      </c>
      <c r="AH29" s="561" t="s">
        <v>19</v>
      </c>
      <c r="AI29" s="574">
        <v>67942</v>
      </c>
      <c r="AJ29" s="574">
        <v>67530</v>
      </c>
      <c r="AK29" s="76">
        <v>412</v>
      </c>
    </row>
    <row r="30" spans="1:37" ht="19.5" customHeight="1" x14ac:dyDescent="0.15">
      <c r="A30" s="558"/>
      <c r="B30" s="561" t="s">
        <v>20</v>
      </c>
      <c r="C30" s="753">
        <v>3383398</v>
      </c>
      <c r="D30" s="754">
        <v>3182829</v>
      </c>
      <c r="E30" s="990">
        <v>200569</v>
      </c>
      <c r="F30" s="996">
        <v>200569</v>
      </c>
      <c r="G30" s="996">
        <v>191570</v>
      </c>
      <c r="H30" s="574">
        <v>0</v>
      </c>
      <c r="I30" s="568">
        <v>0</v>
      </c>
      <c r="J30" s="76">
        <v>0</v>
      </c>
      <c r="K30" s="574">
        <v>0</v>
      </c>
      <c r="L30" s="574">
        <v>0</v>
      </c>
      <c r="M30" s="561" t="s">
        <v>20</v>
      </c>
      <c r="N30" s="574">
        <v>0</v>
      </c>
      <c r="O30" s="574">
        <v>0</v>
      </c>
      <c r="P30" s="76">
        <v>0</v>
      </c>
      <c r="Q30" s="599">
        <v>0</v>
      </c>
      <c r="R30" s="599">
        <v>0</v>
      </c>
      <c r="S30" s="599">
        <v>0</v>
      </c>
      <c r="T30" s="76">
        <v>0</v>
      </c>
      <c r="U30" s="574">
        <v>0</v>
      </c>
      <c r="V30" s="561" t="s">
        <v>20</v>
      </c>
      <c r="W30" s="574">
        <v>2689778</v>
      </c>
      <c r="X30" s="574">
        <v>2457054</v>
      </c>
      <c r="Y30" s="76">
        <v>232724</v>
      </c>
      <c r="Z30" s="574">
        <v>223657</v>
      </c>
      <c r="AA30" s="574">
        <v>223657</v>
      </c>
      <c r="AB30" s="561" t="s">
        <v>20</v>
      </c>
      <c r="AC30" s="574">
        <v>0</v>
      </c>
      <c r="AD30" s="574">
        <v>0</v>
      </c>
      <c r="AE30" s="76">
        <v>0</v>
      </c>
      <c r="AF30" s="574">
        <v>0</v>
      </c>
      <c r="AG30" s="574">
        <v>0</v>
      </c>
      <c r="AH30" s="561" t="s">
        <v>20</v>
      </c>
      <c r="AI30" s="574">
        <v>429965</v>
      </c>
      <c r="AJ30" s="574">
        <v>416908</v>
      </c>
      <c r="AK30" s="76">
        <v>13057</v>
      </c>
    </row>
    <row r="31" spans="1:37" ht="19.5" customHeight="1" x14ac:dyDescent="0.15">
      <c r="A31" s="558"/>
      <c r="B31" s="562" t="s">
        <v>21</v>
      </c>
      <c r="C31" s="759">
        <v>426291</v>
      </c>
      <c r="D31" s="760">
        <v>364235</v>
      </c>
      <c r="E31" s="993">
        <v>62056</v>
      </c>
      <c r="F31" s="998">
        <v>55465</v>
      </c>
      <c r="G31" s="998">
        <v>54486</v>
      </c>
      <c r="H31" s="576">
        <v>0</v>
      </c>
      <c r="I31" s="571">
        <v>0</v>
      </c>
      <c r="J31" s="81">
        <v>0</v>
      </c>
      <c r="K31" s="576">
        <v>0</v>
      </c>
      <c r="L31" s="576">
        <v>0</v>
      </c>
      <c r="M31" s="562" t="s">
        <v>21</v>
      </c>
      <c r="N31" s="576">
        <v>0</v>
      </c>
      <c r="O31" s="576">
        <v>0</v>
      </c>
      <c r="P31" s="81">
        <v>0</v>
      </c>
      <c r="Q31" s="602">
        <v>0</v>
      </c>
      <c r="R31" s="602">
        <v>0</v>
      </c>
      <c r="S31" s="602">
        <v>0</v>
      </c>
      <c r="T31" s="81">
        <v>0</v>
      </c>
      <c r="U31" s="576">
        <v>0</v>
      </c>
      <c r="V31" s="562" t="s">
        <v>21</v>
      </c>
      <c r="W31" s="576">
        <v>411075</v>
      </c>
      <c r="X31" s="576">
        <v>395687</v>
      </c>
      <c r="Y31" s="81">
        <v>15388</v>
      </c>
      <c r="Z31" s="576">
        <v>8586</v>
      </c>
      <c r="AA31" s="576">
        <v>8586</v>
      </c>
      <c r="AB31" s="562" t="s">
        <v>21</v>
      </c>
      <c r="AC31" s="576">
        <v>2138</v>
      </c>
      <c r="AD31" s="576">
        <v>1864</v>
      </c>
      <c r="AE31" s="81">
        <v>274</v>
      </c>
      <c r="AF31" s="576">
        <v>274</v>
      </c>
      <c r="AG31" s="576">
        <v>274</v>
      </c>
      <c r="AH31" s="562" t="s">
        <v>21</v>
      </c>
      <c r="AI31" s="576">
        <v>56157</v>
      </c>
      <c r="AJ31" s="576">
        <v>54372</v>
      </c>
      <c r="AK31" s="81">
        <v>1785</v>
      </c>
    </row>
    <row r="32" spans="1:37" ht="19.5" customHeight="1" x14ac:dyDescent="0.15">
      <c r="A32" s="558"/>
      <c r="B32" s="563" t="s">
        <v>59</v>
      </c>
      <c r="C32" s="761">
        <v>1952327</v>
      </c>
      <c r="D32" s="762">
        <v>1929991</v>
      </c>
      <c r="E32" s="992">
        <v>22336</v>
      </c>
      <c r="F32" s="999">
        <v>15597</v>
      </c>
      <c r="G32" s="999">
        <v>-5483</v>
      </c>
      <c r="H32" s="577">
        <v>0</v>
      </c>
      <c r="I32" s="572">
        <v>0</v>
      </c>
      <c r="J32" s="78">
        <v>0</v>
      </c>
      <c r="K32" s="577">
        <v>0</v>
      </c>
      <c r="L32" s="577">
        <v>0</v>
      </c>
      <c r="M32" s="563" t="s">
        <v>59</v>
      </c>
      <c r="N32" s="577">
        <v>0</v>
      </c>
      <c r="O32" s="577">
        <v>0</v>
      </c>
      <c r="P32" s="78">
        <v>0</v>
      </c>
      <c r="Q32" s="601">
        <v>0</v>
      </c>
      <c r="R32" s="601">
        <v>0</v>
      </c>
      <c r="S32" s="601">
        <v>0</v>
      </c>
      <c r="T32" s="78">
        <v>0</v>
      </c>
      <c r="U32" s="577">
        <v>0</v>
      </c>
      <c r="V32" s="563" t="s">
        <v>59</v>
      </c>
      <c r="W32" s="577">
        <v>2213074</v>
      </c>
      <c r="X32" s="577">
        <v>2168675</v>
      </c>
      <c r="Y32" s="78">
        <v>44399</v>
      </c>
      <c r="Z32" s="577">
        <v>31064</v>
      </c>
      <c r="AA32" s="577">
        <v>31064</v>
      </c>
      <c r="AB32" s="563" t="s">
        <v>59</v>
      </c>
      <c r="AC32" s="577">
        <v>15112</v>
      </c>
      <c r="AD32" s="577">
        <v>12169</v>
      </c>
      <c r="AE32" s="78">
        <v>2943</v>
      </c>
      <c r="AF32" s="577">
        <v>2943</v>
      </c>
      <c r="AG32" s="577">
        <v>-3092</v>
      </c>
      <c r="AH32" s="563" t="s">
        <v>59</v>
      </c>
      <c r="AI32" s="577">
        <v>240576</v>
      </c>
      <c r="AJ32" s="577">
        <v>237947</v>
      </c>
      <c r="AK32" s="78">
        <v>2629</v>
      </c>
    </row>
    <row r="33" spans="1:37" ht="19.5" customHeight="1" x14ac:dyDescent="0.15">
      <c r="A33" s="558"/>
      <c r="B33" s="561" t="s">
        <v>22</v>
      </c>
      <c r="C33" s="753">
        <v>327781</v>
      </c>
      <c r="D33" s="754">
        <v>320864</v>
      </c>
      <c r="E33" s="990">
        <v>6917</v>
      </c>
      <c r="F33" s="996">
        <v>7872</v>
      </c>
      <c r="G33" s="996">
        <v>7872</v>
      </c>
      <c r="H33" s="574">
        <v>148138</v>
      </c>
      <c r="I33" s="568">
        <v>143853</v>
      </c>
      <c r="J33" s="76">
        <v>4285</v>
      </c>
      <c r="K33" s="574">
        <v>4285</v>
      </c>
      <c r="L33" s="574">
        <v>-12715</v>
      </c>
      <c r="M33" s="561" t="s">
        <v>22</v>
      </c>
      <c r="N33" s="574">
        <v>0</v>
      </c>
      <c r="O33" s="574">
        <v>0</v>
      </c>
      <c r="P33" s="76">
        <v>0</v>
      </c>
      <c r="Q33" s="599">
        <v>0</v>
      </c>
      <c r="R33" s="599">
        <v>0</v>
      </c>
      <c r="S33" s="599">
        <v>0</v>
      </c>
      <c r="T33" s="76">
        <v>0</v>
      </c>
      <c r="U33" s="574">
        <v>0</v>
      </c>
      <c r="V33" s="561" t="s">
        <v>22</v>
      </c>
      <c r="W33" s="574">
        <v>412193</v>
      </c>
      <c r="X33" s="574">
        <v>393673</v>
      </c>
      <c r="Y33" s="76">
        <v>18520</v>
      </c>
      <c r="Z33" s="574">
        <v>13352</v>
      </c>
      <c r="AA33" s="574">
        <v>13352</v>
      </c>
      <c r="AB33" s="561" t="s">
        <v>22</v>
      </c>
      <c r="AC33" s="574">
        <v>4258</v>
      </c>
      <c r="AD33" s="574">
        <v>2080</v>
      </c>
      <c r="AE33" s="76">
        <v>2178</v>
      </c>
      <c r="AF33" s="574">
        <v>2178</v>
      </c>
      <c r="AG33" s="574">
        <v>2178</v>
      </c>
      <c r="AH33" s="561" t="s">
        <v>22</v>
      </c>
      <c r="AI33" s="574">
        <v>38001</v>
      </c>
      <c r="AJ33" s="574">
        <v>37990</v>
      </c>
      <c r="AK33" s="76">
        <v>11</v>
      </c>
    </row>
    <row r="34" spans="1:37" ht="19.5" customHeight="1" thickBot="1" x14ac:dyDescent="0.2">
      <c r="A34" s="558"/>
      <c r="B34" s="561" t="s">
        <v>60</v>
      </c>
      <c r="C34" s="756">
        <v>2412206</v>
      </c>
      <c r="D34" s="755">
        <v>2390012</v>
      </c>
      <c r="E34" s="990">
        <v>22194</v>
      </c>
      <c r="F34" s="996">
        <v>22194</v>
      </c>
      <c r="G34" s="997">
        <v>11194</v>
      </c>
      <c r="H34" s="574">
        <v>87957</v>
      </c>
      <c r="I34" s="569">
        <v>87496</v>
      </c>
      <c r="J34" s="76">
        <v>461</v>
      </c>
      <c r="K34" s="574">
        <v>7</v>
      </c>
      <c r="L34" s="574">
        <v>-36703</v>
      </c>
      <c r="M34" s="561" t="s">
        <v>60</v>
      </c>
      <c r="N34" s="574">
        <v>0</v>
      </c>
      <c r="O34" s="574">
        <v>0</v>
      </c>
      <c r="P34" s="76">
        <v>0</v>
      </c>
      <c r="Q34" s="599">
        <v>0</v>
      </c>
      <c r="R34" s="599">
        <v>0</v>
      </c>
      <c r="S34" s="599">
        <v>0</v>
      </c>
      <c r="T34" s="76">
        <v>0</v>
      </c>
      <c r="U34" s="574">
        <v>0</v>
      </c>
      <c r="V34" s="561" t="s">
        <v>60</v>
      </c>
      <c r="W34" s="574">
        <v>2838341</v>
      </c>
      <c r="X34" s="574">
        <v>2838079</v>
      </c>
      <c r="Y34" s="76">
        <v>262</v>
      </c>
      <c r="Z34" s="574">
        <v>262</v>
      </c>
      <c r="AA34" s="574">
        <v>262</v>
      </c>
      <c r="AB34" s="561" t="s">
        <v>60</v>
      </c>
      <c r="AC34" s="574">
        <v>8420</v>
      </c>
      <c r="AD34" s="574">
        <v>8349</v>
      </c>
      <c r="AE34" s="76">
        <v>71</v>
      </c>
      <c r="AF34" s="574">
        <v>71</v>
      </c>
      <c r="AG34" s="574">
        <v>-279</v>
      </c>
      <c r="AH34" s="561" t="s">
        <v>60</v>
      </c>
      <c r="AI34" s="574">
        <v>292969</v>
      </c>
      <c r="AJ34" s="574">
        <v>288537</v>
      </c>
      <c r="AK34" s="76">
        <v>4432</v>
      </c>
    </row>
    <row r="35" spans="1:37" ht="19.5" customHeight="1" thickTop="1" thickBot="1" x14ac:dyDescent="0.2">
      <c r="B35" s="565" t="s">
        <v>66</v>
      </c>
      <c r="C35" s="766">
        <v>106015054</v>
      </c>
      <c r="D35" s="766">
        <v>104557228</v>
      </c>
      <c r="E35" s="994">
        <v>1457826</v>
      </c>
      <c r="F35" s="994">
        <v>10592051</v>
      </c>
      <c r="G35" s="1001">
        <v>9909791</v>
      </c>
      <c r="H35" s="74">
        <v>349865</v>
      </c>
      <c r="I35" s="322">
        <v>318532</v>
      </c>
      <c r="J35" s="74">
        <v>31333</v>
      </c>
      <c r="K35" s="74">
        <v>31333</v>
      </c>
      <c r="L35" s="74">
        <v>-62949</v>
      </c>
      <c r="M35" s="565" t="s">
        <v>66</v>
      </c>
      <c r="N35" s="74">
        <v>0</v>
      </c>
      <c r="O35" s="74">
        <v>0</v>
      </c>
      <c r="P35" s="74">
        <v>0</v>
      </c>
      <c r="Q35" s="314">
        <v>0</v>
      </c>
      <c r="R35" s="314">
        <v>0</v>
      </c>
      <c r="S35" s="314">
        <v>0</v>
      </c>
      <c r="T35" s="74">
        <v>0</v>
      </c>
      <c r="U35" s="74">
        <v>0</v>
      </c>
      <c r="V35" s="565" t="s">
        <v>66</v>
      </c>
      <c r="W35" s="74">
        <v>88439336</v>
      </c>
      <c r="X35" s="74">
        <v>86380004</v>
      </c>
      <c r="Y35" s="74">
        <v>2059332</v>
      </c>
      <c r="Z35" s="74">
        <v>1541024</v>
      </c>
      <c r="AA35" s="74">
        <v>1541024</v>
      </c>
      <c r="AB35" s="565" t="s">
        <v>66</v>
      </c>
      <c r="AC35" s="74">
        <v>67468</v>
      </c>
      <c r="AD35" s="74">
        <v>38393</v>
      </c>
      <c r="AE35" s="74">
        <v>29075</v>
      </c>
      <c r="AF35" s="74">
        <v>29075</v>
      </c>
      <c r="AG35" s="74">
        <v>29075</v>
      </c>
      <c r="AH35" s="565" t="s">
        <v>66</v>
      </c>
      <c r="AI35" s="74">
        <v>15988484</v>
      </c>
      <c r="AJ35" s="74">
        <v>15665739</v>
      </c>
      <c r="AK35" s="74">
        <v>322745</v>
      </c>
    </row>
    <row r="36" spans="1:37" ht="19.5" customHeight="1" thickTop="1" thickBot="1" x14ac:dyDescent="0.2">
      <c r="B36" s="566" t="s">
        <v>24</v>
      </c>
      <c r="C36" s="758">
        <v>15109848</v>
      </c>
      <c r="D36" s="758">
        <v>14506276</v>
      </c>
      <c r="E36" s="991">
        <v>603572</v>
      </c>
      <c r="F36" s="991">
        <v>591197</v>
      </c>
      <c r="G36" s="1002">
        <v>520035</v>
      </c>
      <c r="H36" s="86">
        <v>335025</v>
      </c>
      <c r="I36" s="318">
        <v>328681</v>
      </c>
      <c r="J36" s="86">
        <v>6344</v>
      </c>
      <c r="K36" s="86">
        <v>5890</v>
      </c>
      <c r="L36" s="86">
        <v>-67820</v>
      </c>
      <c r="M36" s="566" t="s">
        <v>24</v>
      </c>
      <c r="N36" s="86">
        <v>0</v>
      </c>
      <c r="O36" s="86">
        <v>0</v>
      </c>
      <c r="P36" s="86">
        <v>0</v>
      </c>
      <c r="Q36" s="313">
        <v>0</v>
      </c>
      <c r="R36" s="313">
        <v>0</v>
      </c>
      <c r="S36" s="313">
        <v>0</v>
      </c>
      <c r="T36" s="86">
        <v>0</v>
      </c>
      <c r="U36" s="86">
        <v>0</v>
      </c>
      <c r="V36" s="566" t="s">
        <v>24</v>
      </c>
      <c r="W36" s="86">
        <v>14016050</v>
      </c>
      <c r="X36" s="86">
        <v>13510782</v>
      </c>
      <c r="Y36" s="86">
        <v>505268</v>
      </c>
      <c r="Z36" s="86">
        <v>405082</v>
      </c>
      <c r="AA36" s="86">
        <v>444888</v>
      </c>
      <c r="AB36" s="566" t="s">
        <v>24</v>
      </c>
      <c r="AC36" s="86">
        <v>78972</v>
      </c>
      <c r="AD36" s="86">
        <v>53360</v>
      </c>
      <c r="AE36" s="86">
        <v>25612</v>
      </c>
      <c r="AF36" s="86">
        <v>25612</v>
      </c>
      <c r="AG36" s="86">
        <v>9033</v>
      </c>
      <c r="AH36" s="566" t="s">
        <v>24</v>
      </c>
      <c r="AI36" s="86">
        <v>1948083</v>
      </c>
      <c r="AJ36" s="86">
        <v>1898723</v>
      </c>
      <c r="AK36" s="86">
        <v>49360</v>
      </c>
    </row>
    <row r="37" spans="1:37" ht="19.5" customHeight="1" thickTop="1" thickBot="1" x14ac:dyDescent="0.2">
      <c r="B37" s="566" t="s">
        <v>25</v>
      </c>
      <c r="C37" s="758">
        <v>121124902</v>
      </c>
      <c r="D37" s="758">
        <v>119063504</v>
      </c>
      <c r="E37" s="991">
        <v>2061398</v>
      </c>
      <c r="F37" s="991">
        <v>11183248</v>
      </c>
      <c r="G37" s="1002">
        <v>10429826</v>
      </c>
      <c r="H37" s="86">
        <v>684890</v>
      </c>
      <c r="I37" s="318">
        <v>647213</v>
      </c>
      <c r="J37" s="86">
        <v>37677</v>
      </c>
      <c r="K37" s="86">
        <v>37223</v>
      </c>
      <c r="L37" s="86">
        <v>-130769</v>
      </c>
      <c r="M37" s="566" t="s">
        <v>25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566" t="s">
        <v>25</v>
      </c>
      <c r="W37" s="86">
        <v>102455386</v>
      </c>
      <c r="X37" s="86">
        <v>99890786</v>
      </c>
      <c r="Y37" s="86">
        <v>2564600</v>
      </c>
      <c r="Z37" s="86">
        <v>1946106</v>
      </c>
      <c r="AA37" s="86">
        <v>1985912</v>
      </c>
      <c r="AB37" s="566" t="s">
        <v>25</v>
      </c>
      <c r="AC37" s="86">
        <v>146440</v>
      </c>
      <c r="AD37" s="86">
        <v>91753</v>
      </c>
      <c r="AE37" s="86">
        <v>54687</v>
      </c>
      <c r="AF37" s="86">
        <v>54687</v>
      </c>
      <c r="AG37" s="86">
        <v>38108</v>
      </c>
      <c r="AH37" s="566" t="s">
        <v>25</v>
      </c>
      <c r="AI37" s="86">
        <v>17936567</v>
      </c>
      <c r="AJ37" s="86">
        <v>17564462</v>
      </c>
      <c r="AK37" s="86">
        <v>372105</v>
      </c>
    </row>
    <row r="38" spans="1:37" ht="19.5" customHeight="1" thickTop="1" x14ac:dyDescent="0.15">
      <c r="B38" s="106" t="s">
        <v>26</v>
      </c>
      <c r="C38" s="763">
        <v>267404513</v>
      </c>
      <c r="D38" s="763">
        <v>264037285</v>
      </c>
      <c r="E38" s="993">
        <v>3367228</v>
      </c>
      <c r="F38" s="993">
        <v>12489078</v>
      </c>
      <c r="G38" s="1003">
        <v>8606108</v>
      </c>
      <c r="H38" s="81">
        <v>684890</v>
      </c>
      <c r="I38" s="315">
        <v>647213</v>
      </c>
      <c r="J38" s="81">
        <v>37677</v>
      </c>
      <c r="K38" s="81">
        <v>37223</v>
      </c>
      <c r="L38" s="81">
        <v>-130769</v>
      </c>
      <c r="M38" s="745" t="s">
        <v>26</v>
      </c>
      <c r="N38" s="81">
        <v>0</v>
      </c>
      <c r="O38" s="81">
        <v>0</v>
      </c>
      <c r="P38" s="81">
        <v>0</v>
      </c>
      <c r="Q38" s="81">
        <v>0</v>
      </c>
      <c r="R38" s="81">
        <v>17518</v>
      </c>
      <c r="S38" s="81">
        <v>0</v>
      </c>
      <c r="T38" s="81">
        <v>17518</v>
      </c>
      <c r="U38" s="81">
        <v>17518</v>
      </c>
      <c r="V38" s="745" t="s">
        <v>26</v>
      </c>
      <c r="W38" s="81">
        <v>242517075</v>
      </c>
      <c r="X38" s="81">
        <v>238023071</v>
      </c>
      <c r="Y38" s="81">
        <v>4494004</v>
      </c>
      <c r="Z38" s="81">
        <v>3249816</v>
      </c>
      <c r="AA38" s="81">
        <v>3289622</v>
      </c>
      <c r="AB38" s="1021" t="s">
        <v>26</v>
      </c>
      <c r="AC38" s="81">
        <v>330663</v>
      </c>
      <c r="AD38" s="81">
        <v>275976</v>
      </c>
      <c r="AE38" s="81">
        <v>54687</v>
      </c>
      <c r="AF38" s="81">
        <v>54687</v>
      </c>
      <c r="AG38" s="81">
        <v>-107901</v>
      </c>
      <c r="AH38" s="745" t="s">
        <v>26</v>
      </c>
      <c r="AI38" s="81">
        <v>37284240</v>
      </c>
      <c r="AJ38" s="81">
        <v>36199536</v>
      </c>
      <c r="AK38" s="81">
        <v>1084704</v>
      </c>
    </row>
    <row r="40" spans="1:37" s="558" customFormat="1" x14ac:dyDescent="0.15">
      <c r="C40" s="559"/>
      <c r="D40" s="559"/>
      <c r="F40" s="559"/>
      <c r="G40" s="559"/>
      <c r="H40" s="559"/>
      <c r="I40" s="559"/>
      <c r="K40" s="559"/>
      <c r="L40" s="559"/>
      <c r="N40" s="559"/>
      <c r="O40" s="559"/>
      <c r="Q40" s="559"/>
      <c r="R40" s="559"/>
      <c r="S40" s="559"/>
      <c r="U40" s="559"/>
      <c r="W40" s="559"/>
      <c r="X40" s="559"/>
      <c r="Z40" s="559"/>
      <c r="AA40" s="559"/>
      <c r="AC40" s="559"/>
      <c r="AD40" s="559"/>
      <c r="AF40" s="559"/>
      <c r="AG40" s="559"/>
      <c r="AI40" s="559"/>
      <c r="AJ40" s="559"/>
    </row>
  </sheetData>
  <mergeCells count="43">
    <mergeCell ref="B5:B8"/>
    <mergeCell ref="C5:F5"/>
    <mergeCell ref="L6:L8"/>
    <mergeCell ref="H5:L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Q6:Q8"/>
    <mergeCell ref="R6:R8"/>
    <mergeCell ref="S6:S8"/>
    <mergeCell ref="M5:M8"/>
    <mergeCell ref="N5:P5"/>
    <mergeCell ref="N6:N8"/>
    <mergeCell ref="O6:O8"/>
    <mergeCell ref="P6:P8"/>
    <mergeCell ref="R5:T5"/>
    <mergeCell ref="T6:T8"/>
    <mergeCell ref="U6:U8"/>
    <mergeCell ref="V5:V8"/>
    <mergeCell ref="W5:Z5"/>
    <mergeCell ref="W6:W8"/>
    <mergeCell ref="X6:X8"/>
    <mergeCell ref="Y6:Y8"/>
    <mergeCell ref="Z6:Z8"/>
    <mergeCell ref="AJ6:AJ8"/>
    <mergeCell ref="AK6:AK8"/>
    <mergeCell ref="AI5:AJ5"/>
    <mergeCell ref="AG6:AG8"/>
    <mergeCell ref="AA6:AA8"/>
    <mergeCell ref="AC6:AC8"/>
    <mergeCell ref="AD6:AD8"/>
    <mergeCell ref="AH5:AH8"/>
    <mergeCell ref="AI6:AI8"/>
    <mergeCell ref="AE6:AE8"/>
    <mergeCell ref="AF6:AF8"/>
    <mergeCell ref="AC5:AF5"/>
    <mergeCell ref="AB5:AB8"/>
  </mergeCells>
  <phoneticPr fontId="14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colBreaks count="6" manualBreakCount="6">
    <brk id="7" max="38" man="1"/>
    <brk id="12" max="38" man="1"/>
    <brk id="17" max="38" man="1"/>
    <brk id="21" max="38" man="1"/>
    <brk id="27" max="38" man="1"/>
    <brk id="3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U34"/>
  <sheetViews>
    <sheetView showGridLines="0" view="pageBreakPreview" zoomScale="90" zoomScaleNormal="100" zoomScaleSheetLayoutView="90" workbookViewId="0">
      <pane xSplit="2" ySplit="6" topLeftCell="AM7" activePane="bottomRight" state="frozen"/>
      <selection activeCell="D8" sqref="D8"/>
      <selection pane="topRight" activeCell="D8" sqref="D8"/>
      <selection pane="bottomLeft" activeCell="D8" sqref="D8"/>
      <selection pane="bottomRight" activeCell="E38" sqref="E38"/>
    </sheetView>
  </sheetViews>
  <sheetFormatPr defaultRowHeight="13.5" x14ac:dyDescent="0.15"/>
  <cols>
    <col min="1" max="1" width="4.75" style="546" customWidth="1"/>
    <col min="2" max="2" width="38.5" style="534" customWidth="1"/>
    <col min="3" max="3" width="11.375" style="534" customWidth="1"/>
    <col min="4" max="4" width="10.75" style="534" customWidth="1"/>
    <col min="5" max="5" width="10.875" style="534" customWidth="1"/>
    <col min="6" max="6" width="10.375" style="534" customWidth="1"/>
    <col min="7" max="7" width="10.125" style="534" customWidth="1"/>
    <col min="8" max="12" width="12.5" style="534" customWidth="1"/>
    <col min="13" max="13" width="39.25" style="534" customWidth="1"/>
    <col min="14" max="24" width="12.5" style="534" customWidth="1"/>
    <col min="25" max="25" width="39.25" style="534" customWidth="1"/>
    <col min="26" max="35" width="12.5" style="534" customWidth="1"/>
    <col min="36" max="36" width="39.25" style="534" customWidth="1"/>
    <col min="37" max="46" width="12.5" style="534" customWidth="1"/>
    <col min="47" max="47" width="14.625" style="534" customWidth="1"/>
    <col min="48" max="16384" width="9" style="534"/>
  </cols>
  <sheetData>
    <row r="1" spans="2:47" x14ac:dyDescent="0.15">
      <c r="Z1" s="538"/>
    </row>
    <row r="2" spans="2:47" ht="17.25" x14ac:dyDescent="0.15">
      <c r="B2" s="710" t="s">
        <v>851</v>
      </c>
    </row>
    <row r="3" spans="2:47" x14ac:dyDescent="0.15">
      <c r="B3" s="537" t="s">
        <v>567</v>
      </c>
    </row>
    <row r="4" spans="2:47" x14ac:dyDescent="0.15">
      <c r="B4" s="537" t="s">
        <v>566</v>
      </c>
      <c r="L4" s="536" t="s">
        <v>534</v>
      </c>
      <c r="M4" s="537" t="s">
        <v>572</v>
      </c>
      <c r="X4" s="536" t="s">
        <v>534</v>
      </c>
      <c r="Y4" s="537" t="s">
        <v>573</v>
      </c>
      <c r="AI4" s="536" t="s">
        <v>534</v>
      </c>
      <c r="AJ4" s="537" t="s">
        <v>578</v>
      </c>
      <c r="AU4" s="536" t="s">
        <v>534</v>
      </c>
    </row>
    <row r="5" spans="2:47" ht="25.5" customHeight="1" x14ac:dyDescent="0.15">
      <c r="B5" s="1712" t="s">
        <v>565</v>
      </c>
      <c r="C5" s="1722" t="s">
        <v>852</v>
      </c>
      <c r="D5" s="1723"/>
      <c r="E5" s="1723"/>
      <c r="F5" s="1723"/>
      <c r="G5" s="1724"/>
      <c r="H5" s="1722" t="s">
        <v>853</v>
      </c>
      <c r="I5" s="1723"/>
      <c r="J5" s="1723"/>
      <c r="K5" s="1723"/>
      <c r="L5" s="1724"/>
      <c r="M5" s="1714" t="s">
        <v>565</v>
      </c>
      <c r="N5" s="1718" t="s">
        <v>571</v>
      </c>
      <c r="O5" s="550"/>
      <c r="P5" s="1716" t="s">
        <v>81</v>
      </c>
      <c r="Q5" s="1716" t="s">
        <v>80</v>
      </c>
      <c r="R5" s="1716" t="s">
        <v>79</v>
      </c>
      <c r="S5" s="1716" t="s">
        <v>570</v>
      </c>
      <c r="T5" s="1716" t="s">
        <v>77</v>
      </c>
      <c r="U5" s="1716" t="s">
        <v>569</v>
      </c>
      <c r="V5" s="1716" t="s">
        <v>72</v>
      </c>
      <c r="W5" s="1720" t="s">
        <v>179</v>
      </c>
      <c r="X5" s="1716" t="s">
        <v>1</v>
      </c>
      <c r="Y5" s="1714" t="s">
        <v>565</v>
      </c>
      <c r="Z5" s="1716" t="s">
        <v>135</v>
      </c>
      <c r="AA5" s="1716" t="s">
        <v>134</v>
      </c>
      <c r="AB5" s="1716" t="s">
        <v>133</v>
      </c>
      <c r="AC5" s="1716" t="s">
        <v>132</v>
      </c>
      <c r="AD5" s="1716" t="s">
        <v>127</v>
      </c>
      <c r="AE5" s="1716" t="s">
        <v>126</v>
      </c>
      <c r="AF5" s="1716" t="s">
        <v>507</v>
      </c>
      <c r="AG5" s="1716" t="s">
        <v>110</v>
      </c>
      <c r="AH5" s="1720" t="s">
        <v>179</v>
      </c>
      <c r="AI5" s="1716" t="s">
        <v>2</v>
      </c>
      <c r="AJ5" s="1712" t="s">
        <v>565</v>
      </c>
      <c r="AK5" s="1725" t="s">
        <v>118</v>
      </c>
      <c r="AL5" s="550"/>
      <c r="AM5" s="1716" t="s">
        <v>577</v>
      </c>
      <c r="AN5" s="1716" t="s">
        <v>115</v>
      </c>
      <c r="AO5" s="1716" t="s">
        <v>114</v>
      </c>
      <c r="AP5" s="1716" t="s">
        <v>110</v>
      </c>
      <c r="AQ5" s="1716" t="s">
        <v>109</v>
      </c>
      <c r="AR5" s="1718" t="s">
        <v>576</v>
      </c>
      <c r="AS5" s="550"/>
      <c r="AT5" s="1720" t="s">
        <v>179</v>
      </c>
      <c r="AU5" s="1716" t="s">
        <v>2</v>
      </c>
    </row>
    <row r="6" spans="2:47" ht="25.5" customHeight="1" x14ac:dyDescent="0.15">
      <c r="B6" s="1713"/>
      <c r="C6" s="551" t="s">
        <v>1</v>
      </c>
      <c r="D6" s="552" t="s">
        <v>2</v>
      </c>
      <c r="E6" s="553" t="s">
        <v>64</v>
      </c>
      <c r="F6" s="552" t="s">
        <v>29</v>
      </c>
      <c r="G6" s="554" t="s">
        <v>564</v>
      </c>
      <c r="H6" s="551" t="s">
        <v>1</v>
      </c>
      <c r="I6" s="552" t="s">
        <v>2</v>
      </c>
      <c r="J6" s="553" t="s">
        <v>64</v>
      </c>
      <c r="K6" s="552" t="s">
        <v>29</v>
      </c>
      <c r="L6" s="550" t="s">
        <v>564</v>
      </c>
      <c r="M6" s="1715"/>
      <c r="N6" s="1719"/>
      <c r="O6" s="555" t="s">
        <v>568</v>
      </c>
      <c r="P6" s="1717"/>
      <c r="Q6" s="1717"/>
      <c r="R6" s="1717"/>
      <c r="S6" s="1717"/>
      <c r="T6" s="1717"/>
      <c r="U6" s="1717"/>
      <c r="V6" s="1717"/>
      <c r="W6" s="1721"/>
      <c r="X6" s="1717"/>
      <c r="Y6" s="1715"/>
      <c r="Z6" s="1717"/>
      <c r="AA6" s="1717"/>
      <c r="AB6" s="1717"/>
      <c r="AC6" s="1717"/>
      <c r="AD6" s="1717"/>
      <c r="AE6" s="1717"/>
      <c r="AF6" s="1717"/>
      <c r="AG6" s="1717"/>
      <c r="AH6" s="1721"/>
      <c r="AI6" s="1717"/>
      <c r="AJ6" s="1713"/>
      <c r="AK6" s="1726"/>
      <c r="AL6" s="555" t="s">
        <v>575</v>
      </c>
      <c r="AM6" s="1717"/>
      <c r="AN6" s="1717"/>
      <c r="AO6" s="1717"/>
      <c r="AP6" s="1717"/>
      <c r="AQ6" s="1717"/>
      <c r="AR6" s="1719"/>
      <c r="AS6" s="556" t="s">
        <v>574</v>
      </c>
      <c r="AT6" s="1721"/>
      <c r="AU6" s="1717"/>
    </row>
    <row r="7" spans="2:47" ht="22.5" customHeight="1" x14ac:dyDescent="0.15">
      <c r="B7" s="607" t="s">
        <v>580</v>
      </c>
      <c r="C7" s="878">
        <v>91917</v>
      </c>
      <c r="D7" s="878">
        <v>86398</v>
      </c>
      <c r="E7" s="878">
        <v>5519</v>
      </c>
      <c r="F7" s="878">
        <v>5519</v>
      </c>
      <c r="G7" s="878">
        <v>1113</v>
      </c>
      <c r="H7" s="1007">
        <v>146532</v>
      </c>
      <c r="I7" s="1007">
        <v>142126</v>
      </c>
      <c r="J7" s="1007">
        <v>4406</v>
      </c>
      <c r="K7" s="1007">
        <v>4406</v>
      </c>
      <c r="L7" s="1007">
        <v>-1650</v>
      </c>
      <c r="M7" s="868" t="s">
        <v>580</v>
      </c>
      <c r="N7" s="878">
        <v>86294</v>
      </c>
      <c r="O7" s="878">
        <v>86294</v>
      </c>
      <c r="P7" s="878">
        <v>40</v>
      </c>
      <c r="Q7" s="878">
        <v>0</v>
      </c>
      <c r="R7" s="878">
        <v>778</v>
      </c>
      <c r="S7" s="878">
        <v>262</v>
      </c>
      <c r="T7" s="878">
        <v>0</v>
      </c>
      <c r="U7" s="878">
        <v>0</v>
      </c>
      <c r="V7" s="878">
        <v>0</v>
      </c>
      <c r="W7" s="358">
        <v>4543</v>
      </c>
      <c r="X7" s="878">
        <v>91917</v>
      </c>
      <c r="Y7" s="868" t="s">
        <v>580</v>
      </c>
      <c r="Z7" s="878">
        <v>152</v>
      </c>
      <c r="AA7" s="878">
        <v>2278</v>
      </c>
      <c r="AB7" s="878">
        <v>0</v>
      </c>
      <c r="AC7" s="878">
        <v>0</v>
      </c>
      <c r="AD7" s="878">
        <v>0</v>
      </c>
      <c r="AE7" s="878">
        <v>82035</v>
      </c>
      <c r="AF7" s="878">
        <v>0</v>
      </c>
      <c r="AG7" s="878">
        <v>1933</v>
      </c>
      <c r="AH7" s="358">
        <v>0</v>
      </c>
      <c r="AI7" s="878">
        <v>86398</v>
      </c>
      <c r="AJ7" s="869" t="s">
        <v>580</v>
      </c>
      <c r="AK7" s="878">
        <v>782</v>
      </c>
      <c r="AL7" s="878">
        <v>0</v>
      </c>
      <c r="AM7" s="878">
        <v>42877</v>
      </c>
      <c r="AN7" s="878">
        <v>9550</v>
      </c>
      <c r="AO7" s="878">
        <v>28442</v>
      </c>
      <c r="AP7" s="878">
        <v>1933</v>
      </c>
      <c r="AQ7" s="878">
        <v>0</v>
      </c>
      <c r="AR7" s="878">
        <v>0</v>
      </c>
      <c r="AS7" s="878">
        <v>0</v>
      </c>
      <c r="AT7" s="358">
        <v>2814</v>
      </c>
      <c r="AU7" s="878">
        <v>86398</v>
      </c>
    </row>
    <row r="8" spans="2:47" ht="22.5" customHeight="1" x14ac:dyDescent="0.15">
      <c r="B8" s="607" t="s">
        <v>581</v>
      </c>
      <c r="C8" s="878">
        <v>0</v>
      </c>
      <c r="D8" s="878">
        <v>0</v>
      </c>
      <c r="E8" s="878">
        <v>0</v>
      </c>
      <c r="F8" s="878">
        <v>0</v>
      </c>
      <c r="G8" s="878">
        <v>0</v>
      </c>
      <c r="H8" s="1008">
        <v>0</v>
      </c>
      <c r="I8" s="1008">
        <v>0</v>
      </c>
      <c r="J8" s="1008">
        <v>0</v>
      </c>
      <c r="K8" s="1008">
        <v>0</v>
      </c>
      <c r="L8" s="1008">
        <v>0</v>
      </c>
      <c r="M8" s="868" t="s">
        <v>581</v>
      </c>
      <c r="N8" s="878">
        <v>0</v>
      </c>
      <c r="O8" s="878">
        <v>0</v>
      </c>
      <c r="P8" s="878">
        <v>0</v>
      </c>
      <c r="Q8" s="878">
        <v>0</v>
      </c>
      <c r="R8" s="878">
        <v>0</v>
      </c>
      <c r="S8" s="878">
        <v>0</v>
      </c>
      <c r="T8" s="878">
        <v>0</v>
      </c>
      <c r="U8" s="878">
        <v>0</v>
      </c>
      <c r="V8" s="878">
        <v>0</v>
      </c>
      <c r="W8" s="358">
        <v>0</v>
      </c>
      <c r="X8" s="878">
        <v>0</v>
      </c>
      <c r="Y8" s="868" t="s">
        <v>581</v>
      </c>
      <c r="Z8" s="878">
        <v>0</v>
      </c>
      <c r="AA8" s="878">
        <v>0</v>
      </c>
      <c r="AB8" s="878">
        <v>0</v>
      </c>
      <c r="AC8" s="878">
        <v>0</v>
      </c>
      <c r="AD8" s="878">
        <v>0</v>
      </c>
      <c r="AE8" s="878">
        <v>0</v>
      </c>
      <c r="AF8" s="878">
        <v>0</v>
      </c>
      <c r="AG8" s="878">
        <v>0</v>
      </c>
      <c r="AH8" s="358">
        <v>0</v>
      </c>
      <c r="AI8" s="878">
        <v>0</v>
      </c>
      <c r="AJ8" s="869" t="s">
        <v>581</v>
      </c>
      <c r="AK8" s="878">
        <v>0</v>
      </c>
      <c r="AL8" s="878">
        <v>0</v>
      </c>
      <c r="AM8" s="878">
        <v>0</v>
      </c>
      <c r="AN8" s="878">
        <v>0</v>
      </c>
      <c r="AO8" s="878">
        <v>0</v>
      </c>
      <c r="AP8" s="878">
        <v>0</v>
      </c>
      <c r="AQ8" s="878">
        <v>0</v>
      </c>
      <c r="AR8" s="878">
        <v>0</v>
      </c>
      <c r="AS8" s="878">
        <v>0</v>
      </c>
      <c r="AT8" s="358">
        <v>0</v>
      </c>
      <c r="AU8" s="878">
        <v>0</v>
      </c>
    </row>
    <row r="9" spans="2:47" ht="22.5" customHeight="1" x14ac:dyDescent="0.15">
      <c r="B9" s="607" t="s">
        <v>582</v>
      </c>
      <c r="C9" s="878">
        <v>0</v>
      </c>
      <c r="D9" s="878">
        <v>0</v>
      </c>
      <c r="E9" s="878">
        <v>0</v>
      </c>
      <c r="F9" s="878">
        <v>0</v>
      </c>
      <c r="G9" s="878">
        <v>0</v>
      </c>
      <c r="H9" s="1007">
        <v>0</v>
      </c>
      <c r="I9" s="1007">
        <v>0</v>
      </c>
      <c r="J9" s="1007">
        <v>0</v>
      </c>
      <c r="K9" s="1007">
        <v>0</v>
      </c>
      <c r="L9" s="1007">
        <v>0</v>
      </c>
      <c r="M9" s="868" t="s">
        <v>582</v>
      </c>
      <c r="N9" s="878">
        <v>0</v>
      </c>
      <c r="O9" s="878">
        <v>0</v>
      </c>
      <c r="P9" s="878">
        <v>0</v>
      </c>
      <c r="Q9" s="878">
        <v>0</v>
      </c>
      <c r="R9" s="878">
        <v>0</v>
      </c>
      <c r="S9" s="878">
        <v>0</v>
      </c>
      <c r="T9" s="878">
        <v>0</v>
      </c>
      <c r="U9" s="878">
        <v>0</v>
      </c>
      <c r="V9" s="878">
        <v>0</v>
      </c>
      <c r="W9" s="358">
        <v>0</v>
      </c>
      <c r="X9" s="878">
        <v>0</v>
      </c>
      <c r="Y9" s="868" t="s">
        <v>582</v>
      </c>
      <c r="Z9" s="878">
        <v>0</v>
      </c>
      <c r="AA9" s="878">
        <v>0</v>
      </c>
      <c r="AB9" s="878">
        <v>0</v>
      </c>
      <c r="AC9" s="878">
        <v>0</v>
      </c>
      <c r="AD9" s="878">
        <v>0</v>
      </c>
      <c r="AE9" s="878">
        <v>0</v>
      </c>
      <c r="AF9" s="878">
        <v>0</v>
      </c>
      <c r="AG9" s="878">
        <v>0</v>
      </c>
      <c r="AH9" s="358">
        <v>0</v>
      </c>
      <c r="AI9" s="878">
        <v>0</v>
      </c>
      <c r="AJ9" s="869" t="s">
        <v>582</v>
      </c>
      <c r="AK9" s="878">
        <v>0</v>
      </c>
      <c r="AL9" s="878">
        <v>0</v>
      </c>
      <c r="AM9" s="878">
        <v>0</v>
      </c>
      <c r="AN9" s="878">
        <v>0</v>
      </c>
      <c r="AO9" s="878">
        <v>0</v>
      </c>
      <c r="AP9" s="878">
        <v>0</v>
      </c>
      <c r="AQ9" s="878">
        <v>0</v>
      </c>
      <c r="AR9" s="878">
        <v>0</v>
      </c>
      <c r="AS9" s="878">
        <v>0</v>
      </c>
      <c r="AT9" s="358">
        <v>0</v>
      </c>
      <c r="AU9" s="878">
        <v>0</v>
      </c>
    </row>
    <row r="10" spans="2:47" ht="22.5" customHeight="1" x14ac:dyDescent="0.15">
      <c r="B10" s="607" t="s">
        <v>583</v>
      </c>
      <c r="C10" s="878">
        <v>1524357</v>
      </c>
      <c r="D10" s="878">
        <v>1478269</v>
      </c>
      <c r="E10" s="878">
        <v>46088</v>
      </c>
      <c r="F10" s="878">
        <v>46088</v>
      </c>
      <c r="G10" s="878">
        <v>6676</v>
      </c>
      <c r="H10" s="1008">
        <v>1526317</v>
      </c>
      <c r="I10" s="1008">
        <v>1486905</v>
      </c>
      <c r="J10" s="1008">
        <v>39412</v>
      </c>
      <c r="K10" s="1008">
        <v>39412</v>
      </c>
      <c r="L10" s="1008">
        <v>-8996</v>
      </c>
      <c r="M10" s="868" t="s">
        <v>583</v>
      </c>
      <c r="N10" s="878">
        <v>946579</v>
      </c>
      <c r="O10" s="878">
        <v>946579</v>
      </c>
      <c r="P10" s="878">
        <v>0</v>
      </c>
      <c r="Q10" s="878">
        <v>515416</v>
      </c>
      <c r="R10" s="878">
        <v>1351</v>
      </c>
      <c r="S10" s="878">
        <v>0</v>
      </c>
      <c r="T10" s="878">
        <v>238</v>
      </c>
      <c r="U10" s="878">
        <v>0</v>
      </c>
      <c r="V10" s="878">
        <v>0</v>
      </c>
      <c r="W10" s="358">
        <v>60773</v>
      </c>
      <c r="X10" s="878">
        <v>1524357</v>
      </c>
      <c r="Y10" s="868" t="s">
        <v>583</v>
      </c>
      <c r="Z10" s="878">
        <v>302</v>
      </c>
      <c r="AA10" s="878">
        <v>115004</v>
      </c>
      <c r="AB10" s="878">
        <v>1620</v>
      </c>
      <c r="AC10" s="878">
        <v>1361343</v>
      </c>
      <c r="AD10" s="878">
        <v>0</v>
      </c>
      <c r="AE10" s="878">
        <v>0</v>
      </c>
      <c r="AF10" s="878">
        <v>0</v>
      </c>
      <c r="AG10" s="878">
        <v>0</v>
      </c>
      <c r="AH10" s="358">
        <v>0</v>
      </c>
      <c r="AI10" s="878">
        <v>1478269</v>
      </c>
      <c r="AJ10" s="869" t="s">
        <v>583</v>
      </c>
      <c r="AK10" s="878">
        <v>256832</v>
      </c>
      <c r="AL10" s="878">
        <v>190815</v>
      </c>
      <c r="AM10" s="878">
        <v>1026683</v>
      </c>
      <c r="AN10" s="878">
        <v>1620</v>
      </c>
      <c r="AO10" s="878">
        <v>6549</v>
      </c>
      <c r="AP10" s="878">
        <v>0</v>
      </c>
      <c r="AQ10" s="878">
        <v>38700</v>
      </c>
      <c r="AR10" s="878">
        <v>67576</v>
      </c>
      <c r="AS10" s="878">
        <v>67576</v>
      </c>
      <c r="AT10" s="358">
        <v>80309</v>
      </c>
      <c r="AU10" s="878">
        <v>1478269</v>
      </c>
    </row>
    <row r="11" spans="2:47" ht="22.5" customHeight="1" x14ac:dyDescent="0.15">
      <c r="B11" s="607" t="s">
        <v>584</v>
      </c>
      <c r="C11" s="878">
        <v>4466249</v>
      </c>
      <c r="D11" s="878">
        <v>4386846</v>
      </c>
      <c r="E11" s="878">
        <v>79403</v>
      </c>
      <c r="F11" s="878">
        <v>79403</v>
      </c>
      <c r="G11" s="878">
        <v>-26977</v>
      </c>
      <c r="H11" s="1007">
        <v>7531796</v>
      </c>
      <c r="I11" s="1007">
        <v>7425416</v>
      </c>
      <c r="J11" s="1007">
        <v>106380</v>
      </c>
      <c r="K11" s="1007">
        <v>106380</v>
      </c>
      <c r="L11" s="1007">
        <v>26001</v>
      </c>
      <c r="M11" s="868" t="s">
        <v>584</v>
      </c>
      <c r="N11" s="878">
        <v>3143058</v>
      </c>
      <c r="O11" s="878">
        <v>3143058</v>
      </c>
      <c r="P11" s="878">
        <v>1163</v>
      </c>
      <c r="Q11" s="878">
        <v>463281</v>
      </c>
      <c r="R11" s="878">
        <v>105800</v>
      </c>
      <c r="S11" s="878">
        <v>2135</v>
      </c>
      <c r="T11" s="878">
        <v>90010</v>
      </c>
      <c r="U11" s="878">
        <v>74542</v>
      </c>
      <c r="V11" s="878">
        <v>190400</v>
      </c>
      <c r="W11" s="358">
        <v>395860</v>
      </c>
      <c r="X11" s="878">
        <v>4466249</v>
      </c>
      <c r="Y11" s="868" t="s">
        <v>584</v>
      </c>
      <c r="Z11" s="878">
        <v>4051</v>
      </c>
      <c r="AA11" s="878">
        <v>520517</v>
      </c>
      <c r="AB11" s="878">
        <v>7005</v>
      </c>
      <c r="AC11" s="878">
        <v>3329101</v>
      </c>
      <c r="AD11" s="878">
        <v>0</v>
      </c>
      <c r="AE11" s="878">
        <v>0</v>
      </c>
      <c r="AF11" s="878">
        <v>0</v>
      </c>
      <c r="AG11" s="878">
        <v>526172</v>
      </c>
      <c r="AH11" s="358">
        <v>0</v>
      </c>
      <c r="AI11" s="878">
        <v>4386846</v>
      </c>
      <c r="AJ11" s="869" t="s">
        <v>584</v>
      </c>
      <c r="AK11" s="878">
        <v>817526</v>
      </c>
      <c r="AL11" s="878">
        <v>574963</v>
      </c>
      <c r="AM11" s="878">
        <v>1789391</v>
      </c>
      <c r="AN11" s="878">
        <v>7005</v>
      </c>
      <c r="AO11" s="878">
        <v>132153</v>
      </c>
      <c r="AP11" s="878">
        <v>526172</v>
      </c>
      <c r="AQ11" s="878">
        <v>83822</v>
      </c>
      <c r="AR11" s="878">
        <v>1025343</v>
      </c>
      <c r="AS11" s="878">
        <v>701595</v>
      </c>
      <c r="AT11" s="358">
        <v>5434</v>
      </c>
      <c r="AU11" s="878">
        <v>4386846</v>
      </c>
    </row>
    <row r="12" spans="2:47" ht="22.5" customHeight="1" x14ac:dyDescent="0.15">
      <c r="B12" s="607" t="s">
        <v>585</v>
      </c>
      <c r="C12" s="878">
        <v>545597</v>
      </c>
      <c r="D12" s="878">
        <v>490638</v>
      </c>
      <c r="E12" s="878">
        <v>54959</v>
      </c>
      <c r="F12" s="878">
        <v>54959</v>
      </c>
      <c r="G12" s="878">
        <v>-31803</v>
      </c>
      <c r="H12" s="1007">
        <v>414710</v>
      </c>
      <c r="I12" s="1007">
        <v>327948</v>
      </c>
      <c r="J12" s="1007">
        <v>86762</v>
      </c>
      <c r="K12" s="1007">
        <v>86762</v>
      </c>
      <c r="L12" s="1007">
        <v>57080</v>
      </c>
      <c r="M12" s="868" t="s">
        <v>585</v>
      </c>
      <c r="N12" s="878">
        <v>340278</v>
      </c>
      <c r="O12" s="878">
        <v>340278</v>
      </c>
      <c r="P12" s="878">
        <v>16</v>
      </c>
      <c r="Q12" s="878">
        <v>142846</v>
      </c>
      <c r="R12" s="878">
        <v>0</v>
      </c>
      <c r="S12" s="878">
        <v>0</v>
      </c>
      <c r="T12" s="878">
        <v>42</v>
      </c>
      <c r="U12" s="878">
        <v>0</v>
      </c>
      <c r="V12" s="878">
        <v>0</v>
      </c>
      <c r="W12" s="358">
        <v>62415</v>
      </c>
      <c r="X12" s="878">
        <v>545597</v>
      </c>
      <c r="Y12" s="868" t="s">
        <v>585</v>
      </c>
      <c r="Z12" s="878">
        <v>253</v>
      </c>
      <c r="AA12" s="878">
        <v>73645</v>
      </c>
      <c r="AB12" s="878">
        <v>1800</v>
      </c>
      <c r="AC12" s="878">
        <v>414940</v>
      </c>
      <c r="AD12" s="878">
        <v>0</v>
      </c>
      <c r="AE12" s="878">
        <v>0</v>
      </c>
      <c r="AF12" s="878">
        <v>0</v>
      </c>
      <c r="AG12" s="878">
        <v>0</v>
      </c>
      <c r="AH12" s="358">
        <v>0</v>
      </c>
      <c r="AI12" s="878">
        <v>490638</v>
      </c>
      <c r="AJ12" s="869" t="s">
        <v>585</v>
      </c>
      <c r="AK12" s="878">
        <v>148738</v>
      </c>
      <c r="AL12" s="878">
        <v>113329</v>
      </c>
      <c r="AM12" s="878">
        <v>264749</v>
      </c>
      <c r="AN12" s="878">
        <v>1800</v>
      </c>
      <c r="AO12" s="878">
        <v>4553</v>
      </c>
      <c r="AP12" s="878">
        <v>0</v>
      </c>
      <c r="AQ12" s="878">
        <v>44248</v>
      </c>
      <c r="AR12" s="878">
        <v>490</v>
      </c>
      <c r="AS12" s="878">
        <v>490</v>
      </c>
      <c r="AT12" s="358">
        <v>26060</v>
      </c>
      <c r="AU12" s="878">
        <v>490638</v>
      </c>
    </row>
    <row r="13" spans="2:47" ht="22.5" customHeight="1" x14ac:dyDescent="0.15">
      <c r="B13" s="608" t="s">
        <v>586</v>
      </c>
      <c r="C13" s="878">
        <v>4798575</v>
      </c>
      <c r="D13" s="878">
        <v>3871234</v>
      </c>
      <c r="E13" s="878">
        <v>927341</v>
      </c>
      <c r="F13" s="878">
        <v>927341</v>
      </c>
      <c r="G13" s="878">
        <v>-36506</v>
      </c>
      <c r="H13" s="1007">
        <v>4904242</v>
      </c>
      <c r="I13" s="1007">
        <v>3940395</v>
      </c>
      <c r="J13" s="1007">
        <v>963847</v>
      </c>
      <c r="K13" s="1007">
        <v>963847</v>
      </c>
      <c r="L13" s="1007">
        <v>325857</v>
      </c>
      <c r="M13" s="868" t="s">
        <v>586</v>
      </c>
      <c r="N13" s="878">
        <v>4774162</v>
      </c>
      <c r="O13" s="878">
        <v>4704765</v>
      </c>
      <c r="P13" s="878">
        <v>0</v>
      </c>
      <c r="Q13" s="878">
        <v>0</v>
      </c>
      <c r="R13" s="878">
        <v>0</v>
      </c>
      <c r="S13" s="878">
        <v>0</v>
      </c>
      <c r="T13" s="878">
        <v>16247</v>
      </c>
      <c r="U13" s="878">
        <v>0</v>
      </c>
      <c r="V13" s="878">
        <v>0</v>
      </c>
      <c r="W13" s="358">
        <v>8166</v>
      </c>
      <c r="X13" s="878">
        <v>4798575</v>
      </c>
      <c r="Y13" s="868" t="s">
        <v>586</v>
      </c>
      <c r="Z13" s="878">
        <v>121</v>
      </c>
      <c r="AA13" s="878">
        <v>3870453</v>
      </c>
      <c r="AB13" s="878">
        <v>660</v>
      </c>
      <c r="AC13" s="878">
        <v>0</v>
      </c>
      <c r="AD13" s="878">
        <v>0</v>
      </c>
      <c r="AE13" s="878">
        <v>0</v>
      </c>
      <c r="AF13" s="878">
        <v>0</v>
      </c>
      <c r="AG13" s="878">
        <v>0</v>
      </c>
      <c r="AH13" s="358">
        <v>0</v>
      </c>
      <c r="AI13" s="878">
        <v>3871234</v>
      </c>
      <c r="AJ13" s="869" t="s">
        <v>586</v>
      </c>
      <c r="AK13" s="878">
        <v>3523609</v>
      </c>
      <c r="AL13" s="878">
        <v>53166</v>
      </c>
      <c r="AM13" s="878">
        <v>4602</v>
      </c>
      <c r="AN13" s="878">
        <v>660</v>
      </c>
      <c r="AO13" s="878">
        <v>16373</v>
      </c>
      <c r="AP13" s="878">
        <v>0</v>
      </c>
      <c r="AQ13" s="878">
        <v>325990</v>
      </c>
      <c r="AR13" s="878">
        <v>0</v>
      </c>
      <c r="AS13" s="878">
        <v>0</v>
      </c>
      <c r="AT13" s="358">
        <v>0</v>
      </c>
      <c r="AU13" s="878">
        <v>3871234</v>
      </c>
    </row>
    <row r="14" spans="2:47" ht="22.5" customHeight="1" x14ac:dyDescent="0.15">
      <c r="B14" s="607" t="s">
        <v>587</v>
      </c>
      <c r="C14" s="878">
        <v>1400122</v>
      </c>
      <c r="D14" s="878">
        <v>1366395</v>
      </c>
      <c r="E14" s="878">
        <v>33727</v>
      </c>
      <c r="F14" s="878">
        <v>33727</v>
      </c>
      <c r="G14" s="878">
        <v>1914</v>
      </c>
      <c r="H14" s="1007">
        <v>2888136</v>
      </c>
      <c r="I14" s="1007">
        <v>2856323</v>
      </c>
      <c r="J14" s="1007">
        <v>31813</v>
      </c>
      <c r="K14" s="1007">
        <v>31813</v>
      </c>
      <c r="L14" s="1007">
        <v>11481</v>
      </c>
      <c r="M14" s="870" t="s">
        <v>587</v>
      </c>
      <c r="N14" s="878">
        <v>1151439</v>
      </c>
      <c r="O14" s="878">
        <v>1151439</v>
      </c>
      <c r="P14" s="878">
        <v>126</v>
      </c>
      <c r="Q14" s="878">
        <v>151939</v>
      </c>
      <c r="R14" s="878">
        <v>0</v>
      </c>
      <c r="S14" s="878">
        <v>0</v>
      </c>
      <c r="T14" s="878">
        <v>30101</v>
      </c>
      <c r="U14" s="878">
        <v>9600</v>
      </c>
      <c r="V14" s="878">
        <v>0</v>
      </c>
      <c r="W14" s="358">
        <v>56917</v>
      </c>
      <c r="X14" s="878">
        <v>1400122</v>
      </c>
      <c r="Y14" s="870" t="s">
        <v>587</v>
      </c>
      <c r="Z14" s="878">
        <v>1393</v>
      </c>
      <c r="AA14" s="878">
        <v>259699</v>
      </c>
      <c r="AB14" s="878">
        <v>1400</v>
      </c>
      <c r="AC14" s="878">
        <v>918557</v>
      </c>
      <c r="AD14" s="878">
        <v>0</v>
      </c>
      <c r="AE14" s="878">
        <v>0</v>
      </c>
      <c r="AF14" s="878">
        <v>5977</v>
      </c>
      <c r="AG14" s="878">
        <v>179369</v>
      </c>
      <c r="AH14" s="358">
        <v>0</v>
      </c>
      <c r="AI14" s="878">
        <v>1366395</v>
      </c>
      <c r="AJ14" s="871" t="s">
        <v>587</v>
      </c>
      <c r="AK14" s="878">
        <v>245745</v>
      </c>
      <c r="AL14" s="878">
        <v>186903</v>
      </c>
      <c r="AM14" s="878">
        <v>568557</v>
      </c>
      <c r="AN14" s="878">
        <v>1400</v>
      </c>
      <c r="AO14" s="878">
        <v>14106</v>
      </c>
      <c r="AP14" s="878">
        <v>179369</v>
      </c>
      <c r="AQ14" s="878">
        <v>73982</v>
      </c>
      <c r="AR14" s="878">
        <v>264301</v>
      </c>
      <c r="AS14" s="878">
        <v>264301</v>
      </c>
      <c r="AT14" s="358">
        <v>18935</v>
      </c>
      <c r="AU14" s="878">
        <v>1366395</v>
      </c>
    </row>
    <row r="15" spans="2:47" ht="22.5" customHeight="1" x14ac:dyDescent="0.15">
      <c r="B15" s="607" t="s">
        <v>588</v>
      </c>
      <c r="C15" s="878">
        <v>10961</v>
      </c>
      <c r="D15" s="878">
        <v>9272</v>
      </c>
      <c r="E15" s="878">
        <v>1689</v>
      </c>
      <c r="F15" s="878">
        <v>1689</v>
      </c>
      <c r="G15" s="878">
        <v>-1014</v>
      </c>
      <c r="H15" s="1007">
        <v>9462</v>
      </c>
      <c r="I15" s="1007">
        <v>6759</v>
      </c>
      <c r="J15" s="1007">
        <v>2703</v>
      </c>
      <c r="K15" s="1007">
        <v>2703</v>
      </c>
      <c r="L15" s="1007">
        <v>-244</v>
      </c>
      <c r="M15" s="868" t="s">
        <v>588</v>
      </c>
      <c r="N15" s="878">
        <v>5558</v>
      </c>
      <c r="O15" s="878">
        <v>5558</v>
      </c>
      <c r="P15" s="878">
        <v>0</v>
      </c>
      <c r="Q15" s="878">
        <v>0</v>
      </c>
      <c r="R15" s="878">
        <v>0</v>
      </c>
      <c r="S15" s="878">
        <v>300</v>
      </c>
      <c r="T15" s="878">
        <v>1</v>
      </c>
      <c r="U15" s="878">
        <v>1300</v>
      </c>
      <c r="V15" s="878">
        <v>0</v>
      </c>
      <c r="W15" s="358">
        <v>3802</v>
      </c>
      <c r="X15" s="878">
        <v>10961</v>
      </c>
      <c r="Y15" s="868" t="s">
        <v>588</v>
      </c>
      <c r="Z15" s="878">
        <v>206</v>
      </c>
      <c r="AA15" s="878">
        <v>3592</v>
      </c>
      <c r="AB15" s="878">
        <v>0</v>
      </c>
      <c r="AC15" s="878">
        <v>0</v>
      </c>
      <c r="AD15" s="878">
        <v>5474</v>
      </c>
      <c r="AE15" s="878">
        <v>0</v>
      </c>
      <c r="AF15" s="878">
        <v>0</v>
      </c>
      <c r="AG15" s="878">
        <v>0</v>
      </c>
      <c r="AH15" s="358">
        <v>0</v>
      </c>
      <c r="AI15" s="878">
        <v>9272</v>
      </c>
      <c r="AJ15" s="869" t="s">
        <v>588</v>
      </c>
      <c r="AK15" s="878">
        <v>4690</v>
      </c>
      <c r="AL15" s="878">
        <v>0</v>
      </c>
      <c r="AM15" s="878">
        <v>4407</v>
      </c>
      <c r="AN15" s="878">
        <v>0</v>
      </c>
      <c r="AO15" s="878">
        <v>175</v>
      </c>
      <c r="AP15" s="878">
        <v>0</v>
      </c>
      <c r="AQ15" s="878">
        <v>0</v>
      </c>
      <c r="AR15" s="878">
        <v>0</v>
      </c>
      <c r="AS15" s="878">
        <v>0</v>
      </c>
      <c r="AT15" s="358">
        <v>0</v>
      </c>
      <c r="AU15" s="878">
        <v>9272</v>
      </c>
    </row>
    <row r="16" spans="2:47" ht="22.5" customHeight="1" x14ac:dyDescent="0.15">
      <c r="B16" s="607" t="s">
        <v>589</v>
      </c>
      <c r="C16" s="878">
        <v>15733</v>
      </c>
      <c r="D16" s="878">
        <v>14150</v>
      </c>
      <c r="E16" s="878">
        <v>1583</v>
      </c>
      <c r="F16" s="878">
        <v>1583</v>
      </c>
      <c r="G16" s="878">
        <v>-39</v>
      </c>
      <c r="H16" s="1007">
        <v>11429</v>
      </c>
      <c r="I16" s="1007">
        <v>9807</v>
      </c>
      <c r="J16" s="1007">
        <v>1622</v>
      </c>
      <c r="K16" s="1007">
        <v>1622</v>
      </c>
      <c r="L16" s="1007">
        <v>-294</v>
      </c>
      <c r="M16" s="868" t="s">
        <v>589</v>
      </c>
      <c r="N16" s="878">
        <v>9497</v>
      </c>
      <c r="O16" s="878">
        <v>7016</v>
      </c>
      <c r="P16" s="878">
        <v>0</v>
      </c>
      <c r="Q16" s="878">
        <v>0</v>
      </c>
      <c r="R16" s="878">
        <v>0</v>
      </c>
      <c r="S16" s="878">
        <v>300</v>
      </c>
      <c r="T16" s="878">
        <v>1</v>
      </c>
      <c r="U16" s="878">
        <v>3200</v>
      </c>
      <c r="V16" s="878">
        <v>0</v>
      </c>
      <c r="W16" s="358">
        <v>2735</v>
      </c>
      <c r="X16" s="878">
        <v>15733</v>
      </c>
      <c r="Y16" s="868" t="s">
        <v>589</v>
      </c>
      <c r="Z16" s="878">
        <v>347</v>
      </c>
      <c r="AA16" s="878">
        <v>7182</v>
      </c>
      <c r="AB16" s="878">
        <v>0</v>
      </c>
      <c r="AC16" s="878">
        <v>0</v>
      </c>
      <c r="AD16" s="878">
        <v>6621</v>
      </c>
      <c r="AE16" s="878">
        <v>0</v>
      </c>
      <c r="AF16" s="878">
        <v>0</v>
      </c>
      <c r="AG16" s="878">
        <v>0</v>
      </c>
      <c r="AH16" s="358">
        <v>0</v>
      </c>
      <c r="AI16" s="878">
        <v>14150</v>
      </c>
      <c r="AJ16" s="869" t="s">
        <v>589</v>
      </c>
      <c r="AK16" s="878">
        <v>8029</v>
      </c>
      <c r="AL16" s="878">
        <v>0</v>
      </c>
      <c r="AM16" s="878">
        <v>6021</v>
      </c>
      <c r="AN16" s="878">
        <v>0</v>
      </c>
      <c r="AO16" s="878">
        <v>100</v>
      </c>
      <c r="AP16" s="878">
        <v>0</v>
      </c>
      <c r="AQ16" s="878">
        <v>0</v>
      </c>
      <c r="AR16" s="878">
        <v>0</v>
      </c>
      <c r="AS16" s="878">
        <v>0</v>
      </c>
      <c r="AT16" s="358">
        <v>0</v>
      </c>
      <c r="AU16" s="878">
        <v>14150</v>
      </c>
    </row>
    <row r="17" spans="2:47" ht="22.5" customHeight="1" x14ac:dyDescent="0.15">
      <c r="B17" s="607" t="s">
        <v>590</v>
      </c>
      <c r="C17" s="878">
        <v>15118</v>
      </c>
      <c r="D17" s="878">
        <v>12101</v>
      </c>
      <c r="E17" s="878">
        <v>3017</v>
      </c>
      <c r="F17" s="878">
        <v>3017</v>
      </c>
      <c r="G17" s="878">
        <v>850</v>
      </c>
      <c r="H17" s="1007">
        <v>12882</v>
      </c>
      <c r="I17" s="1007">
        <v>10715</v>
      </c>
      <c r="J17" s="1007">
        <v>2167</v>
      </c>
      <c r="K17" s="1007">
        <v>2167</v>
      </c>
      <c r="L17" s="1007">
        <v>-736</v>
      </c>
      <c r="M17" s="868" t="s">
        <v>590</v>
      </c>
      <c r="N17" s="878">
        <v>9677</v>
      </c>
      <c r="O17" s="878">
        <v>9677</v>
      </c>
      <c r="P17" s="878">
        <v>0</v>
      </c>
      <c r="Q17" s="878">
        <v>0</v>
      </c>
      <c r="R17" s="878">
        <v>0</v>
      </c>
      <c r="S17" s="878">
        <v>300</v>
      </c>
      <c r="T17" s="878">
        <v>2</v>
      </c>
      <c r="U17" s="878">
        <v>1000</v>
      </c>
      <c r="V17" s="878">
        <v>0</v>
      </c>
      <c r="W17" s="358">
        <v>4139</v>
      </c>
      <c r="X17" s="878">
        <v>15118</v>
      </c>
      <c r="Y17" s="868" t="s">
        <v>590</v>
      </c>
      <c r="Z17" s="878">
        <v>714</v>
      </c>
      <c r="AA17" s="878">
        <v>6398</v>
      </c>
      <c r="AB17" s="878">
        <v>0</v>
      </c>
      <c r="AC17" s="878">
        <v>0</v>
      </c>
      <c r="AD17" s="878">
        <v>4989</v>
      </c>
      <c r="AE17" s="878">
        <v>0</v>
      </c>
      <c r="AF17" s="878">
        <v>0</v>
      </c>
      <c r="AG17" s="878">
        <v>0</v>
      </c>
      <c r="AH17" s="358">
        <v>0</v>
      </c>
      <c r="AI17" s="878">
        <v>12101</v>
      </c>
      <c r="AJ17" s="869" t="s">
        <v>590</v>
      </c>
      <c r="AK17" s="878">
        <v>5021</v>
      </c>
      <c r="AL17" s="878">
        <v>3434</v>
      </c>
      <c r="AM17" s="878">
        <v>5430</v>
      </c>
      <c r="AN17" s="878">
        <v>0</v>
      </c>
      <c r="AO17" s="878">
        <v>568</v>
      </c>
      <c r="AP17" s="878">
        <v>0</v>
      </c>
      <c r="AQ17" s="878">
        <v>7</v>
      </c>
      <c r="AR17" s="878">
        <v>0</v>
      </c>
      <c r="AS17" s="878">
        <v>0</v>
      </c>
      <c r="AT17" s="358">
        <v>1075</v>
      </c>
      <c r="AU17" s="878">
        <v>12101</v>
      </c>
    </row>
    <row r="18" spans="2:47" ht="22.5" customHeight="1" x14ac:dyDescent="0.15">
      <c r="B18" s="607" t="s">
        <v>591</v>
      </c>
      <c r="C18" s="878">
        <v>2914</v>
      </c>
      <c r="D18" s="878">
        <v>1046</v>
      </c>
      <c r="E18" s="878">
        <v>1868</v>
      </c>
      <c r="F18" s="878">
        <v>1868</v>
      </c>
      <c r="G18" s="878">
        <v>-61</v>
      </c>
      <c r="H18" s="1007">
        <v>2974</v>
      </c>
      <c r="I18" s="1007">
        <v>1045</v>
      </c>
      <c r="J18" s="1007">
        <v>1929</v>
      </c>
      <c r="K18" s="1007">
        <v>1929</v>
      </c>
      <c r="L18" s="1007">
        <v>-61</v>
      </c>
      <c r="M18" s="868" t="s">
        <v>591</v>
      </c>
      <c r="N18" s="878">
        <v>985</v>
      </c>
      <c r="O18" s="878">
        <v>985</v>
      </c>
      <c r="P18" s="878">
        <v>0</v>
      </c>
      <c r="Q18" s="878">
        <v>0</v>
      </c>
      <c r="R18" s="878">
        <v>0</v>
      </c>
      <c r="S18" s="878">
        <v>0</v>
      </c>
      <c r="T18" s="878">
        <v>0</v>
      </c>
      <c r="U18" s="878">
        <v>0</v>
      </c>
      <c r="V18" s="878">
        <v>0</v>
      </c>
      <c r="W18" s="358">
        <v>1929</v>
      </c>
      <c r="X18" s="878">
        <v>2914</v>
      </c>
      <c r="Y18" s="868" t="s">
        <v>591</v>
      </c>
      <c r="Z18" s="878">
        <v>1032</v>
      </c>
      <c r="AA18" s="878">
        <v>14</v>
      </c>
      <c r="AB18" s="878">
        <v>0</v>
      </c>
      <c r="AC18" s="878">
        <v>0</v>
      </c>
      <c r="AD18" s="878">
        <v>0</v>
      </c>
      <c r="AE18" s="878">
        <v>0</v>
      </c>
      <c r="AF18" s="878">
        <v>0</v>
      </c>
      <c r="AG18" s="878">
        <v>0</v>
      </c>
      <c r="AH18" s="358">
        <v>0</v>
      </c>
      <c r="AI18" s="878">
        <v>1046</v>
      </c>
      <c r="AJ18" s="869" t="s">
        <v>591</v>
      </c>
      <c r="AK18" s="878">
        <v>14</v>
      </c>
      <c r="AL18" s="878">
        <v>0</v>
      </c>
      <c r="AM18" s="878">
        <v>23</v>
      </c>
      <c r="AN18" s="878">
        <v>0</v>
      </c>
      <c r="AO18" s="878">
        <v>1009</v>
      </c>
      <c r="AP18" s="878">
        <v>0</v>
      </c>
      <c r="AQ18" s="878">
        <v>0</v>
      </c>
      <c r="AR18" s="878">
        <v>0</v>
      </c>
      <c r="AS18" s="878">
        <v>0</v>
      </c>
      <c r="AT18" s="358">
        <v>0</v>
      </c>
      <c r="AU18" s="878">
        <v>1046</v>
      </c>
    </row>
    <row r="19" spans="2:47" ht="22.5" customHeight="1" x14ac:dyDescent="0.15">
      <c r="B19" s="609" t="s">
        <v>592</v>
      </c>
      <c r="C19" s="878">
        <v>1435844</v>
      </c>
      <c r="D19" s="878">
        <v>1402442</v>
      </c>
      <c r="E19" s="878">
        <v>33402</v>
      </c>
      <c r="F19" s="878">
        <v>33402</v>
      </c>
      <c r="G19" s="878">
        <v>1582</v>
      </c>
      <c r="H19" s="1007">
        <v>1445015</v>
      </c>
      <c r="I19" s="1007">
        <v>1413195</v>
      </c>
      <c r="J19" s="1007">
        <v>31820</v>
      </c>
      <c r="K19" s="1007">
        <v>31820</v>
      </c>
      <c r="L19" s="1007">
        <v>-1352</v>
      </c>
      <c r="M19" s="868" t="s">
        <v>592</v>
      </c>
      <c r="N19" s="878">
        <v>1352200</v>
      </c>
      <c r="O19" s="878">
        <v>1352200</v>
      </c>
      <c r="P19" s="878">
        <v>0</v>
      </c>
      <c r="Q19" s="878">
        <v>653</v>
      </c>
      <c r="R19" s="878">
        <v>505</v>
      </c>
      <c r="S19" s="878">
        <v>8015</v>
      </c>
      <c r="T19" s="878">
        <v>20</v>
      </c>
      <c r="U19" s="878">
        <v>0</v>
      </c>
      <c r="V19" s="878">
        <v>39000</v>
      </c>
      <c r="W19" s="358">
        <v>35451</v>
      </c>
      <c r="X19" s="878">
        <v>1435844</v>
      </c>
      <c r="Y19" s="868" t="s">
        <v>592</v>
      </c>
      <c r="Z19" s="878">
        <v>469</v>
      </c>
      <c r="AA19" s="878">
        <v>62430</v>
      </c>
      <c r="AB19" s="878">
        <v>8585</v>
      </c>
      <c r="AC19" s="878">
        <v>0</v>
      </c>
      <c r="AD19" s="878">
        <v>1234137</v>
      </c>
      <c r="AE19" s="878">
        <v>0</v>
      </c>
      <c r="AF19" s="878">
        <v>0</v>
      </c>
      <c r="AG19" s="878">
        <v>96821</v>
      </c>
      <c r="AH19" s="358">
        <v>0</v>
      </c>
      <c r="AI19" s="878">
        <v>1402442</v>
      </c>
      <c r="AJ19" s="869" t="s">
        <v>592</v>
      </c>
      <c r="AK19" s="878">
        <v>1121587</v>
      </c>
      <c r="AL19" s="878">
        <v>875656</v>
      </c>
      <c r="AM19" s="878">
        <v>100758</v>
      </c>
      <c r="AN19" s="878">
        <v>8585</v>
      </c>
      <c r="AO19" s="878">
        <v>13979</v>
      </c>
      <c r="AP19" s="878">
        <v>96821</v>
      </c>
      <c r="AQ19" s="878">
        <v>13000</v>
      </c>
      <c r="AR19" s="878">
        <v>44301</v>
      </c>
      <c r="AS19" s="878">
        <v>44301</v>
      </c>
      <c r="AT19" s="358">
        <v>3411</v>
      </c>
      <c r="AU19" s="878">
        <v>1402442</v>
      </c>
    </row>
    <row r="20" spans="2:47" ht="22.5" customHeight="1" x14ac:dyDescent="0.15">
      <c r="B20" s="607" t="s">
        <v>593</v>
      </c>
      <c r="C20" s="878">
        <v>444037</v>
      </c>
      <c r="D20" s="878">
        <v>421298</v>
      </c>
      <c r="E20" s="878">
        <v>22739</v>
      </c>
      <c r="F20" s="878">
        <v>22739</v>
      </c>
      <c r="G20" s="878">
        <v>14873</v>
      </c>
      <c r="H20" s="1007">
        <v>434094</v>
      </c>
      <c r="I20" s="1007">
        <v>426228</v>
      </c>
      <c r="J20" s="1007">
        <v>7866</v>
      </c>
      <c r="K20" s="1007">
        <v>7866</v>
      </c>
      <c r="L20" s="1007">
        <v>-5538</v>
      </c>
      <c r="M20" s="872" t="s">
        <v>593</v>
      </c>
      <c r="N20" s="878">
        <v>423437</v>
      </c>
      <c r="O20" s="878">
        <v>316759</v>
      </c>
      <c r="P20" s="878">
        <v>0</v>
      </c>
      <c r="Q20" s="878">
        <v>0</v>
      </c>
      <c r="R20" s="878">
        <v>0</v>
      </c>
      <c r="S20" s="878">
        <v>4000</v>
      </c>
      <c r="T20" s="878">
        <v>6723</v>
      </c>
      <c r="U20" s="878">
        <v>0</v>
      </c>
      <c r="V20" s="878">
        <v>0</v>
      </c>
      <c r="W20" s="358">
        <v>9877</v>
      </c>
      <c r="X20" s="878">
        <v>444037</v>
      </c>
      <c r="Y20" s="872" t="s">
        <v>593</v>
      </c>
      <c r="Z20" s="878">
        <v>1660</v>
      </c>
      <c r="AA20" s="878">
        <v>68911</v>
      </c>
      <c r="AB20" s="878">
        <v>350727</v>
      </c>
      <c r="AC20" s="878">
        <v>0</v>
      </c>
      <c r="AD20" s="878">
        <v>0</v>
      </c>
      <c r="AE20" s="878">
        <v>0</v>
      </c>
      <c r="AF20" s="878">
        <v>0</v>
      </c>
      <c r="AG20" s="878">
        <v>0</v>
      </c>
      <c r="AH20" s="358">
        <v>0</v>
      </c>
      <c r="AI20" s="878">
        <v>421298</v>
      </c>
      <c r="AJ20" s="873" t="s">
        <v>593</v>
      </c>
      <c r="AK20" s="878">
        <v>318450</v>
      </c>
      <c r="AL20" s="878">
        <v>178896</v>
      </c>
      <c r="AM20" s="878">
        <v>69534</v>
      </c>
      <c r="AN20" s="878">
        <v>1240</v>
      </c>
      <c r="AO20" s="878">
        <v>29451</v>
      </c>
      <c r="AP20" s="878">
        <v>0</v>
      </c>
      <c r="AQ20" s="878">
        <v>0</v>
      </c>
      <c r="AR20" s="878">
        <v>0</v>
      </c>
      <c r="AS20" s="878">
        <v>0</v>
      </c>
      <c r="AT20" s="358">
        <v>2623</v>
      </c>
      <c r="AU20" s="878">
        <v>421298</v>
      </c>
    </row>
    <row r="21" spans="2:47" ht="22.5" customHeight="1" x14ac:dyDescent="0.15">
      <c r="B21" s="607" t="s">
        <v>594</v>
      </c>
      <c r="C21" s="878">
        <v>907474</v>
      </c>
      <c r="D21" s="878">
        <v>889813</v>
      </c>
      <c r="E21" s="878">
        <v>17661</v>
      </c>
      <c r="F21" s="878">
        <v>17661</v>
      </c>
      <c r="G21" s="878">
        <v>6744</v>
      </c>
      <c r="H21" s="1007">
        <v>1189212</v>
      </c>
      <c r="I21" s="1007">
        <v>1178295</v>
      </c>
      <c r="J21" s="1007">
        <v>10917</v>
      </c>
      <c r="K21" s="1007">
        <v>10917</v>
      </c>
      <c r="L21" s="1007">
        <v>-1144</v>
      </c>
      <c r="M21" s="868" t="s">
        <v>594</v>
      </c>
      <c r="N21" s="878">
        <v>871722</v>
      </c>
      <c r="O21" s="878">
        <v>871722</v>
      </c>
      <c r="P21" s="878">
        <v>0</v>
      </c>
      <c r="Q21" s="878">
        <v>627</v>
      </c>
      <c r="R21" s="878">
        <v>14854</v>
      </c>
      <c r="S21" s="878">
        <v>6700</v>
      </c>
      <c r="T21" s="878">
        <v>0</v>
      </c>
      <c r="U21" s="878">
        <v>0</v>
      </c>
      <c r="V21" s="878">
        <v>1000</v>
      </c>
      <c r="W21" s="358">
        <v>12571</v>
      </c>
      <c r="X21" s="878">
        <v>907474</v>
      </c>
      <c r="Y21" s="868" t="s">
        <v>594</v>
      </c>
      <c r="Z21" s="878">
        <v>190</v>
      </c>
      <c r="AA21" s="878">
        <v>8929</v>
      </c>
      <c r="AB21" s="878">
        <v>10465</v>
      </c>
      <c r="AC21" s="878">
        <v>0</v>
      </c>
      <c r="AD21" s="878">
        <v>821357</v>
      </c>
      <c r="AE21" s="878">
        <v>0</v>
      </c>
      <c r="AF21" s="878">
        <v>0</v>
      </c>
      <c r="AG21" s="878">
        <v>48872</v>
      </c>
      <c r="AH21" s="358">
        <v>0</v>
      </c>
      <c r="AI21" s="878">
        <v>889813</v>
      </c>
      <c r="AJ21" s="869" t="s">
        <v>594</v>
      </c>
      <c r="AK21" s="878">
        <v>706715</v>
      </c>
      <c r="AL21" s="878">
        <v>536767</v>
      </c>
      <c r="AM21" s="878">
        <v>55636</v>
      </c>
      <c r="AN21" s="878">
        <v>10465</v>
      </c>
      <c r="AO21" s="878">
        <v>5781</v>
      </c>
      <c r="AP21" s="878">
        <v>48872</v>
      </c>
      <c r="AQ21" s="878">
        <v>0</v>
      </c>
      <c r="AR21" s="878">
        <v>61579</v>
      </c>
      <c r="AS21" s="878">
        <v>3021</v>
      </c>
      <c r="AT21" s="358">
        <v>765</v>
      </c>
      <c r="AU21" s="878">
        <v>889813</v>
      </c>
    </row>
    <row r="22" spans="2:47" ht="22.5" customHeight="1" x14ac:dyDescent="0.15">
      <c r="B22" s="607" t="s">
        <v>595</v>
      </c>
      <c r="C22" s="878">
        <v>322214</v>
      </c>
      <c r="D22" s="878">
        <v>315096</v>
      </c>
      <c r="E22" s="878">
        <v>7118</v>
      </c>
      <c r="F22" s="878">
        <v>7118</v>
      </c>
      <c r="G22" s="878">
        <v>766</v>
      </c>
      <c r="H22" s="1007">
        <v>367576</v>
      </c>
      <c r="I22" s="1007">
        <v>361224</v>
      </c>
      <c r="J22" s="1007">
        <v>6352</v>
      </c>
      <c r="K22" s="1007">
        <v>6352</v>
      </c>
      <c r="L22" s="1007">
        <v>1333</v>
      </c>
      <c r="M22" s="868" t="s">
        <v>595</v>
      </c>
      <c r="N22" s="878">
        <v>270731</v>
      </c>
      <c r="O22" s="878">
        <v>204531</v>
      </c>
      <c r="P22" s="878">
        <v>264</v>
      </c>
      <c r="Q22" s="878">
        <v>26482</v>
      </c>
      <c r="R22" s="878">
        <v>1872</v>
      </c>
      <c r="S22" s="878">
        <v>2554</v>
      </c>
      <c r="T22" s="878">
        <v>1398</v>
      </c>
      <c r="U22" s="878">
        <v>12528</v>
      </c>
      <c r="V22" s="878">
        <v>0</v>
      </c>
      <c r="W22" s="358">
        <v>6385</v>
      </c>
      <c r="X22" s="878">
        <v>322214</v>
      </c>
      <c r="Y22" s="868" t="s">
        <v>595</v>
      </c>
      <c r="Z22" s="878">
        <v>379</v>
      </c>
      <c r="AA22" s="878">
        <v>39898</v>
      </c>
      <c r="AB22" s="878">
        <v>540</v>
      </c>
      <c r="AC22" s="878">
        <v>262000</v>
      </c>
      <c r="AD22" s="878">
        <v>0</v>
      </c>
      <c r="AE22" s="878">
        <v>0</v>
      </c>
      <c r="AF22" s="878">
        <v>0</v>
      </c>
      <c r="AG22" s="878">
        <v>0</v>
      </c>
      <c r="AH22" s="358">
        <v>12279</v>
      </c>
      <c r="AI22" s="878">
        <v>315096</v>
      </c>
      <c r="AJ22" s="869" t="s">
        <v>595</v>
      </c>
      <c r="AK22" s="878">
        <v>36777</v>
      </c>
      <c r="AL22" s="878">
        <v>21869</v>
      </c>
      <c r="AM22" s="878">
        <v>258841</v>
      </c>
      <c r="AN22" s="878">
        <v>540</v>
      </c>
      <c r="AO22" s="878">
        <v>8519</v>
      </c>
      <c r="AP22" s="878">
        <v>0</v>
      </c>
      <c r="AQ22" s="878">
        <v>0</v>
      </c>
      <c r="AR22" s="878">
        <v>10</v>
      </c>
      <c r="AS22" s="878">
        <v>10</v>
      </c>
      <c r="AT22" s="358">
        <v>10409</v>
      </c>
      <c r="AU22" s="878">
        <v>315096</v>
      </c>
    </row>
    <row r="23" spans="2:47" ht="22.5" customHeight="1" x14ac:dyDescent="0.15">
      <c r="B23" s="607" t="s">
        <v>596</v>
      </c>
      <c r="C23" s="878">
        <v>2228201</v>
      </c>
      <c r="D23" s="878">
        <v>2196255</v>
      </c>
      <c r="E23" s="878">
        <v>31946</v>
      </c>
      <c r="F23" s="878">
        <v>31946</v>
      </c>
      <c r="G23" s="878">
        <v>8448</v>
      </c>
      <c r="H23" s="1007">
        <v>2203927</v>
      </c>
      <c r="I23" s="1007">
        <v>2180429</v>
      </c>
      <c r="J23" s="1007">
        <v>23498</v>
      </c>
      <c r="K23" s="1007">
        <v>23498</v>
      </c>
      <c r="L23" s="1007">
        <v>-643</v>
      </c>
      <c r="M23" s="868" t="s">
        <v>596</v>
      </c>
      <c r="N23" s="878">
        <v>1983835</v>
      </c>
      <c r="O23" s="878">
        <v>1983835</v>
      </c>
      <c r="P23" s="878">
        <v>0</v>
      </c>
      <c r="Q23" s="878">
        <v>1606</v>
      </c>
      <c r="R23" s="878">
        <v>11707</v>
      </c>
      <c r="S23" s="878">
        <v>9200</v>
      </c>
      <c r="T23" s="878">
        <v>1208</v>
      </c>
      <c r="U23" s="878">
        <v>196247</v>
      </c>
      <c r="V23" s="878">
        <v>12200</v>
      </c>
      <c r="W23" s="358">
        <v>12198</v>
      </c>
      <c r="X23" s="878">
        <v>2228201</v>
      </c>
      <c r="Y23" s="868" t="s">
        <v>596</v>
      </c>
      <c r="Z23" s="878">
        <v>618</v>
      </c>
      <c r="AA23" s="878">
        <v>840</v>
      </c>
      <c r="AB23" s="878">
        <v>19040</v>
      </c>
      <c r="AC23" s="878">
        <v>0</v>
      </c>
      <c r="AD23" s="878">
        <v>2030952</v>
      </c>
      <c r="AE23" s="878">
        <v>0</v>
      </c>
      <c r="AF23" s="878">
        <v>0</v>
      </c>
      <c r="AG23" s="878">
        <v>144805</v>
      </c>
      <c r="AH23" s="358">
        <v>0</v>
      </c>
      <c r="AI23" s="878">
        <v>2196255</v>
      </c>
      <c r="AJ23" s="869" t="s">
        <v>596</v>
      </c>
      <c r="AK23" s="878">
        <v>1731136</v>
      </c>
      <c r="AL23" s="878">
        <v>1257908</v>
      </c>
      <c r="AM23" s="878">
        <v>134172</v>
      </c>
      <c r="AN23" s="878">
        <v>19040</v>
      </c>
      <c r="AO23" s="878">
        <v>10291</v>
      </c>
      <c r="AP23" s="878">
        <v>144805</v>
      </c>
      <c r="AQ23" s="878">
        <v>128067</v>
      </c>
      <c r="AR23" s="878">
        <v>26478</v>
      </c>
      <c r="AS23" s="878">
        <v>1070</v>
      </c>
      <c r="AT23" s="358">
        <v>2266</v>
      </c>
      <c r="AU23" s="878">
        <v>2196255</v>
      </c>
    </row>
    <row r="24" spans="2:47" ht="22.5" customHeight="1" x14ac:dyDescent="0.15">
      <c r="B24" s="607" t="s">
        <v>597</v>
      </c>
      <c r="C24" s="878">
        <v>111341</v>
      </c>
      <c r="D24" s="878">
        <v>103353</v>
      </c>
      <c r="E24" s="878">
        <v>7988</v>
      </c>
      <c r="F24" s="878">
        <v>7988</v>
      </c>
      <c r="G24" s="878">
        <v>-5952</v>
      </c>
      <c r="H24" s="1007">
        <v>108554</v>
      </c>
      <c r="I24" s="1007">
        <v>94614</v>
      </c>
      <c r="J24" s="1007">
        <v>13940</v>
      </c>
      <c r="K24" s="1007">
        <v>13940</v>
      </c>
      <c r="L24" s="1007">
        <v>1685</v>
      </c>
      <c r="M24" s="868" t="s">
        <v>597</v>
      </c>
      <c r="N24" s="878">
        <v>51329</v>
      </c>
      <c r="O24" s="878">
        <v>0</v>
      </c>
      <c r="P24" s="878">
        <v>37163</v>
      </c>
      <c r="Q24" s="878">
        <v>0</v>
      </c>
      <c r="R24" s="878">
        <v>0</v>
      </c>
      <c r="S24" s="878">
        <v>0</v>
      </c>
      <c r="T24" s="878">
        <v>8865</v>
      </c>
      <c r="U24" s="878">
        <v>0</v>
      </c>
      <c r="V24" s="878">
        <v>0</v>
      </c>
      <c r="W24" s="358">
        <v>13984</v>
      </c>
      <c r="X24" s="878">
        <v>111341</v>
      </c>
      <c r="Y24" s="868" t="s">
        <v>597</v>
      </c>
      <c r="Z24" s="878">
        <v>166</v>
      </c>
      <c r="AA24" s="878">
        <v>102647</v>
      </c>
      <c r="AB24" s="878">
        <v>540</v>
      </c>
      <c r="AC24" s="878">
        <v>0</v>
      </c>
      <c r="AD24" s="878">
        <v>0</v>
      </c>
      <c r="AE24" s="878">
        <v>0</v>
      </c>
      <c r="AF24" s="878">
        <v>0</v>
      </c>
      <c r="AG24" s="878">
        <v>0</v>
      </c>
      <c r="AH24" s="358">
        <v>0</v>
      </c>
      <c r="AI24" s="878">
        <v>103353</v>
      </c>
      <c r="AJ24" s="869" t="s">
        <v>597</v>
      </c>
      <c r="AK24" s="878">
        <v>51012</v>
      </c>
      <c r="AL24" s="878">
        <v>27670</v>
      </c>
      <c r="AM24" s="878">
        <v>18706</v>
      </c>
      <c r="AN24" s="878">
        <v>540</v>
      </c>
      <c r="AO24" s="878">
        <v>21495</v>
      </c>
      <c r="AP24" s="878">
        <v>0</v>
      </c>
      <c r="AQ24" s="878">
        <v>11600</v>
      </c>
      <c r="AR24" s="878">
        <v>0</v>
      </c>
      <c r="AS24" s="878">
        <v>0</v>
      </c>
      <c r="AT24" s="358">
        <v>0</v>
      </c>
      <c r="AU24" s="878">
        <v>103353</v>
      </c>
    </row>
    <row r="25" spans="2:47" ht="22.5" customHeight="1" x14ac:dyDescent="0.15">
      <c r="B25" s="607" t="s">
        <v>598</v>
      </c>
      <c r="C25" s="878">
        <v>1109401</v>
      </c>
      <c r="D25" s="878">
        <v>146740</v>
      </c>
      <c r="E25" s="878">
        <v>962661</v>
      </c>
      <c r="F25" s="878">
        <v>962661</v>
      </c>
      <c r="G25" s="878">
        <v>44907</v>
      </c>
      <c r="H25" s="1007">
        <v>1121503</v>
      </c>
      <c r="I25" s="1007">
        <v>203749</v>
      </c>
      <c r="J25" s="1007">
        <v>917754</v>
      </c>
      <c r="K25" s="1007">
        <v>917754</v>
      </c>
      <c r="L25" s="1007">
        <v>-5139</v>
      </c>
      <c r="M25" s="868" t="s">
        <v>598</v>
      </c>
      <c r="N25" s="878">
        <v>0</v>
      </c>
      <c r="O25" s="878">
        <v>0</v>
      </c>
      <c r="P25" s="878">
        <v>0</v>
      </c>
      <c r="Q25" s="878">
        <v>0</v>
      </c>
      <c r="R25" s="878">
        <v>0</v>
      </c>
      <c r="S25" s="878">
        <v>43233</v>
      </c>
      <c r="T25" s="878">
        <v>16748</v>
      </c>
      <c r="U25" s="878">
        <v>25600</v>
      </c>
      <c r="V25" s="878">
        <v>0</v>
      </c>
      <c r="W25" s="358">
        <v>1023820</v>
      </c>
      <c r="X25" s="878">
        <v>1109401</v>
      </c>
      <c r="Y25" s="868" t="s">
        <v>598</v>
      </c>
      <c r="Z25" s="878">
        <v>85</v>
      </c>
      <c r="AA25" s="878">
        <v>108011</v>
      </c>
      <c r="AB25" s="878">
        <v>240</v>
      </c>
      <c r="AC25" s="878">
        <v>0</v>
      </c>
      <c r="AD25" s="878">
        <v>0</v>
      </c>
      <c r="AE25" s="878">
        <v>0</v>
      </c>
      <c r="AF25" s="878">
        <v>0</v>
      </c>
      <c r="AG25" s="878">
        <v>38404</v>
      </c>
      <c r="AH25" s="358">
        <v>0</v>
      </c>
      <c r="AI25" s="878">
        <v>146740</v>
      </c>
      <c r="AJ25" s="869" t="s">
        <v>598</v>
      </c>
      <c r="AK25" s="878">
        <v>39084</v>
      </c>
      <c r="AL25" s="878">
        <v>16027</v>
      </c>
      <c r="AM25" s="878">
        <v>9616</v>
      </c>
      <c r="AN25" s="878">
        <v>240</v>
      </c>
      <c r="AO25" s="878">
        <v>59396</v>
      </c>
      <c r="AP25" s="878">
        <v>38404</v>
      </c>
      <c r="AQ25" s="878">
        <v>0</v>
      </c>
      <c r="AR25" s="878">
        <v>0</v>
      </c>
      <c r="AS25" s="878">
        <v>0</v>
      </c>
      <c r="AT25" s="358">
        <v>0</v>
      </c>
      <c r="AU25" s="878">
        <v>146740</v>
      </c>
    </row>
    <row r="26" spans="2:47" ht="22.5" customHeight="1" x14ac:dyDescent="0.15">
      <c r="B26" s="607" t="s">
        <v>599</v>
      </c>
      <c r="C26" s="878">
        <v>2042817</v>
      </c>
      <c r="D26" s="878">
        <v>2026902</v>
      </c>
      <c r="E26" s="878">
        <v>15915</v>
      </c>
      <c r="F26" s="878">
        <v>15007</v>
      </c>
      <c r="G26" s="878">
        <v>2266</v>
      </c>
      <c r="H26" s="1007">
        <v>2107811</v>
      </c>
      <c r="I26" s="1007">
        <v>2095070</v>
      </c>
      <c r="J26" s="1007">
        <v>12741</v>
      </c>
      <c r="K26" s="1007">
        <v>12741</v>
      </c>
      <c r="L26" s="1007">
        <v>-6834</v>
      </c>
      <c r="M26" s="868" t="s">
        <v>599</v>
      </c>
      <c r="N26" s="878">
        <v>1924223</v>
      </c>
      <c r="O26" s="878">
        <v>1924223</v>
      </c>
      <c r="P26" s="878">
        <v>214</v>
      </c>
      <c r="Q26" s="878">
        <v>1940</v>
      </c>
      <c r="R26" s="878">
        <v>27961</v>
      </c>
      <c r="S26" s="878">
        <v>1800</v>
      </c>
      <c r="T26" s="878">
        <v>32</v>
      </c>
      <c r="U26" s="878">
        <v>10000</v>
      </c>
      <c r="V26" s="878">
        <v>60100</v>
      </c>
      <c r="W26" s="358">
        <v>16547</v>
      </c>
      <c r="X26" s="878">
        <v>2042817</v>
      </c>
      <c r="Y26" s="868" t="s">
        <v>599</v>
      </c>
      <c r="Z26" s="878">
        <v>1561</v>
      </c>
      <c r="AA26" s="878">
        <v>145283</v>
      </c>
      <c r="AB26" s="878">
        <v>15890</v>
      </c>
      <c r="AC26" s="878">
        <v>0</v>
      </c>
      <c r="AD26" s="878">
        <v>1713045</v>
      </c>
      <c r="AE26" s="878">
        <v>0</v>
      </c>
      <c r="AF26" s="878">
        <v>0</v>
      </c>
      <c r="AG26" s="878">
        <v>151123</v>
      </c>
      <c r="AH26" s="358">
        <v>0</v>
      </c>
      <c r="AI26" s="878">
        <v>2026902</v>
      </c>
      <c r="AJ26" s="869" t="s">
        <v>599</v>
      </c>
      <c r="AK26" s="878">
        <v>1581002</v>
      </c>
      <c r="AL26" s="878">
        <v>1218828</v>
      </c>
      <c r="AM26" s="878">
        <v>143050</v>
      </c>
      <c r="AN26" s="878">
        <v>15890</v>
      </c>
      <c r="AO26" s="878">
        <v>36823</v>
      </c>
      <c r="AP26" s="878">
        <v>151123</v>
      </c>
      <c r="AQ26" s="878">
        <v>32</v>
      </c>
      <c r="AR26" s="878">
        <v>95170</v>
      </c>
      <c r="AS26" s="878">
        <v>10832</v>
      </c>
      <c r="AT26" s="358">
        <v>3812</v>
      </c>
      <c r="AU26" s="878">
        <v>2026902</v>
      </c>
    </row>
    <row r="27" spans="2:47" ht="22.5" customHeight="1" x14ac:dyDescent="0.15">
      <c r="B27" s="610" t="s">
        <v>563</v>
      </c>
      <c r="C27" s="878">
        <v>1074095</v>
      </c>
      <c r="D27" s="878">
        <v>825504</v>
      </c>
      <c r="E27" s="878">
        <v>248591</v>
      </c>
      <c r="F27" s="878">
        <v>248591</v>
      </c>
      <c r="G27" s="878">
        <v>225714</v>
      </c>
      <c r="H27" s="1007">
        <v>906528</v>
      </c>
      <c r="I27" s="1007">
        <v>883651</v>
      </c>
      <c r="J27" s="1007">
        <v>22877</v>
      </c>
      <c r="K27" s="1007">
        <v>22877</v>
      </c>
      <c r="L27" s="1007">
        <v>-40418</v>
      </c>
      <c r="M27" s="868" t="s">
        <v>563</v>
      </c>
      <c r="N27" s="878">
        <v>574187</v>
      </c>
      <c r="O27" s="878">
        <v>574187</v>
      </c>
      <c r="P27" s="878">
        <v>0</v>
      </c>
      <c r="Q27" s="878">
        <v>0</v>
      </c>
      <c r="R27" s="878">
        <v>278147</v>
      </c>
      <c r="S27" s="878">
        <v>18493</v>
      </c>
      <c r="T27" s="878">
        <v>53</v>
      </c>
      <c r="U27" s="878">
        <v>182623</v>
      </c>
      <c r="V27" s="878">
        <v>0</v>
      </c>
      <c r="W27" s="358">
        <v>20592</v>
      </c>
      <c r="X27" s="878">
        <v>1074095</v>
      </c>
      <c r="Y27" s="868" t="s">
        <v>563</v>
      </c>
      <c r="Z27" s="878">
        <v>1247</v>
      </c>
      <c r="AA27" s="878">
        <v>114432</v>
      </c>
      <c r="AB27" s="878">
        <v>709825</v>
      </c>
      <c r="AC27" s="878">
        <v>0</v>
      </c>
      <c r="AD27" s="878">
        <v>0</v>
      </c>
      <c r="AE27" s="878">
        <v>0</v>
      </c>
      <c r="AF27" s="878">
        <v>0</v>
      </c>
      <c r="AG27" s="878">
        <v>0</v>
      </c>
      <c r="AH27" s="358">
        <v>0</v>
      </c>
      <c r="AI27" s="878">
        <v>825504</v>
      </c>
      <c r="AJ27" s="869" t="s">
        <v>563</v>
      </c>
      <c r="AK27" s="878">
        <v>10033</v>
      </c>
      <c r="AL27" s="878">
        <v>0</v>
      </c>
      <c r="AM27" s="878">
        <v>667978</v>
      </c>
      <c r="AN27" s="878">
        <v>0</v>
      </c>
      <c r="AO27" s="878">
        <v>136274</v>
      </c>
      <c r="AP27" s="878">
        <v>0</v>
      </c>
      <c r="AQ27" s="878">
        <v>10944</v>
      </c>
      <c r="AR27" s="878">
        <v>0</v>
      </c>
      <c r="AS27" s="878">
        <v>0</v>
      </c>
      <c r="AT27" s="358">
        <v>275</v>
      </c>
      <c r="AU27" s="878">
        <v>825504</v>
      </c>
    </row>
    <row r="28" spans="2:47" ht="22.5" customHeight="1" x14ac:dyDescent="0.15">
      <c r="B28" s="607" t="s">
        <v>562</v>
      </c>
      <c r="C28" s="878">
        <v>1242361</v>
      </c>
      <c r="D28" s="878">
        <v>1237510</v>
      </c>
      <c r="E28" s="878">
        <v>4851</v>
      </c>
      <c r="F28" s="878">
        <v>4851</v>
      </c>
      <c r="G28" s="878">
        <v>-5291</v>
      </c>
      <c r="H28" s="1007">
        <v>849861</v>
      </c>
      <c r="I28" s="1007">
        <v>839719</v>
      </c>
      <c r="J28" s="1007">
        <v>10142</v>
      </c>
      <c r="K28" s="1007">
        <v>10142</v>
      </c>
      <c r="L28" s="1007">
        <v>5887</v>
      </c>
      <c r="M28" s="874" t="s">
        <v>562</v>
      </c>
      <c r="N28" s="878">
        <v>825753</v>
      </c>
      <c r="O28" s="878">
        <v>825753</v>
      </c>
      <c r="P28" s="878">
        <v>97</v>
      </c>
      <c r="Q28" s="878">
        <v>13437</v>
      </c>
      <c r="R28" s="878">
        <v>199</v>
      </c>
      <c r="S28" s="878">
        <v>14797</v>
      </c>
      <c r="T28" s="878">
        <v>1</v>
      </c>
      <c r="U28" s="878">
        <v>4000</v>
      </c>
      <c r="V28" s="878">
        <v>0</v>
      </c>
      <c r="W28" s="358">
        <v>384077</v>
      </c>
      <c r="X28" s="878">
        <v>1242361</v>
      </c>
      <c r="Y28" s="874" t="s">
        <v>562</v>
      </c>
      <c r="Z28" s="878">
        <v>731</v>
      </c>
      <c r="AA28" s="878">
        <v>428085</v>
      </c>
      <c r="AB28" s="878">
        <v>11989</v>
      </c>
      <c r="AC28" s="878">
        <v>244623</v>
      </c>
      <c r="AD28" s="878">
        <v>0</v>
      </c>
      <c r="AE28" s="878">
        <v>523887</v>
      </c>
      <c r="AF28" s="878">
        <v>0</v>
      </c>
      <c r="AG28" s="878">
        <v>28195</v>
      </c>
      <c r="AH28" s="358">
        <v>0</v>
      </c>
      <c r="AI28" s="878">
        <v>1237510</v>
      </c>
      <c r="AJ28" s="875" t="s">
        <v>562</v>
      </c>
      <c r="AK28" s="878">
        <v>55053</v>
      </c>
      <c r="AL28" s="878">
        <v>37060</v>
      </c>
      <c r="AM28" s="878">
        <v>491074</v>
      </c>
      <c r="AN28" s="878">
        <v>1419</v>
      </c>
      <c r="AO28" s="878">
        <v>166542</v>
      </c>
      <c r="AP28" s="878">
        <v>28195</v>
      </c>
      <c r="AQ28" s="878">
        <v>358474</v>
      </c>
      <c r="AR28" s="878">
        <v>135590</v>
      </c>
      <c r="AS28" s="878">
        <v>135590</v>
      </c>
      <c r="AT28" s="358">
        <v>1163</v>
      </c>
      <c r="AU28" s="878">
        <v>1237510</v>
      </c>
    </row>
    <row r="29" spans="2:47" ht="22.5" customHeight="1" x14ac:dyDescent="0.15">
      <c r="B29" s="607" t="s">
        <v>639</v>
      </c>
      <c r="C29" s="878">
        <v>2490236</v>
      </c>
      <c r="D29" s="878">
        <v>2488713</v>
      </c>
      <c r="E29" s="878">
        <v>1523</v>
      </c>
      <c r="F29" s="878">
        <v>1523</v>
      </c>
      <c r="G29" s="878">
        <v>513</v>
      </c>
      <c r="H29" s="1007">
        <v>2466714</v>
      </c>
      <c r="I29" s="1007">
        <v>2465704</v>
      </c>
      <c r="J29" s="1007">
        <v>1010</v>
      </c>
      <c r="K29" s="1007">
        <v>1010</v>
      </c>
      <c r="L29" s="1007">
        <v>183</v>
      </c>
      <c r="M29" s="868" t="s">
        <v>639</v>
      </c>
      <c r="N29" s="878">
        <v>883741</v>
      </c>
      <c r="O29" s="878">
        <v>883741</v>
      </c>
      <c r="P29" s="878">
        <v>0</v>
      </c>
      <c r="Q29" s="878">
        <v>0</v>
      </c>
      <c r="R29" s="878">
        <v>0</v>
      </c>
      <c r="S29" s="878">
        <v>1588220</v>
      </c>
      <c r="T29" s="878">
        <v>0</v>
      </c>
      <c r="U29" s="878">
        <v>0</v>
      </c>
      <c r="V29" s="878">
        <v>0</v>
      </c>
      <c r="W29" s="358">
        <v>18275</v>
      </c>
      <c r="X29" s="878">
        <v>2490236</v>
      </c>
      <c r="Y29" s="868" t="s">
        <v>639</v>
      </c>
      <c r="Z29" s="878">
        <v>1444</v>
      </c>
      <c r="AA29" s="878">
        <v>2487269</v>
      </c>
      <c r="AB29" s="878">
        <v>0</v>
      </c>
      <c r="AC29" s="878">
        <v>0</v>
      </c>
      <c r="AD29" s="878">
        <v>0</v>
      </c>
      <c r="AE29" s="878">
        <v>0</v>
      </c>
      <c r="AF29" s="878">
        <v>0</v>
      </c>
      <c r="AG29" s="878">
        <v>0</v>
      </c>
      <c r="AH29" s="358">
        <v>0</v>
      </c>
      <c r="AI29" s="878">
        <v>2488713</v>
      </c>
      <c r="AJ29" s="869" t="s">
        <v>639</v>
      </c>
      <c r="AK29" s="878">
        <v>3318</v>
      </c>
      <c r="AL29" s="878">
        <v>0</v>
      </c>
      <c r="AM29" s="878">
        <v>645115</v>
      </c>
      <c r="AN29" s="878">
        <v>0</v>
      </c>
      <c r="AO29" s="878">
        <v>1840280</v>
      </c>
      <c r="AP29" s="878">
        <v>0</v>
      </c>
      <c r="AQ29" s="878">
        <v>0</v>
      </c>
      <c r="AR29" s="878">
        <v>0</v>
      </c>
      <c r="AS29" s="878">
        <v>0</v>
      </c>
      <c r="AT29" s="358">
        <v>0</v>
      </c>
      <c r="AU29" s="878">
        <v>2488713</v>
      </c>
    </row>
    <row r="30" spans="2:47" ht="22.5" customHeight="1" x14ac:dyDescent="0.15">
      <c r="B30" s="949" t="s">
        <v>735</v>
      </c>
      <c r="C30" s="878">
        <v>1311852</v>
      </c>
      <c r="D30" s="878">
        <v>1302298</v>
      </c>
      <c r="E30" s="878">
        <v>9554</v>
      </c>
      <c r="F30" s="878">
        <v>9554</v>
      </c>
      <c r="G30" s="878">
        <v>6079</v>
      </c>
      <c r="H30" s="1007">
        <v>1367732</v>
      </c>
      <c r="I30" s="1007">
        <v>1364257</v>
      </c>
      <c r="J30" s="1007">
        <v>3475</v>
      </c>
      <c r="K30" s="1007">
        <v>3475</v>
      </c>
      <c r="L30" s="1007">
        <v>-5238</v>
      </c>
      <c r="M30" s="868" t="s">
        <v>815</v>
      </c>
      <c r="N30" s="878">
        <v>892684</v>
      </c>
      <c r="O30" s="878">
        <v>892684</v>
      </c>
      <c r="P30" s="878">
        <v>0</v>
      </c>
      <c r="Q30" s="878">
        <v>0</v>
      </c>
      <c r="R30" s="878">
        <v>414682</v>
      </c>
      <c r="S30" s="878">
        <v>0</v>
      </c>
      <c r="T30" s="878">
        <v>0</v>
      </c>
      <c r="U30" s="878">
        <v>0</v>
      </c>
      <c r="V30" s="878">
        <v>0</v>
      </c>
      <c r="W30" s="358">
        <v>4486</v>
      </c>
      <c r="X30" s="878">
        <v>1311852</v>
      </c>
      <c r="Y30" s="868" t="s">
        <v>815</v>
      </c>
      <c r="Z30" s="878">
        <v>140</v>
      </c>
      <c r="AA30" s="878">
        <v>34616</v>
      </c>
      <c r="AB30" s="878">
        <v>0</v>
      </c>
      <c r="AC30" s="878">
        <v>1267542</v>
      </c>
      <c r="AD30" s="878">
        <v>0</v>
      </c>
      <c r="AE30" s="878">
        <v>0</v>
      </c>
      <c r="AF30" s="878">
        <v>0</v>
      </c>
      <c r="AG30" s="878">
        <v>0</v>
      </c>
      <c r="AH30" s="358">
        <v>0</v>
      </c>
      <c r="AI30" s="878">
        <v>1302298</v>
      </c>
      <c r="AJ30" s="869" t="s">
        <v>815</v>
      </c>
      <c r="AK30" s="878">
        <v>9145</v>
      </c>
      <c r="AL30" s="878">
        <v>7344</v>
      </c>
      <c r="AM30" s="878">
        <v>4968</v>
      </c>
      <c r="AN30" s="878">
        <v>0</v>
      </c>
      <c r="AO30" s="878">
        <v>21119</v>
      </c>
      <c r="AP30" s="878">
        <v>0</v>
      </c>
      <c r="AQ30" s="878">
        <v>0</v>
      </c>
      <c r="AR30" s="878">
        <v>1267066</v>
      </c>
      <c r="AS30" s="878">
        <v>105526</v>
      </c>
      <c r="AT30" s="358">
        <v>0</v>
      </c>
      <c r="AU30" s="878">
        <v>1302298</v>
      </c>
    </row>
    <row r="31" spans="2:47" ht="22.5" customHeight="1" x14ac:dyDescent="0.15">
      <c r="B31" s="611" t="s">
        <v>561</v>
      </c>
      <c r="C31" s="359">
        <v>27591416</v>
      </c>
      <c r="D31" s="359">
        <v>25072273</v>
      </c>
      <c r="E31" s="359">
        <v>2519143</v>
      </c>
      <c r="F31" s="359">
        <v>2518235</v>
      </c>
      <c r="G31" s="359">
        <v>214802</v>
      </c>
      <c r="H31" s="359">
        <v>32017007</v>
      </c>
      <c r="I31" s="359">
        <v>29713574</v>
      </c>
      <c r="J31" s="359">
        <v>2303433</v>
      </c>
      <c r="K31" s="359">
        <v>2303433</v>
      </c>
      <c r="L31" s="359">
        <v>351220</v>
      </c>
      <c r="M31" s="876" t="s">
        <v>561</v>
      </c>
      <c r="N31" s="359">
        <v>20521369</v>
      </c>
      <c r="O31" s="359">
        <v>20225284</v>
      </c>
      <c r="P31" s="359">
        <v>39083</v>
      </c>
      <c r="Q31" s="359">
        <v>1318227</v>
      </c>
      <c r="R31" s="359">
        <v>857856</v>
      </c>
      <c r="S31" s="359">
        <v>1700309</v>
      </c>
      <c r="T31" s="359">
        <v>171690</v>
      </c>
      <c r="U31" s="359">
        <v>520640</v>
      </c>
      <c r="V31" s="359">
        <v>302700</v>
      </c>
      <c r="W31" s="359">
        <v>2159542</v>
      </c>
      <c r="X31" s="359">
        <v>27591416</v>
      </c>
      <c r="Y31" s="876" t="s">
        <v>561</v>
      </c>
      <c r="Z31" s="359">
        <v>17261</v>
      </c>
      <c r="AA31" s="359">
        <v>8460133</v>
      </c>
      <c r="AB31" s="359">
        <v>1140326</v>
      </c>
      <c r="AC31" s="359">
        <v>7798106</v>
      </c>
      <c r="AD31" s="359">
        <v>5816575</v>
      </c>
      <c r="AE31" s="359">
        <v>605922</v>
      </c>
      <c r="AF31" s="359">
        <v>5977</v>
      </c>
      <c r="AG31" s="359">
        <v>1215694</v>
      </c>
      <c r="AH31" s="359">
        <v>12279</v>
      </c>
      <c r="AI31" s="359">
        <v>25072273</v>
      </c>
      <c r="AJ31" s="877" t="s">
        <v>561</v>
      </c>
      <c r="AK31" s="359">
        <v>10674298</v>
      </c>
      <c r="AL31" s="359">
        <v>5300635</v>
      </c>
      <c r="AM31" s="359">
        <v>6312188</v>
      </c>
      <c r="AN31" s="359">
        <v>79994</v>
      </c>
      <c r="AO31" s="359">
        <v>2553978</v>
      </c>
      <c r="AP31" s="359">
        <v>1215694</v>
      </c>
      <c r="AQ31" s="359">
        <v>1088866</v>
      </c>
      <c r="AR31" s="359">
        <v>2987904</v>
      </c>
      <c r="AS31" s="359">
        <v>1334312</v>
      </c>
      <c r="AT31" s="359">
        <v>159351</v>
      </c>
      <c r="AU31" s="359">
        <v>25072273</v>
      </c>
    </row>
    <row r="33" spans="1:47" s="546" customFormat="1" x14ac:dyDescent="0.15">
      <c r="C33" s="548"/>
      <c r="D33" s="548"/>
      <c r="E33" s="548"/>
      <c r="F33" s="548"/>
      <c r="G33" s="548"/>
      <c r="N33" s="549"/>
      <c r="O33" s="549"/>
      <c r="P33" s="549"/>
      <c r="Q33" s="549"/>
      <c r="R33" s="549"/>
      <c r="S33" s="549"/>
      <c r="T33" s="549"/>
      <c r="U33" s="549"/>
      <c r="V33" s="549"/>
      <c r="X33" s="549"/>
      <c r="Z33" s="549"/>
      <c r="AA33" s="549"/>
      <c r="AB33" s="549"/>
      <c r="AC33" s="549"/>
      <c r="AD33" s="549"/>
      <c r="AE33" s="549"/>
      <c r="AF33" s="549"/>
      <c r="AG33" s="549"/>
      <c r="AI33" s="549"/>
      <c r="AK33" s="549"/>
      <c r="AL33" s="549"/>
      <c r="AM33" s="549"/>
      <c r="AN33" s="549"/>
      <c r="AO33" s="549"/>
      <c r="AP33" s="549"/>
      <c r="AQ33" s="549"/>
      <c r="AR33" s="549"/>
      <c r="AS33" s="549"/>
      <c r="AU33" s="549"/>
    </row>
    <row r="34" spans="1:47" s="535" customFormat="1" x14ac:dyDescent="0.15">
      <c r="A34" s="547"/>
    </row>
  </sheetData>
  <mergeCells count="35">
    <mergeCell ref="Q5:Q6"/>
    <mergeCell ref="AO5:AO6"/>
    <mergeCell ref="AN5:AN6"/>
    <mergeCell ref="AM5:AM6"/>
    <mergeCell ref="Z5:Z6"/>
    <mergeCell ref="AE5:AE6"/>
    <mergeCell ref="AD5:AD6"/>
    <mergeCell ref="AC5:AC6"/>
    <mergeCell ref="AI5:AI6"/>
    <mergeCell ref="AH5:AH6"/>
    <mergeCell ref="AG5:AG6"/>
    <mergeCell ref="AF5:AF6"/>
    <mergeCell ref="AB5:AB6"/>
    <mergeCell ref="AK5:AK6"/>
    <mergeCell ref="AR5:AR6"/>
    <mergeCell ref="AT5:AT6"/>
    <mergeCell ref="AU5:AU6"/>
    <mergeCell ref="AQ5:AQ6"/>
    <mergeCell ref="AP5:AP6"/>
    <mergeCell ref="B5:B6"/>
    <mergeCell ref="M5:M6"/>
    <mergeCell ref="Y5:Y6"/>
    <mergeCell ref="AJ5:AJ6"/>
    <mergeCell ref="AA5:AA6"/>
    <mergeCell ref="X5:X6"/>
    <mergeCell ref="N5:N6"/>
    <mergeCell ref="P5:P6"/>
    <mergeCell ref="W5:W6"/>
    <mergeCell ref="V5:V6"/>
    <mergeCell ref="U5:U6"/>
    <mergeCell ref="T5:T6"/>
    <mergeCell ref="C5:G5"/>
    <mergeCell ref="H5:L5"/>
    <mergeCell ref="S5:S6"/>
    <mergeCell ref="R5:R6"/>
  </mergeCells>
  <phoneticPr fontId="14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J39"/>
  <sheetViews>
    <sheetView showGridLines="0" view="pageBreakPreview" zoomScale="90" zoomScaleNormal="100" zoomScaleSheetLayoutView="90" workbookViewId="0">
      <selection activeCell="G19" sqref="G19"/>
    </sheetView>
  </sheetViews>
  <sheetFormatPr defaultRowHeight="13.5" x14ac:dyDescent="0.15"/>
  <cols>
    <col min="1" max="1" width="4.75" style="642" customWidth="1"/>
    <col min="2" max="2" width="39.25" style="115" customWidth="1"/>
    <col min="3" max="10" width="12.5" style="115" customWidth="1"/>
    <col min="11" max="16384" width="9" style="115"/>
  </cols>
  <sheetData>
    <row r="2" spans="1:10" ht="16.5" customHeight="1" x14ac:dyDescent="0.15"/>
    <row r="4" spans="1:10" x14ac:dyDescent="0.15">
      <c r="B4" s="545" t="s">
        <v>579</v>
      </c>
      <c r="C4" s="224"/>
      <c r="D4" s="224"/>
      <c r="E4" s="224"/>
      <c r="F4" s="224"/>
      <c r="G4" s="224"/>
      <c r="H4" s="224"/>
      <c r="I4" s="224"/>
      <c r="J4" s="544" t="s">
        <v>534</v>
      </c>
    </row>
    <row r="5" spans="1:10" ht="26.25" customHeight="1" x14ac:dyDescent="0.15">
      <c r="B5" s="1727"/>
      <c r="C5" s="1729" t="s">
        <v>852</v>
      </c>
      <c r="D5" s="1730"/>
      <c r="E5" s="1730"/>
      <c r="F5" s="1731"/>
      <c r="G5" s="1729" t="s">
        <v>853</v>
      </c>
      <c r="H5" s="1730"/>
      <c r="I5" s="1730"/>
      <c r="J5" s="1731"/>
    </row>
    <row r="6" spans="1:10" ht="26.25" customHeight="1" x14ac:dyDescent="0.15">
      <c r="B6" s="1728"/>
      <c r="C6" s="423" t="s">
        <v>1</v>
      </c>
      <c r="D6" s="423" t="s">
        <v>2</v>
      </c>
      <c r="E6" s="682" t="s">
        <v>555</v>
      </c>
      <c r="F6" s="715" t="s">
        <v>29</v>
      </c>
      <c r="G6" s="423" t="s">
        <v>1</v>
      </c>
      <c r="H6" s="423" t="s">
        <v>2</v>
      </c>
      <c r="I6" s="682" t="s">
        <v>555</v>
      </c>
      <c r="J6" s="715" t="s">
        <v>29</v>
      </c>
    </row>
    <row r="7" spans="1:10" ht="26.25" customHeight="1" x14ac:dyDescent="0.15">
      <c r="B7" s="712" t="s">
        <v>581</v>
      </c>
      <c r="C7" s="878">
        <v>80097</v>
      </c>
      <c r="D7" s="878">
        <v>78702</v>
      </c>
      <c r="E7" s="878">
        <v>1395</v>
      </c>
      <c r="F7" s="878">
        <v>1395</v>
      </c>
      <c r="G7" s="879">
        <v>20067</v>
      </c>
      <c r="H7" s="879">
        <v>18391</v>
      </c>
      <c r="I7" s="879">
        <v>1676</v>
      </c>
      <c r="J7" s="879">
        <v>1676</v>
      </c>
    </row>
    <row r="8" spans="1:10" ht="26.25" customHeight="1" thickBot="1" x14ac:dyDescent="0.2">
      <c r="B8" s="713" t="s">
        <v>582</v>
      </c>
      <c r="C8" s="880">
        <v>55</v>
      </c>
      <c r="D8" s="880">
        <v>0</v>
      </c>
      <c r="E8" s="880">
        <v>55</v>
      </c>
      <c r="F8" s="880">
        <v>55</v>
      </c>
      <c r="G8" s="814">
        <v>55</v>
      </c>
      <c r="H8" s="814">
        <v>0</v>
      </c>
      <c r="I8" s="814">
        <v>55</v>
      </c>
      <c r="J8" s="814">
        <v>55</v>
      </c>
    </row>
    <row r="9" spans="1:10" ht="26.25" customHeight="1" thickTop="1" x14ac:dyDescent="0.15">
      <c r="B9" s="714" t="s">
        <v>561</v>
      </c>
      <c r="C9" s="140">
        <v>80152</v>
      </c>
      <c r="D9" s="140">
        <v>78702</v>
      </c>
      <c r="E9" s="140">
        <v>1450</v>
      </c>
      <c r="F9" s="140">
        <v>1450</v>
      </c>
      <c r="G9" s="140">
        <v>20122</v>
      </c>
      <c r="H9" s="140">
        <v>18391</v>
      </c>
      <c r="I9" s="140">
        <v>1731</v>
      </c>
      <c r="J9" s="140">
        <v>1731</v>
      </c>
    </row>
    <row r="10" spans="1:10" s="535" customFormat="1" x14ac:dyDescent="0.15">
      <c r="A10" s="716"/>
      <c r="B10" s="543"/>
      <c r="C10" s="542"/>
      <c r="D10" s="542"/>
      <c r="E10" s="542"/>
      <c r="F10" s="542"/>
      <c r="G10" s="542"/>
      <c r="H10" s="542"/>
      <c r="I10" s="542"/>
      <c r="J10" s="542"/>
    </row>
    <row r="11" spans="1:10" s="535" customFormat="1" x14ac:dyDescent="0.15">
      <c r="A11" s="716"/>
      <c r="B11" s="543"/>
      <c r="C11" s="542"/>
      <c r="D11" s="542"/>
      <c r="E11" s="542"/>
      <c r="F11" s="542"/>
      <c r="G11" s="542"/>
      <c r="H11" s="542"/>
      <c r="I11" s="542"/>
      <c r="J11" s="542"/>
    </row>
    <row r="12" spans="1:10" s="716" customFormat="1" x14ac:dyDescent="0.15">
      <c r="B12" s="717"/>
      <c r="C12" s="718"/>
      <c r="D12" s="718"/>
      <c r="E12" s="718"/>
      <c r="F12" s="718"/>
      <c r="G12" s="719"/>
      <c r="H12" s="719"/>
      <c r="I12" s="719"/>
      <c r="J12" s="719"/>
    </row>
    <row r="13" spans="1:10" s="535" customFormat="1" x14ac:dyDescent="0.15">
      <c r="A13" s="716"/>
      <c r="B13" s="543"/>
      <c r="C13" s="542"/>
      <c r="D13" s="542"/>
      <c r="E13" s="542"/>
      <c r="F13" s="542"/>
      <c r="G13" s="542"/>
      <c r="H13" s="542"/>
      <c r="I13" s="542"/>
      <c r="J13" s="542"/>
    </row>
    <row r="14" spans="1:10" x14ac:dyDescent="0.15">
      <c r="B14" s="540"/>
      <c r="C14" s="224"/>
      <c r="D14" s="224"/>
      <c r="E14" s="224"/>
      <c r="F14" s="224"/>
      <c r="G14" s="224"/>
      <c r="H14" s="224"/>
      <c r="I14" s="224"/>
      <c r="J14" s="224"/>
    </row>
    <row r="15" spans="1:10" x14ac:dyDescent="0.15">
      <c r="B15" s="540"/>
      <c r="C15" s="224"/>
      <c r="D15" s="224"/>
      <c r="E15" s="224"/>
      <c r="F15" s="224"/>
      <c r="G15" s="224"/>
      <c r="H15" s="224"/>
      <c r="I15" s="224"/>
      <c r="J15" s="224"/>
    </row>
    <row r="16" spans="1:10" x14ac:dyDescent="0.15">
      <c r="B16" s="540"/>
      <c r="C16" s="224"/>
      <c r="D16" s="224"/>
      <c r="E16" s="224"/>
      <c r="F16" s="224"/>
      <c r="G16" s="224"/>
      <c r="H16" s="224"/>
      <c r="I16" s="224"/>
      <c r="J16" s="224"/>
    </row>
    <row r="17" spans="2:10" x14ac:dyDescent="0.15">
      <c r="B17" s="540"/>
      <c r="C17" s="224"/>
      <c r="D17" s="224"/>
      <c r="E17" s="224"/>
      <c r="F17" s="224"/>
      <c r="G17" s="224"/>
      <c r="H17" s="224"/>
      <c r="I17" s="224"/>
      <c r="J17" s="224"/>
    </row>
    <row r="18" spans="2:10" x14ac:dyDescent="0.15">
      <c r="B18" s="540"/>
      <c r="C18" s="224"/>
      <c r="D18" s="224"/>
      <c r="E18" s="224"/>
      <c r="F18" s="224"/>
      <c r="G18" s="224"/>
      <c r="H18" s="224"/>
      <c r="I18" s="224"/>
      <c r="J18" s="224"/>
    </row>
    <row r="19" spans="2:10" x14ac:dyDescent="0.15">
      <c r="B19" s="540"/>
      <c r="C19" s="224"/>
      <c r="D19" s="224"/>
      <c r="E19" s="224"/>
      <c r="F19" s="224"/>
      <c r="G19" s="224"/>
      <c r="H19" s="224"/>
      <c r="I19" s="224"/>
      <c r="J19" s="224"/>
    </row>
    <row r="20" spans="2:10" x14ac:dyDescent="0.15">
      <c r="B20" s="540"/>
      <c r="C20" s="224"/>
      <c r="D20" s="224"/>
      <c r="E20" s="224"/>
      <c r="F20" s="224"/>
      <c r="G20" s="224"/>
      <c r="H20" s="224"/>
      <c r="I20" s="224"/>
      <c r="J20" s="224"/>
    </row>
    <row r="21" spans="2:10" x14ac:dyDescent="0.15">
      <c r="B21" s="540"/>
      <c r="C21" s="224"/>
      <c r="D21" s="224"/>
      <c r="E21" s="224"/>
      <c r="F21" s="224"/>
      <c r="G21" s="224"/>
      <c r="H21" s="224"/>
      <c r="I21" s="224"/>
      <c r="J21" s="224"/>
    </row>
    <row r="22" spans="2:10" x14ac:dyDescent="0.15">
      <c r="B22" s="540"/>
      <c r="C22" s="224"/>
      <c r="D22" s="224"/>
      <c r="E22" s="224"/>
      <c r="F22" s="224"/>
      <c r="G22" s="224"/>
      <c r="H22" s="224"/>
      <c r="I22" s="224"/>
      <c r="J22" s="224"/>
    </row>
    <row r="23" spans="2:10" x14ac:dyDescent="0.15">
      <c r="B23" s="540"/>
      <c r="C23" s="224"/>
      <c r="D23" s="224"/>
      <c r="E23" s="224"/>
      <c r="F23" s="224"/>
      <c r="G23" s="224"/>
      <c r="H23" s="224"/>
      <c r="I23" s="224"/>
      <c r="J23" s="224"/>
    </row>
    <row r="24" spans="2:10" x14ac:dyDescent="0.15">
      <c r="B24" s="540"/>
      <c r="C24" s="224"/>
      <c r="D24" s="224"/>
      <c r="E24" s="224"/>
      <c r="F24" s="224"/>
      <c r="G24" s="224"/>
      <c r="H24" s="224"/>
      <c r="I24" s="224"/>
      <c r="J24" s="224"/>
    </row>
    <row r="25" spans="2:10" x14ac:dyDescent="0.15">
      <c r="B25" s="540"/>
      <c r="C25" s="224"/>
      <c r="D25" s="224"/>
      <c r="E25" s="224"/>
      <c r="F25" s="224"/>
      <c r="G25" s="224"/>
      <c r="H25" s="224"/>
      <c r="I25" s="224"/>
      <c r="J25" s="224"/>
    </row>
    <row r="26" spans="2:10" x14ac:dyDescent="0.15">
      <c r="B26" s="540"/>
      <c r="C26" s="224"/>
      <c r="D26" s="224"/>
      <c r="E26" s="224"/>
      <c r="F26" s="224"/>
      <c r="G26" s="224"/>
      <c r="H26" s="224"/>
      <c r="I26" s="224"/>
      <c r="J26" s="224"/>
    </row>
    <row r="27" spans="2:10" x14ac:dyDescent="0.15">
      <c r="B27" s="540"/>
      <c r="C27" s="224"/>
      <c r="D27" s="224"/>
      <c r="E27" s="224"/>
      <c r="F27" s="224"/>
      <c r="G27" s="224"/>
      <c r="H27" s="224"/>
      <c r="I27" s="224"/>
      <c r="J27" s="224"/>
    </row>
    <row r="28" spans="2:10" x14ac:dyDescent="0.15">
      <c r="B28" s="540"/>
      <c r="C28" s="224"/>
      <c r="D28" s="224"/>
      <c r="E28" s="224"/>
      <c r="F28" s="224"/>
      <c r="G28" s="224"/>
      <c r="H28" s="224"/>
      <c r="I28" s="224"/>
      <c r="J28" s="224"/>
    </row>
    <row r="29" spans="2:10" x14ac:dyDescent="0.15">
      <c r="B29" s="540"/>
      <c r="C29" s="224"/>
      <c r="D29" s="224"/>
      <c r="E29" s="224"/>
      <c r="F29" s="224"/>
      <c r="G29" s="224"/>
      <c r="H29" s="224"/>
      <c r="I29" s="224"/>
      <c r="J29" s="224"/>
    </row>
    <row r="30" spans="2:10" x14ac:dyDescent="0.15">
      <c r="B30" s="540"/>
      <c r="C30" s="224"/>
      <c r="D30" s="224"/>
      <c r="E30" s="224"/>
      <c r="F30" s="224"/>
      <c r="G30" s="224"/>
      <c r="H30" s="224"/>
      <c r="I30" s="224"/>
      <c r="J30" s="541"/>
    </row>
    <row r="31" spans="2:10" x14ac:dyDescent="0.15">
      <c r="B31" s="540"/>
      <c r="C31" s="224"/>
      <c r="D31" s="224"/>
      <c r="E31" s="224"/>
      <c r="F31" s="224"/>
      <c r="G31" s="224"/>
      <c r="H31" s="224"/>
      <c r="I31" s="224"/>
      <c r="J31" s="224"/>
    </row>
    <row r="32" spans="2:10" x14ac:dyDescent="0.15">
      <c r="B32" s="540"/>
      <c r="G32" s="224"/>
      <c r="H32" s="224"/>
      <c r="I32" s="224"/>
      <c r="J32" s="224"/>
    </row>
    <row r="33" spans="2:10" x14ac:dyDescent="0.15">
      <c r="B33" s="539"/>
      <c r="G33" s="224"/>
      <c r="H33" s="224"/>
      <c r="I33" s="224"/>
      <c r="J33" s="224"/>
    </row>
    <row r="34" spans="2:10" x14ac:dyDescent="0.15">
      <c r="B34" s="224"/>
    </row>
    <row r="35" spans="2:10" x14ac:dyDescent="0.15">
      <c r="B35" s="224"/>
    </row>
    <row r="36" spans="2:10" x14ac:dyDescent="0.15">
      <c r="B36" s="224"/>
    </row>
    <row r="37" spans="2:10" x14ac:dyDescent="0.15">
      <c r="B37" s="224"/>
    </row>
    <row r="38" spans="2:10" x14ac:dyDescent="0.15">
      <c r="B38" s="224"/>
    </row>
    <row r="39" spans="2:10" x14ac:dyDescent="0.15">
      <c r="B39" s="224"/>
    </row>
  </sheetData>
  <mergeCells count="3">
    <mergeCell ref="B5:B6"/>
    <mergeCell ref="C5:F5"/>
    <mergeCell ref="G5:J5"/>
  </mergeCells>
  <phoneticPr fontId="14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30"/>
  <sheetViews>
    <sheetView showGridLines="0" tabSelected="1" view="pageBreakPreview" zoomScale="90" zoomScaleNormal="85" zoomScaleSheetLayoutView="90" workbookViewId="0">
      <selection activeCell="B9" sqref="B9"/>
    </sheetView>
  </sheetViews>
  <sheetFormatPr defaultRowHeight="13.5" x14ac:dyDescent="0.15"/>
  <cols>
    <col min="1" max="1" width="2" customWidth="1"/>
    <col min="2" max="2" width="64.625" customWidth="1"/>
    <col min="3" max="3" width="1.625" customWidth="1"/>
  </cols>
  <sheetData>
    <row r="1" spans="1:3" x14ac:dyDescent="0.15">
      <c r="A1" s="683"/>
      <c r="B1" s="683"/>
      <c r="C1" s="683"/>
    </row>
    <row r="2" spans="1:3" x14ac:dyDescent="0.15">
      <c r="A2" s="683"/>
      <c r="B2" s="683"/>
      <c r="C2" s="683"/>
    </row>
    <row r="3" spans="1:3" x14ac:dyDescent="0.15">
      <c r="A3" s="683"/>
      <c r="B3" s="683"/>
      <c r="C3" s="683"/>
    </row>
    <row r="4" spans="1:3" x14ac:dyDescent="0.15">
      <c r="A4" s="683"/>
      <c r="B4" s="683"/>
      <c r="C4" s="683"/>
    </row>
    <row r="5" spans="1:3" x14ac:dyDescent="0.15">
      <c r="A5" s="683"/>
      <c r="B5" s="683"/>
      <c r="C5" s="683"/>
    </row>
    <row r="6" spans="1:3" ht="25.5" x14ac:dyDescent="0.25">
      <c r="A6" s="683"/>
      <c r="B6" s="687" t="str">
        <f>+"平成"&amp;説明!C7&amp;"年度"</f>
        <v>平成30年度</v>
      </c>
      <c r="C6" s="683"/>
    </row>
    <row r="7" spans="1:3" ht="24" x14ac:dyDescent="0.25">
      <c r="A7" s="683"/>
      <c r="B7" s="685"/>
      <c r="C7" s="683"/>
    </row>
    <row r="8" spans="1:3" ht="24" x14ac:dyDescent="0.25">
      <c r="A8" s="683"/>
      <c r="B8" s="685"/>
      <c r="C8" s="683"/>
    </row>
    <row r="9" spans="1:3" ht="32.25" x14ac:dyDescent="0.3">
      <c r="A9" s="683"/>
      <c r="B9" s="686" t="s">
        <v>67</v>
      </c>
      <c r="C9" s="683"/>
    </row>
    <row r="10" spans="1:3" ht="24" x14ac:dyDescent="0.25">
      <c r="A10" s="683"/>
      <c r="B10" s="685"/>
      <c r="C10" s="683"/>
    </row>
    <row r="11" spans="1:3" ht="24" x14ac:dyDescent="0.25">
      <c r="A11" s="683"/>
      <c r="B11" s="685"/>
      <c r="C11" s="683"/>
    </row>
    <row r="12" spans="1:3" ht="24" x14ac:dyDescent="0.25">
      <c r="A12" s="683"/>
      <c r="B12" s="685"/>
      <c r="C12" s="683"/>
    </row>
    <row r="13" spans="1:3" ht="24" x14ac:dyDescent="0.25">
      <c r="A13" s="683"/>
      <c r="B13" s="685"/>
      <c r="C13" s="683"/>
    </row>
    <row r="14" spans="1:3" ht="24" x14ac:dyDescent="0.25">
      <c r="A14" s="683"/>
      <c r="B14" s="685"/>
      <c r="C14" s="683"/>
    </row>
    <row r="15" spans="1:3" ht="24" x14ac:dyDescent="0.25">
      <c r="A15" s="683"/>
      <c r="B15" s="685"/>
      <c r="C15" s="683"/>
    </row>
    <row r="16" spans="1:3" ht="24" x14ac:dyDescent="0.25">
      <c r="A16" s="683"/>
      <c r="B16" s="685"/>
      <c r="C16" s="683"/>
    </row>
    <row r="17" spans="1:3" ht="24" x14ac:dyDescent="0.25">
      <c r="A17" s="683"/>
      <c r="B17" s="685"/>
      <c r="C17" s="683"/>
    </row>
    <row r="18" spans="1:3" ht="24" x14ac:dyDescent="0.25">
      <c r="A18" s="683"/>
      <c r="B18" s="685"/>
      <c r="C18" s="683"/>
    </row>
    <row r="19" spans="1:3" ht="24" x14ac:dyDescent="0.25">
      <c r="A19" s="683"/>
      <c r="B19" s="685"/>
      <c r="C19" s="683"/>
    </row>
    <row r="20" spans="1:3" ht="24" x14ac:dyDescent="0.25">
      <c r="A20" s="683"/>
      <c r="B20" s="685"/>
      <c r="C20" s="683"/>
    </row>
    <row r="21" spans="1:3" ht="24" x14ac:dyDescent="0.25">
      <c r="A21" s="683"/>
      <c r="B21" s="685"/>
      <c r="C21" s="683"/>
    </row>
    <row r="22" spans="1:3" ht="24" x14ac:dyDescent="0.25">
      <c r="A22" s="683"/>
      <c r="B22" s="685"/>
      <c r="C22" s="683"/>
    </row>
    <row r="23" spans="1:3" ht="24" x14ac:dyDescent="0.25">
      <c r="A23" s="683"/>
      <c r="B23" s="685"/>
      <c r="C23" s="683"/>
    </row>
    <row r="24" spans="1:3" ht="24" x14ac:dyDescent="0.25">
      <c r="A24" s="683"/>
      <c r="B24" s="685"/>
      <c r="C24" s="683"/>
    </row>
    <row r="25" spans="1:3" ht="24" x14ac:dyDescent="0.25">
      <c r="A25" s="683"/>
      <c r="B25" s="685" t="s">
        <v>68</v>
      </c>
      <c r="C25" s="683"/>
    </row>
    <row r="26" spans="1:3" ht="24" x14ac:dyDescent="0.25">
      <c r="A26" s="683"/>
      <c r="B26" s="684"/>
      <c r="C26" s="683"/>
    </row>
    <row r="27" spans="1:3" x14ac:dyDescent="0.15">
      <c r="A27" s="683"/>
      <c r="B27" s="683"/>
      <c r="C27" s="683"/>
    </row>
    <row r="28" spans="1:3" x14ac:dyDescent="0.15">
      <c r="A28" s="683"/>
      <c r="B28" s="683"/>
      <c r="C28" s="683"/>
    </row>
    <row r="29" spans="1:3" x14ac:dyDescent="0.15">
      <c r="A29" s="683"/>
      <c r="B29" s="683"/>
      <c r="C29" s="683"/>
    </row>
    <row r="30" spans="1:3" x14ac:dyDescent="0.15">
      <c r="A30" s="683"/>
      <c r="B30" s="683"/>
      <c r="C30" s="683"/>
    </row>
  </sheetData>
  <phoneticPr fontId="14"/>
  <printOptions horizontalCentered="1"/>
  <pageMargins left="0.70866141732283472" right="0.70866141732283472" top="0.74803149606299213" bottom="0.51181102362204722" header="0.31496062992125984" footer="0.31496062992125984"/>
  <pageSetup paperSize="9" scale="13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F44"/>
  <sheetViews>
    <sheetView showGridLines="0" view="pageBreakPreview" zoomScale="90" zoomScaleNormal="90" zoomScaleSheetLayoutView="90" workbookViewId="0"/>
  </sheetViews>
  <sheetFormatPr defaultRowHeight="13.5" x14ac:dyDescent="0.15"/>
  <cols>
    <col min="1" max="1" width="2.125" style="33" customWidth="1"/>
    <col min="2" max="2" width="4.625" style="33" customWidth="1"/>
    <col min="3" max="3" width="4.5" style="33" customWidth="1"/>
    <col min="4" max="4" width="64" style="33" customWidth="1"/>
    <col min="5" max="5" width="5.125" style="33" customWidth="1"/>
    <col min="6" max="6" width="4.25" style="33" customWidth="1"/>
    <col min="7" max="16384" width="9" style="33"/>
  </cols>
  <sheetData>
    <row r="1" spans="2:6" ht="17.25" customHeight="1" x14ac:dyDescent="0.15"/>
    <row r="2" spans="2:6" ht="17.25" customHeight="1" x14ac:dyDescent="0.15">
      <c r="D2" s="1396" t="s">
        <v>70</v>
      </c>
      <c r="E2" s="1396"/>
      <c r="F2" s="1396"/>
    </row>
    <row r="3" spans="2:6" ht="17.25" customHeight="1" x14ac:dyDescent="0.15"/>
    <row r="4" spans="2:6" ht="17.25" customHeight="1" x14ac:dyDescent="0.15">
      <c r="B4" s="1025" t="str">
        <f>+"＜平成"&amp;説明!C7&amp;"年度市町村決算統計資料＞"</f>
        <v>＜平成30年度市町村決算統計資料＞</v>
      </c>
      <c r="C4" s="1026"/>
      <c r="D4" s="1026"/>
    </row>
    <row r="5" spans="2:6" ht="17.25" customHeight="1" x14ac:dyDescent="0.15">
      <c r="B5" s="1026"/>
      <c r="C5" s="1026"/>
      <c r="D5" s="1027"/>
    </row>
    <row r="6" spans="2:6" ht="17.25" customHeight="1" x14ac:dyDescent="0.15">
      <c r="B6" s="1026">
        <v>1</v>
      </c>
      <c r="C6" s="1026" t="str">
        <f>+"平成"&amp;説明!C7&amp;"年度普通会計市町村決算状況　……………………………………………………"</f>
        <v>平成30年度普通会計市町村決算状況　……………………………………………………</v>
      </c>
      <c r="D6" s="1026"/>
      <c r="E6" s="1395">
        <v>2</v>
      </c>
      <c r="F6" s="33" t="s">
        <v>69</v>
      </c>
    </row>
    <row r="7" spans="2:6" ht="17.25" customHeight="1" x14ac:dyDescent="0.15">
      <c r="B7" s="1026">
        <v>2</v>
      </c>
      <c r="C7" s="1026" t="str">
        <f>+"平成"&amp;説明!C7&amp;"年度市町村別決算状況調　…………………………………………………………"</f>
        <v>平成30年度市町村別決算状況調　…………………………………………………………</v>
      </c>
      <c r="D7" s="1026"/>
      <c r="E7" s="1395">
        <v>6</v>
      </c>
      <c r="F7" s="33" t="s">
        <v>69</v>
      </c>
    </row>
    <row r="8" spans="2:6" ht="17.25" customHeight="1" x14ac:dyDescent="0.15">
      <c r="B8" s="1026">
        <v>3</v>
      </c>
      <c r="C8" s="1026" t="s">
        <v>613</v>
      </c>
      <c r="D8" s="1026"/>
      <c r="E8" s="1395">
        <v>17</v>
      </c>
      <c r="F8" s="33" t="s">
        <v>69</v>
      </c>
    </row>
    <row r="9" spans="2:6" ht="17.25" customHeight="1" x14ac:dyDescent="0.15">
      <c r="B9" s="1026">
        <v>4</v>
      </c>
      <c r="C9" s="1026" t="str">
        <f>+"平成"&amp;説明!C7&amp;"年度市町村税の徴収実績　…………………………………………………………………………………………"</f>
        <v>平成30年度市町村税の徴収実績　…………………………………………………………………………………………</v>
      </c>
      <c r="D9" s="1026"/>
      <c r="E9" s="1395">
        <v>48</v>
      </c>
      <c r="F9" s="33" t="s">
        <v>69</v>
      </c>
    </row>
    <row r="10" spans="2:6" ht="17.25" customHeight="1" x14ac:dyDescent="0.15">
      <c r="B10" s="1026">
        <v>5</v>
      </c>
      <c r="C10" s="1026" t="str">
        <f>+"平成"&amp;説明!C7&amp;"年度市町村税の徴収実績（科目別、市町村別）　…………………………………………………………………………………………"</f>
        <v>平成30年度市町村税の徴収実績（科目別、市町村別）　…………………………………………………………………………………………</v>
      </c>
      <c r="D10" s="1026"/>
      <c r="E10" s="1395">
        <v>50</v>
      </c>
      <c r="F10" s="33" t="s">
        <v>69</v>
      </c>
    </row>
    <row r="11" spans="2:6" ht="17.25" customHeight="1" x14ac:dyDescent="0.15">
      <c r="B11" s="1026">
        <v>6</v>
      </c>
      <c r="C11" s="1026" t="s">
        <v>614</v>
      </c>
      <c r="D11" s="1026"/>
      <c r="E11" s="1395">
        <v>116</v>
      </c>
      <c r="F11" s="33" t="s">
        <v>69</v>
      </c>
    </row>
    <row r="12" spans="2:6" ht="17.25" customHeight="1" x14ac:dyDescent="0.15">
      <c r="B12" s="1026">
        <v>7</v>
      </c>
      <c r="C12" s="1026" t="s">
        <v>615</v>
      </c>
      <c r="D12" s="1026"/>
      <c r="E12" s="1395">
        <v>142</v>
      </c>
      <c r="F12" s="33" t="s">
        <v>69</v>
      </c>
    </row>
    <row r="13" spans="2:6" ht="17.25" customHeight="1" x14ac:dyDescent="0.15">
      <c r="B13" s="1026">
        <v>8</v>
      </c>
      <c r="C13" s="1026" t="s">
        <v>616</v>
      </c>
      <c r="D13" s="1026"/>
      <c r="E13" s="1395">
        <v>157</v>
      </c>
      <c r="F13" s="33" t="s">
        <v>69</v>
      </c>
    </row>
    <row r="14" spans="2:6" ht="17.25" customHeight="1" x14ac:dyDescent="0.15">
      <c r="B14" s="1026">
        <v>9</v>
      </c>
      <c r="C14" s="1026" t="s">
        <v>617</v>
      </c>
      <c r="D14" s="1026"/>
      <c r="E14" s="1395">
        <v>161</v>
      </c>
      <c r="F14" s="33" t="s">
        <v>69</v>
      </c>
    </row>
    <row r="15" spans="2:6" ht="17.25" customHeight="1" x14ac:dyDescent="0.15">
      <c r="B15" s="1026">
        <v>10</v>
      </c>
      <c r="C15" s="1026" t="str">
        <f>+"平成"&amp;説明!C7&amp;"年度公営事業会計（公営企業を除く）決算状況　…………………………………………………………………………………………"</f>
        <v>平成30年度公営事業会計（公営企業を除く）決算状況　…………………………………………………………………………………………</v>
      </c>
      <c r="D15" s="1026"/>
      <c r="E15" s="1395">
        <v>165</v>
      </c>
      <c r="F15" s="33" t="s">
        <v>69</v>
      </c>
    </row>
    <row r="16" spans="2:6" ht="17.25" customHeight="1" x14ac:dyDescent="0.15">
      <c r="B16" s="1026">
        <v>11</v>
      </c>
      <c r="C16" s="1026" t="str">
        <f>+"平成"&amp;説明!C7&amp;"年度市町村別法適用公営企業決算状況　…………………………………………………………………………………………"</f>
        <v>平成30年度市町村別法適用公営企業決算状況　…………………………………………………………………………………………</v>
      </c>
      <c r="D16" s="1026"/>
      <c r="E16" s="1395">
        <v>172</v>
      </c>
      <c r="F16" s="33" t="s">
        <v>69</v>
      </c>
    </row>
    <row r="17" spans="2:6" ht="17.25" customHeight="1" x14ac:dyDescent="0.15">
      <c r="B17" s="1026"/>
      <c r="C17" s="1026" t="s">
        <v>618</v>
      </c>
      <c r="D17" s="1026"/>
      <c r="E17" s="1395">
        <v>172</v>
      </c>
      <c r="F17" s="33" t="s">
        <v>69</v>
      </c>
    </row>
    <row r="18" spans="2:6" ht="17.25" customHeight="1" x14ac:dyDescent="0.15">
      <c r="B18" s="1026"/>
      <c r="C18" s="1026" t="s">
        <v>619</v>
      </c>
      <c r="D18" s="1026"/>
      <c r="E18" s="1395">
        <v>186</v>
      </c>
      <c r="F18" s="33" t="s">
        <v>69</v>
      </c>
    </row>
    <row r="19" spans="2:6" ht="17.25" customHeight="1" x14ac:dyDescent="0.15">
      <c r="B19" s="1026"/>
      <c r="C19" s="1026" t="s">
        <v>620</v>
      </c>
      <c r="D19" s="1026"/>
      <c r="E19" s="1395">
        <v>199</v>
      </c>
      <c r="F19" s="33" t="s">
        <v>69</v>
      </c>
    </row>
    <row r="20" spans="2:6" ht="17.25" customHeight="1" x14ac:dyDescent="0.15">
      <c r="B20" s="1026"/>
      <c r="C20" s="1026" t="s">
        <v>824</v>
      </c>
      <c r="D20" s="1026"/>
      <c r="E20" s="1395">
        <v>209</v>
      </c>
      <c r="F20" s="33" t="s">
        <v>69</v>
      </c>
    </row>
    <row r="21" spans="2:6" ht="17.25" customHeight="1" x14ac:dyDescent="0.15">
      <c r="B21" s="1026"/>
      <c r="C21" s="1026" t="s">
        <v>825</v>
      </c>
      <c r="D21" s="1026"/>
      <c r="E21" s="1395">
        <v>219</v>
      </c>
      <c r="F21" s="33" t="s">
        <v>69</v>
      </c>
    </row>
    <row r="22" spans="2:6" ht="17.25" customHeight="1" x14ac:dyDescent="0.15">
      <c r="B22" s="1026"/>
      <c r="C22" s="1026" t="s">
        <v>826</v>
      </c>
      <c r="D22" s="1026"/>
      <c r="E22" s="1395">
        <v>229</v>
      </c>
      <c r="F22" s="33" t="s">
        <v>69</v>
      </c>
    </row>
    <row r="23" spans="2:6" ht="17.25" customHeight="1" x14ac:dyDescent="0.15">
      <c r="B23" s="1026"/>
      <c r="C23" s="1026" t="s">
        <v>828</v>
      </c>
      <c r="D23" s="1026"/>
      <c r="E23" s="1395">
        <v>239</v>
      </c>
      <c r="F23" s="33" t="s">
        <v>69</v>
      </c>
    </row>
    <row r="24" spans="2:6" ht="17.25" customHeight="1" x14ac:dyDescent="0.15">
      <c r="B24" s="1026"/>
      <c r="C24" s="1026" t="s">
        <v>827</v>
      </c>
      <c r="D24" s="1026"/>
      <c r="E24" s="1395">
        <v>249</v>
      </c>
      <c r="F24" s="33" t="s">
        <v>69</v>
      </c>
    </row>
    <row r="25" spans="2:6" ht="17.25" customHeight="1" x14ac:dyDescent="0.15">
      <c r="B25" s="1026">
        <v>12</v>
      </c>
      <c r="C25" s="1026" t="str">
        <f>+"平成"&amp;説明!C7&amp;"年度市町村別法非適用公営企業決算状況　…………………………………………………………………………………………"</f>
        <v>平成30年度市町村別法非適用公営企業決算状況　…………………………………………………………………………………………</v>
      </c>
      <c r="D25" s="1026"/>
      <c r="E25" s="1395">
        <v>255</v>
      </c>
      <c r="F25" s="33" t="s">
        <v>69</v>
      </c>
    </row>
    <row r="26" spans="2:6" ht="17.25" customHeight="1" x14ac:dyDescent="0.15">
      <c r="B26" s="1026"/>
      <c r="C26" s="1026" t="s">
        <v>621</v>
      </c>
      <c r="D26" s="1026"/>
      <c r="E26" s="1395">
        <v>255</v>
      </c>
      <c r="F26" s="33" t="s">
        <v>69</v>
      </c>
    </row>
    <row r="27" spans="2:6" ht="17.25" customHeight="1" x14ac:dyDescent="0.15">
      <c r="B27" s="1026"/>
      <c r="C27" s="1026" t="s">
        <v>622</v>
      </c>
      <c r="D27" s="1026"/>
      <c r="E27" s="1395">
        <v>259</v>
      </c>
      <c r="F27" s="33" t="s">
        <v>69</v>
      </c>
    </row>
    <row r="28" spans="2:6" ht="17.25" customHeight="1" x14ac:dyDescent="0.15">
      <c r="B28" s="1026"/>
      <c r="C28" s="1026"/>
      <c r="D28" s="1026" t="s">
        <v>626</v>
      </c>
      <c r="E28" s="1395">
        <v>259</v>
      </c>
      <c r="F28" s="33" t="s">
        <v>69</v>
      </c>
    </row>
    <row r="29" spans="2:6" ht="17.25" customHeight="1" x14ac:dyDescent="0.15">
      <c r="B29" s="1026"/>
      <c r="C29" s="1026"/>
      <c r="D29" s="1026" t="s">
        <v>627</v>
      </c>
      <c r="E29" s="1395">
        <v>268</v>
      </c>
      <c r="F29" s="33" t="s">
        <v>69</v>
      </c>
    </row>
    <row r="30" spans="2:6" ht="17.25" customHeight="1" x14ac:dyDescent="0.15">
      <c r="B30" s="1026"/>
      <c r="C30" s="1026"/>
      <c r="D30" s="1026" t="s">
        <v>628</v>
      </c>
      <c r="E30" s="1395">
        <v>276</v>
      </c>
      <c r="F30" s="33" t="s">
        <v>69</v>
      </c>
    </row>
    <row r="31" spans="2:6" ht="17.25" customHeight="1" x14ac:dyDescent="0.15">
      <c r="B31" s="1026"/>
      <c r="C31" s="1026"/>
      <c r="D31" s="1026" t="s">
        <v>629</v>
      </c>
      <c r="E31" s="1395">
        <v>284</v>
      </c>
      <c r="F31" s="33" t="s">
        <v>69</v>
      </c>
    </row>
    <row r="32" spans="2:6" ht="17.25" customHeight="1" x14ac:dyDescent="0.15">
      <c r="B32" s="1026"/>
      <c r="C32" s="1026"/>
      <c r="D32" s="1026" t="s">
        <v>630</v>
      </c>
      <c r="E32" s="1395">
        <v>291</v>
      </c>
      <c r="F32" s="33" t="s">
        <v>69</v>
      </c>
    </row>
    <row r="33" spans="2:6" ht="17.25" customHeight="1" x14ac:dyDescent="0.15">
      <c r="B33" s="1026"/>
      <c r="C33" s="1026"/>
      <c r="D33" s="1026" t="s">
        <v>631</v>
      </c>
      <c r="E33" s="1395">
        <v>298</v>
      </c>
      <c r="F33" s="33" t="s">
        <v>69</v>
      </c>
    </row>
    <row r="34" spans="2:6" ht="17.25" customHeight="1" x14ac:dyDescent="0.15">
      <c r="B34" s="1026"/>
      <c r="C34" s="1026"/>
      <c r="D34" s="1026" t="s">
        <v>632</v>
      </c>
      <c r="E34" s="1395">
        <v>305</v>
      </c>
      <c r="F34" s="33" t="s">
        <v>69</v>
      </c>
    </row>
    <row r="35" spans="2:6" ht="17.25" customHeight="1" x14ac:dyDescent="0.15">
      <c r="B35" s="1026"/>
      <c r="C35" s="1026"/>
      <c r="D35" s="1026" t="s">
        <v>633</v>
      </c>
      <c r="E35" s="1395">
        <v>312</v>
      </c>
      <c r="F35" s="33" t="s">
        <v>69</v>
      </c>
    </row>
    <row r="36" spans="2:6" ht="17.25" customHeight="1" x14ac:dyDescent="0.15">
      <c r="B36" s="1026"/>
      <c r="C36" s="1026"/>
      <c r="D36" s="1026" t="s">
        <v>634</v>
      </c>
      <c r="E36" s="1395">
        <v>319</v>
      </c>
      <c r="F36" s="33" t="s">
        <v>69</v>
      </c>
    </row>
    <row r="37" spans="2:6" ht="17.25" customHeight="1" x14ac:dyDescent="0.15">
      <c r="B37" s="1026"/>
      <c r="C37" s="1026" t="s">
        <v>623</v>
      </c>
      <c r="D37" s="1026"/>
      <c r="E37" s="1395">
        <v>326</v>
      </c>
      <c r="F37" s="33" t="s">
        <v>69</v>
      </c>
    </row>
    <row r="38" spans="2:6" ht="17.25" customHeight="1" x14ac:dyDescent="0.15">
      <c r="B38" s="1026"/>
      <c r="C38" s="1026" t="s">
        <v>624</v>
      </c>
      <c r="D38" s="1026"/>
      <c r="E38" s="1395">
        <v>328</v>
      </c>
      <c r="F38" s="33" t="s">
        <v>69</v>
      </c>
    </row>
    <row r="39" spans="2:6" ht="17.25" customHeight="1" x14ac:dyDescent="0.15">
      <c r="B39" s="1026"/>
      <c r="C39" s="1026" t="s">
        <v>625</v>
      </c>
      <c r="D39" s="1026"/>
      <c r="E39" s="1395">
        <v>331</v>
      </c>
      <c r="F39" s="33" t="s">
        <v>69</v>
      </c>
    </row>
    <row r="40" spans="2:6" ht="17.25" customHeight="1" x14ac:dyDescent="0.15">
      <c r="B40" s="1026"/>
      <c r="C40" s="1026" t="s">
        <v>743</v>
      </c>
      <c r="D40" s="1026"/>
      <c r="E40" s="1395">
        <v>333</v>
      </c>
      <c r="F40" s="33" t="s">
        <v>69</v>
      </c>
    </row>
    <row r="41" spans="2:6" ht="17.25" customHeight="1" x14ac:dyDescent="0.15">
      <c r="B41" s="1026"/>
      <c r="C41" s="1026" t="s">
        <v>744</v>
      </c>
      <c r="D41" s="1026"/>
      <c r="E41" s="1395">
        <v>335</v>
      </c>
      <c r="F41" s="33" t="s">
        <v>69</v>
      </c>
    </row>
    <row r="42" spans="2:6" ht="17.25" customHeight="1" x14ac:dyDescent="0.15">
      <c r="B42" s="1026"/>
      <c r="C42" s="1026" t="s">
        <v>745</v>
      </c>
      <c r="D42" s="1026"/>
      <c r="E42" s="1395">
        <v>342</v>
      </c>
      <c r="F42" s="33" t="s">
        <v>69</v>
      </c>
    </row>
    <row r="43" spans="2:6" ht="17.25" customHeight="1" x14ac:dyDescent="0.15">
      <c r="B43" s="1026"/>
      <c r="C43" s="1026" t="s">
        <v>746</v>
      </c>
      <c r="D43" s="1026"/>
      <c r="E43" s="1395">
        <v>346</v>
      </c>
      <c r="F43" s="33" t="s">
        <v>69</v>
      </c>
    </row>
    <row r="44" spans="2:6" ht="17.25" customHeight="1" x14ac:dyDescent="0.15">
      <c r="B44" s="1026">
        <v>13</v>
      </c>
      <c r="C44" s="1026" t="str">
        <f>+"平成"&amp;説明!C7&amp;"年度一部事務組合決算状況　…………………………………………………………………………………………"</f>
        <v>平成30年度一部事務組合決算状況　…………………………………………………………………………………………</v>
      </c>
      <c r="D44" s="1026"/>
      <c r="E44" s="1395">
        <v>350</v>
      </c>
      <c r="F44" s="33" t="s">
        <v>69</v>
      </c>
    </row>
  </sheetData>
  <mergeCells count="1">
    <mergeCell ref="D2:F2"/>
  </mergeCells>
  <phoneticPr fontId="14"/>
  <printOptions horizontalCentered="1"/>
  <pageMargins left="0.70866141732283472" right="0.31496062992125984" top="0.47244094488188981" bottom="0.47244094488188981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AF41"/>
  <sheetViews>
    <sheetView showGridLines="0" view="pageBreakPreview" zoomScale="90" zoomScaleNormal="80" zoomScaleSheetLayoutView="90" workbookViewId="0">
      <pane xSplit="2" ySplit="8" topLeftCell="C9" activePane="bottomRight" state="frozen"/>
      <selection activeCell="D8" sqref="D8"/>
      <selection pane="topRight" activeCell="D8" sqref="D8"/>
      <selection pane="bottomLeft" activeCell="D8" sqref="D8"/>
      <selection pane="bottomRight" activeCell="E43" sqref="E43"/>
    </sheetView>
  </sheetViews>
  <sheetFormatPr defaultRowHeight="13.5" x14ac:dyDescent="0.15"/>
  <cols>
    <col min="1" max="1" width="4.5" style="3" customWidth="1"/>
    <col min="2" max="2" width="12.5" style="3" customWidth="1"/>
    <col min="3" max="8" width="12.75" style="3" customWidth="1"/>
    <col min="9" max="21" width="12.875" style="3" customWidth="1"/>
    <col min="22" max="23" width="13.875" style="3" customWidth="1"/>
    <col min="24" max="25" width="13" style="3" customWidth="1"/>
    <col min="26" max="26" width="13.75" style="3" customWidth="1"/>
    <col min="27" max="27" width="9" style="3"/>
    <col min="28" max="32" width="12.625" style="3" customWidth="1"/>
    <col min="33" max="16384" width="9" style="3"/>
  </cols>
  <sheetData>
    <row r="1" spans="1:28" x14ac:dyDescent="0.15"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8" s="2" customFormat="1" ht="17.25" x14ac:dyDescent="0.15">
      <c r="B2" s="692" t="s">
        <v>829</v>
      </c>
      <c r="C2" s="69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8" x14ac:dyDescent="0.15"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8" x14ac:dyDescent="0.15">
      <c r="C4" s="1084"/>
      <c r="D4" s="1084"/>
      <c r="E4" s="1084"/>
      <c r="F4" s="1084"/>
      <c r="G4" s="4"/>
      <c r="H4" s="4"/>
      <c r="I4" s="4"/>
      <c r="J4" s="4"/>
      <c r="K4" s="4"/>
      <c r="L4" s="4"/>
      <c r="M4" s="4"/>
      <c r="N4" s="4"/>
      <c r="O4" s="15"/>
      <c r="P4" s="15"/>
      <c r="Q4" s="15"/>
      <c r="R4" s="15"/>
      <c r="S4" s="15"/>
      <c r="T4" s="15"/>
      <c r="U4" s="14"/>
      <c r="V4" s="1"/>
      <c r="W4" s="1"/>
      <c r="X4" s="1"/>
      <c r="Y4" s="1"/>
      <c r="Z4" s="1"/>
    </row>
    <row r="5" spans="1:28" s="2" customFormat="1" ht="21" customHeight="1" x14ac:dyDescent="0.15">
      <c r="B5" s="1412" t="s">
        <v>0</v>
      </c>
      <c r="C5" s="1415" t="s">
        <v>30</v>
      </c>
      <c r="D5" s="1417" t="s">
        <v>33</v>
      </c>
      <c r="E5" s="1405" t="s">
        <v>31</v>
      </c>
      <c r="F5" s="1397" t="s">
        <v>53</v>
      </c>
      <c r="G5" s="1364" t="s">
        <v>37</v>
      </c>
      <c r="H5" s="1363" t="s">
        <v>38</v>
      </c>
      <c r="I5" s="1407" t="s">
        <v>62</v>
      </c>
      <c r="J5" s="1407" t="s">
        <v>63</v>
      </c>
      <c r="K5" s="1409" t="s">
        <v>43</v>
      </c>
      <c r="L5" s="1363" t="s">
        <v>39</v>
      </c>
      <c r="M5" s="1364" t="s">
        <v>40</v>
      </c>
      <c r="N5" s="1363" t="s">
        <v>41</v>
      </c>
      <c r="O5" s="1424" t="s">
        <v>54</v>
      </c>
      <c r="P5" s="1421" t="s">
        <v>0</v>
      </c>
      <c r="Q5" s="1425" t="s">
        <v>55</v>
      </c>
      <c r="R5" s="1427" t="s">
        <v>56</v>
      </c>
      <c r="S5" s="1397" t="s">
        <v>44</v>
      </c>
      <c r="T5" s="1405" t="s">
        <v>45</v>
      </c>
      <c r="U5" s="1397" t="s">
        <v>46</v>
      </c>
      <c r="V5" s="1399" t="s">
        <v>830</v>
      </c>
      <c r="W5" s="1400"/>
      <c r="X5" s="1400"/>
      <c r="Y5" s="1400"/>
      <c r="Z5" s="1401"/>
    </row>
    <row r="6" spans="1:28" s="2" customFormat="1" ht="21" customHeight="1" x14ac:dyDescent="0.15">
      <c r="B6" s="1413"/>
      <c r="C6" s="1416"/>
      <c r="D6" s="1418"/>
      <c r="E6" s="1419"/>
      <c r="F6" s="1420"/>
      <c r="G6" s="18" t="s">
        <v>47</v>
      </c>
      <c r="H6" s="19" t="s">
        <v>48</v>
      </c>
      <c r="I6" s="1411"/>
      <c r="J6" s="1408"/>
      <c r="K6" s="1410"/>
      <c r="L6" s="20" t="s">
        <v>49</v>
      </c>
      <c r="M6" s="21" t="s">
        <v>50</v>
      </c>
      <c r="N6" s="20" t="s">
        <v>51</v>
      </c>
      <c r="O6" s="1398"/>
      <c r="P6" s="1422"/>
      <c r="Q6" s="1426"/>
      <c r="R6" s="1406"/>
      <c r="S6" s="1398"/>
      <c r="T6" s="1406"/>
      <c r="U6" s="1398"/>
      <c r="V6" s="1397" t="s">
        <v>1</v>
      </c>
      <c r="W6" s="1397" t="s">
        <v>2</v>
      </c>
      <c r="X6" s="1403" t="s">
        <v>64</v>
      </c>
      <c r="Y6" s="1397" t="s">
        <v>29</v>
      </c>
      <c r="Z6" s="1397" t="s">
        <v>34</v>
      </c>
    </row>
    <row r="7" spans="1:28" s="2" customFormat="1" ht="18" customHeight="1" x14ac:dyDescent="0.15">
      <c r="B7" s="1413"/>
      <c r="C7" s="22" t="s">
        <v>820</v>
      </c>
      <c r="D7" s="23" t="s">
        <v>821</v>
      </c>
      <c r="E7" s="24" t="s">
        <v>822</v>
      </c>
      <c r="F7" s="23" t="s">
        <v>32</v>
      </c>
      <c r="G7" s="25"/>
      <c r="H7" s="1365"/>
      <c r="I7" s="1365"/>
      <c r="J7" s="1365"/>
      <c r="K7" s="25"/>
      <c r="L7" s="1365"/>
      <c r="M7" s="25"/>
      <c r="N7" s="1365"/>
      <c r="O7" s="1398"/>
      <c r="P7" s="1422"/>
      <c r="Q7" s="1426"/>
      <c r="R7" s="1406"/>
      <c r="S7" s="1398"/>
      <c r="T7" s="1406"/>
      <c r="U7" s="1398"/>
      <c r="V7" s="1402"/>
      <c r="W7" s="1402"/>
      <c r="X7" s="1404"/>
      <c r="Y7" s="1402"/>
      <c r="Z7" s="1402"/>
    </row>
    <row r="8" spans="1:28" s="6" customFormat="1" x14ac:dyDescent="0.15">
      <c r="B8" s="1414"/>
      <c r="C8" s="26" t="s">
        <v>35</v>
      </c>
      <c r="D8" s="27" t="s">
        <v>35</v>
      </c>
      <c r="E8" s="28" t="s">
        <v>52</v>
      </c>
      <c r="F8" s="29"/>
      <c r="G8" s="30" t="s">
        <v>36</v>
      </c>
      <c r="H8" s="31" t="s">
        <v>27</v>
      </c>
      <c r="I8" s="31" t="s">
        <v>27</v>
      </c>
      <c r="J8" s="31" t="s">
        <v>27</v>
      </c>
      <c r="K8" s="30" t="s">
        <v>27</v>
      </c>
      <c r="L8" s="31" t="s">
        <v>27</v>
      </c>
      <c r="M8" s="30" t="s">
        <v>27</v>
      </c>
      <c r="N8" s="31" t="s">
        <v>27</v>
      </c>
      <c r="O8" s="27" t="s">
        <v>28</v>
      </c>
      <c r="P8" s="1423"/>
      <c r="Q8" s="27" t="s">
        <v>28</v>
      </c>
      <c r="R8" s="32" t="s">
        <v>28</v>
      </c>
      <c r="S8" s="27" t="s">
        <v>28</v>
      </c>
      <c r="T8" s="32" t="s">
        <v>28</v>
      </c>
      <c r="U8" s="31" t="s">
        <v>61</v>
      </c>
      <c r="V8" s="27" t="s">
        <v>28</v>
      </c>
      <c r="W8" s="27" t="s">
        <v>28</v>
      </c>
      <c r="X8" s="27" t="s">
        <v>28</v>
      </c>
      <c r="Y8" s="27" t="s">
        <v>28</v>
      </c>
      <c r="Z8" s="27" t="s">
        <v>28</v>
      </c>
      <c r="AB8" s="744"/>
    </row>
    <row r="9" spans="1:28" s="2" customFormat="1" ht="19.5" customHeight="1" thickBot="1" x14ac:dyDescent="0.2">
      <c r="A9" s="558"/>
      <c r="B9" s="673" t="s">
        <v>3</v>
      </c>
      <c r="C9" s="1086">
        <v>1475183</v>
      </c>
      <c r="D9" s="773">
        <v>1412570</v>
      </c>
      <c r="E9" s="774">
        <v>827.83</v>
      </c>
      <c r="F9" s="1366">
        <v>0.8</v>
      </c>
      <c r="G9" s="1367">
        <v>769548180</v>
      </c>
      <c r="H9" s="1390">
        <v>765910124</v>
      </c>
      <c r="I9" s="1367">
        <v>3638056</v>
      </c>
      <c r="J9" s="1367">
        <v>3291576</v>
      </c>
      <c r="K9" s="1368">
        <v>346480</v>
      </c>
      <c r="L9" s="1367">
        <v>-13404</v>
      </c>
      <c r="M9" s="1367">
        <v>297</v>
      </c>
      <c r="N9" s="1367">
        <v>0</v>
      </c>
      <c r="O9" s="1369">
        <v>0</v>
      </c>
      <c r="P9" s="673" t="s">
        <v>3</v>
      </c>
      <c r="Q9" s="1100">
        <v>-13107</v>
      </c>
      <c r="R9" s="1101">
        <v>299669745</v>
      </c>
      <c r="S9" s="1101">
        <v>58675332</v>
      </c>
      <c r="T9" s="1101">
        <v>401859108</v>
      </c>
      <c r="U9" s="1102">
        <v>8.6219272651150175E-2</v>
      </c>
      <c r="V9" s="1103">
        <v>764305222</v>
      </c>
      <c r="W9" s="1104">
        <v>761875901</v>
      </c>
      <c r="X9" s="1104">
        <v>2429321</v>
      </c>
      <c r="Y9" s="1105">
        <v>359884</v>
      </c>
      <c r="Z9" s="1106">
        <v>734946</v>
      </c>
    </row>
    <row r="10" spans="1:28" s="2" customFormat="1" ht="19.5" customHeight="1" thickTop="1" x14ac:dyDescent="0.15">
      <c r="A10" s="558"/>
      <c r="B10" s="674" t="s">
        <v>4</v>
      </c>
      <c r="C10" s="1087">
        <v>78935</v>
      </c>
      <c r="D10" s="775">
        <v>78379</v>
      </c>
      <c r="E10" s="776">
        <v>552.54</v>
      </c>
      <c r="F10" s="1370">
        <v>0.54</v>
      </c>
      <c r="G10" s="1371">
        <v>42396080</v>
      </c>
      <c r="H10" s="1373">
        <v>41574814</v>
      </c>
      <c r="I10" s="1371">
        <v>821266</v>
      </c>
      <c r="J10" s="1371">
        <v>287114</v>
      </c>
      <c r="K10" s="1372">
        <v>534152</v>
      </c>
      <c r="L10" s="1371">
        <v>-384696</v>
      </c>
      <c r="M10" s="1371">
        <v>5425</v>
      </c>
      <c r="N10" s="1371">
        <v>197988</v>
      </c>
      <c r="O10" s="1374">
        <v>290000</v>
      </c>
      <c r="P10" s="674" t="s">
        <v>4</v>
      </c>
      <c r="Q10" s="1107">
        <v>-471283</v>
      </c>
      <c r="R10" s="1108">
        <v>12951635</v>
      </c>
      <c r="S10" s="1108">
        <v>9258565</v>
      </c>
      <c r="T10" s="1108">
        <v>23658374</v>
      </c>
      <c r="U10" s="1109">
        <v>2.2577713920660822</v>
      </c>
      <c r="V10" s="1110">
        <v>41288098</v>
      </c>
      <c r="W10" s="1111">
        <v>40107496</v>
      </c>
      <c r="X10" s="1111">
        <v>1180602</v>
      </c>
      <c r="Y10" s="1112">
        <v>918848</v>
      </c>
      <c r="Z10" s="1113">
        <v>-156292</v>
      </c>
    </row>
    <row r="11" spans="1:28" s="2" customFormat="1" ht="19.5" customHeight="1" x14ac:dyDescent="0.15">
      <c r="A11" s="558"/>
      <c r="B11" s="674" t="s">
        <v>23</v>
      </c>
      <c r="C11" s="1087">
        <v>83990</v>
      </c>
      <c r="D11" s="775">
        <v>82827</v>
      </c>
      <c r="E11" s="776">
        <v>342.13</v>
      </c>
      <c r="F11" s="1370">
        <v>0.7</v>
      </c>
      <c r="G11" s="1371">
        <v>35322815</v>
      </c>
      <c r="H11" s="1373">
        <v>35146736</v>
      </c>
      <c r="I11" s="1371">
        <v>176079</v>
      </c>
      <c r="J11" s="1371">
        <v>138506</v>
      </c>
      <c r="K11" s="1372">
        <v>37573</v>
      </c>
      <c r="L11" s="1371">
        <v>-46119</v>
      </c>
      <c r="M11" s="1371">
        <v>45000</v>
      </c>
      <c r="N11" s="1371">
        <v>0</v>
      </c>
      <c r="O11" s="1374">
        <v>900</v>
      </c>
      <c r="P11" s="674" t="s">
        <v>23</v>
      </c>
      <c r="Q11" s="1107">
        <v>-2019</v>
      </c>
      <c r="R11" s="1108">
        <v>12953928</v>
      </c>
      <c r="S11" s="1108">
        <v>4817171</v>
      </c>
      <c r="T11" s="1108">
        <v>19272601</v>
      </c>
      <c r="U11" s="1114">
        <v>0.19495552260953258</v>
      </c>
      <c r="V11" s="1110">
        <v>35450791</v>
      </c>
      <c r="W11" s="1111">
        <v>35105543</v>
      </c>
      <c r="X11" s="1111">
        <v>345248</v>
      </c>
      <c r="Y11" s="1112">
        <v>83692</v>
      </c>
      <c r="Z11" s="1113">
        <v>-466451</v>
      </c>
    </row>
    <row r="12" spans="1:28" s="2" customFormat="1" ht="19.5" customHeight="1" x14ac:dyDescent="0.15">
      <c r="A12" s="558"/>
      <c r="B12" s="674" t="s">
        <v>5</v>
      </c>
      <c r="C12" s="1087">
        <v>33821</v>
      </c>
      <c r="D12" s="775">
        <v>33721</v>
      </c>
      <c r="E12" s="776">
        <v>347.1</v>
      </c>
      <c r="F12" s="1370">
        <v>0.51</v>
      </c>
      <c r="G12" s="1371">
        <v>16806654</v>
      </c>
      <c r="H12" s="1373">
        <v>16772869</v>
      </c>
      <c r="I12" s="1371">
        <v>33785</v>
      </c>
      <c r="J12" s="1371">
        <v>14753</v>
      </c>
      <c r="K12" s="1372">
        <v>19032</v>
      </c>
      <c r="L12" s="1371">
        <v>7368</v>
      </c>
      <c r="M12" s="1371">
        <v>10502</v>
      </c>
      <c r="N12" s="1371">
        <v>0</v>
      </c>
      <c r="O12" s="1374">
        <v>0</v>
      </c>
      <c r="P12" s="674" t="s">
        <v>5</v>
      </c>
      <c r="Q12" s="1107">
        <v>17870</v>
      </c>
      <c r="R12" s="1108">
        <v>5222722</v>
      </c>
      <c r="S12" s="1108">
        <v>3819409</v>
      </c>
      <c r="T12" s="1108">
        <v>9567850</v>
      </c>
      <c r="U12" s="1114">
        <v>0.19891616193815748</v>
      </c>
      <c r="V12" s="1110">
        <v>17128443</v>
      </c>
      <c r="W12" s="1111">
        <v>17102584</v>
      </c>
      <c r="X12" s="1111">
        <v>25859</v>
      </c>
      <c r="Y12" s="1112">
        <v>11664</v>
      </c>
      <c r="Z12" s="1113">
        <v>-279687</v>
      </c>
    </row>
    <row r="13" spans="1:28" s="2" customFormat="1" ht="19.5" customHeight="1" x14ac:dyDescent="0.15">
      <c r="A13" s="558"/>
      <c r="B13" s="674" t="s">
        <v>6</v>
      </c>
      <c r="C13" s="1087">
        <v>184678</v>
      </c>
      <c r="D13" s="775">
        <v>187138</v>
      </c>
      <c r="E13" s="1362">
        <v>67.540000000000006</v>
      </c>
      <c r="F13" s="1370">
        <v>0.76</v>
      </c>
      <c r="G13" s="1371">
        <v>62070855</v>
      </c>
      <c r="H13" s="1373">
        <v>61599097</v>
      </c>
      <c r="I13" s="1371">
        <v>471758</v>
      </c>
      <c r="J13" s="1371">
        <v>186471</v>
      </c>
      <c r="K13" s="1372">
        <v>285287</v>
      </c>
      <c r="L13" s="1371">
        <v>100121</v>
      </c>
      <c r="M13" s="1371">
        <v>452646</v>
      </c>
      <c r="N13" s="1373">
        <v>8914</v>
      </c>
      <c r="O13" s="1374">
        <v>0</v>
      </c>
      <c r="P13" s="674" t="s">
        <v>6</v>
      </c>
      <c r="Q13" s="1107">
        <v>561681</v>
      </c>
      <c r="R13" s="1108">
        <v>25474867</v>
      </c>
      <c r="S13" s="1108">
        <v>6784731</v>
      </c>
      <c r="T13" s="1108">
        <v>34917116</v>
      </c>
      <c r="U13" s="1114">
        <v>0.81704055970716483</v>
      </c>
      <c r="V13" s="1110">
        <v>63771423</v>
      </c>
      <c r="W13" s="1111">
        <v>63310327</v>
      </c>
      <c r="X13" s="1111">
        <v>461096</v>
      </c>
      <c r="Y13" s="1112">
        <v>185166</v>
      </c>
      <c r="Z13" s="1113">
        <v>-719676</v>
      </c>
    </row>
    <row r="14" spans="1:28" s="2" customFormat="1" ht="19.5" customHeight="1" x14ac:dyDescent="0.15">
      <c r="A14" s="558"/>
      <c r="B14" s="674" t="s">
        <v>7</v>
      </c>
      <c r="C14" s="1087">
        <v>18426</v>
      </c>
      <c r="D14" s="775">
        <v>18030</v>
      </c>
      <c r="E14" s="776">
        <v>172.74</v>
      </c>
      <c r="F14" s="1370">
        <v>0.43</v>
      </c>
      <c r="G14" s="1371">
        <v>13251655</v>
      </c>
      <c r="H14" s="1373">
        <v>13171883</v>
      </c>
      <c r="I14" s="1371">
        <v>79772</v>
      </c>
      <c r="J14" s="1371">
        <v>53944</v>
      </c>
      <c r="K14" s="1372">
        <v>25828</v>
      </c>
      <c r="L14" s="1371">
        <v>-11687</v>
      </c>
      <c r="M14" s="1371">
        <v>17</v>
      </c>
      <c r="N14" s="1371">
        <v>0</v>
      </c>
      <c r="O14" s="1374">
        <v>0</v>
      </c>
      <c r="P14" s="674" t="s">
        <v>7</v>
      </c>
      <c r="Q14" s="1107">
        <v>-11670</v>
      </c>
      <c r="R14" s="1108">
        <v>2800573</v>
      </c>
      <c r="S14" s="1108">
        <v>2949386</v>
      </c>
      <c r="T14" s="1108">
        <v>6062310</v>
      </c>
      <c r="U14" s="1114">
        <v>0.42604221823034455</v>
      </c>
      <c r="V14" s="1110">
        <v>14322544</v>
      </c>
      <c r="W14" s="1111">
        <v>14193587</v>
      </c>
      <c r="X14" s="1111">
        <v>128957</v>
      </c>
      <c r="Y14" s="1112">
        <v>37515</v>
      </c>
      <c r="Z14" s="1113">
        <v>-477780</v>
      </c>
    </row>
    <row r="15" spans="1:28" s="2" customFormat="1" ht="19.5" customHeight="1" x14ac:dyDescent="0.15">
      <c r="A15" s="558"/>
      <c r="B15" s="674" t="s">
        <v>8</v>
      </c>
      <c r="C15" s="1087">
        <v>89479</v>
      </c>
      <c r="D15" s="775">
        <v>89093</v>
      </c>
      <c r="E15" s="776">
        <v>224.8</v>
      </c>
      <c r="F15" s="1370">
        <v>0.59</v>
      </c>
      <c r="G15" s="1371">
        <v>33470588</v>
      </c>
      <c r="H15" s="1373">
        <v>32823164</v>
      </c>
      <c r="I15" s="1371">
        <v>647424</v>
      </c>
      <c r="J15" s="1371">
        <v>88796</v>
      </c>
      <c r="K15" s="1372">
        <v>558628</v>
      </c>
      <c r="L15" s="1371">
        <v>171755</v>
      </c>
      <c r="M15" s="1371">
        <v>200947</v>
      </c>
      <c r="N15" s="1371">
        <v>0</v>
      </c>
      <c r="O15" s="1374">
        <v>450000</v>
      </c>
      <c r="P15" s="674" t="s">
        <v>8</v>
      </c>
      <c r="Q15" s="1107">
        <v>-77298</v>
      </c>
      <c r="R15" s="1108">
        <v>11545510</v>
      </c>
      <c r="S15" s="1108">
        <v>6007276</v>
      </c>
      <c r="T15" s="1108">
        <v>18773029</v>
      </c>
      <c r="U15" s="1114">
        <v>2.9756945456164798</v>
      </c>
      <c r="V15" s="1110">
        <v>35909079</v>
      </c>
      <c r="W15" s="1111">
        <v>35484331</v>
      </c>
      <c r="X15" s="1111">
        <v>424748</v>
      </c>
      <c r="Y15" s="1112">
        <v>386873</v>
      </c>
      <c r="Z15" s="1113">
        <v>-357553</v>
      </c>
    </row>
    <row r="16" spans="1:28" s="2" customFormat="1" ht="19.5" customHeight="1" x14ac:dyDescent="0.15">
      <c r="A16" s="558"/>
      <c r="B16" s="674" t="s">
        <v>9</v>
      </c>
      <c r="C16" s="1087">
        <v>76869</v>
      </c>
      <c r="D16" s="775">
        <v>76409</v>
      </c>
      <c r="E16" s="776">
        <v>32.71</v>
      </c>
      <c r="F16" s="1370">
        <v>0.64</v>
      </c>
      <c r="G16" s="1371">
        <v>34020334</v>
      </c>
      <c r="H16" s="1373">
        <v>33806552</v>
      </c>
      <c r="I16" s="1371">
        <v>213782</v>
      </c>
      <c r="J16" s="1371">
        <v>148276</v>
      </c>
      <c r="K16" s="1372">
        <v>65506</v>
      </c>
      <c r="L16" s="1371">
        <v>42742</v>
      </c>
      <c r="M16" s="1371">
        <v>489472</v>
      </c>
      <c r="N16" s="1371">
        <v>0</v>
      </c>
      <c r="O16" s="1374">
        <v>6679230</v>
      </c>
      <c r="P16" s="674" t="s">
        <v>9</v>
      </c>
      <c r="Q16" s="1107">
        <v>-6147016</v>
      </c>
      <c r="R16" s="1108">
        <v>9569695</v>
      </c>
      <c r="S16" s="1108">
        <v>4726708</v>
      </c>
      <c r="T16" s="1108">
        <v>15371311</v>
      </c>
      <c r="U16" s="1114">
        <v>0.42615753464359679</v>
      </c>
      <c r="V16" s="1110">
        <v>36880520</v>
      </c>
      <c r="W16" s="1111">
        <v>36699229</v>
      </c>
      <c r="X16" s="1111">
        <v>181291</v>
      </c>
      <c r="Y16" s="1112">
        <v>22764</v>
      </c>
      <c r="Z16" s="1113">
        <v>8016837</v>
      </c>
    </row>
    <row r="17" spans="1:32" s="2" customFormat="1" ht="19.5" customHeight="1" x14ac:dyDescent="0.15">
      <c r="A17" s="558"/>
      <c r="B17" s="674" t="s">
        <v>10</v>
      </c>
      <c r="C17" s="1087">
        <v>53380</v>
      </c>
      <c r="D17" s="775">
        <v>57563</v>
      </c>
      <c r="E17" s="776">
        <v>7.72</v>
      </c>
      <c r="F17" s="1370">
        <v>0.73</v>
      </c>
      <c r="G17" s="1371">
        <v>19875355</v>
      </c>
      <c r="H17" s="1373">
        <v>19102678</v>
      </c>
      <c r="I17" s="1371">
        <v>772677</v>
      </c>
      <c r="J17" s="1371">
        <v>164263</v>
      </c>
      <c r="K17" s="1372">
        <v>608414</v>
      </c>
      <c r="L17" s="1371">
        <v>96984</v>
      </c>
      <c r="M17" s="1371">
        <v>2528</v>
      </c>
      <c r="N17" s="1371">
        <v>0</v>
      </c>
      <c r="O17" s="1374">
        <v>0</v>
      </c>
      <c r="P17" s="674" t="s">
        <v>10</v>
      </c>
      <c r="Q17" s="1107">
        <v>99512</v>
      </c>
      <c r="R17" s="1108">
        <v>8221243</v>
      </c>
      <c r="S17" s="1108">
        <v>2424503</v>
      </c>
      <c r="T17" s="1108">
        <v>11452881</v>
      </c>
      <c r="U17" s="1114">
        <v>5.312322724736247</v>
      </c>
      <c r="V17" s="1110">
        <v>19190927</v>
      </c>
      <c r="W17" s="1111">
        <v>18467986</v>
      </c>
      <c r="X17" s="1111">
        <v>722941</v>
      </c>
      <c r="Y17" s="1112">
        <v>511430</v>
      </c>
      <c r="Z17" s="1113">
        <v>-416980</v>
      </c>
    </row>
    <row r="18" spans="1:32" s="2" customFormat="1" ht="19.5" customHeight="1" x14ac:dyDescent="0.15">
      <c r="A18" s="558"/>
      <c r="B18" s="674" t="s">
        <v>11</v>
      </c>
      <c r="C18" s="1087">
        <v>80090</v>
      </c>
      <c r="D18" s="775">
        <v>81262</v>
      </c>
      <c r="E18" s="776">
        <v>19.170000000000002</v>
      </c>
      <c r="F18" s="1370">
        <v>0.84</v>
      </c>
      <c r="G18" s="1371">
        <v>29238116</v>
      </c>
      <c r="H18" s="1373">
        <v>28185411</v>
      </c>
      <c r="I18" s="1371">
        <v>1052705</v>
      </c>
      <c r="J18" s="1371">
        <v>281292</v>
      </c>
      <c r="K18" s="1372">
        <v>771413</v>
      </c>
      <c r="L18" s="1371">
        <v>-100809</v>
      </c>
      <c r="M18" s="1371">
        <v>7145</v>
      </c>
      <c r="N18" s="1371">
        <v>0</v>
      </c>
      <c r="O18" s="1374">
        <v>0</v>
      </c>
      <c r="P18" s="674" t="s">
        <v>11</v>
      </c>
      <c r="Q18" s="1107">
        <v>-93664</v>
      </c>
      <c r="R18" s="1108">
        <v>13200937</v>
      </c>
      <c r="S18" s="1108">
        <v>2115122</v>
      </c>
      <c r="T18" s="1108">
        <v>16686662</v>
      </c>
      <c r="U18" s="1114">
        <v>4.6229317762893505</v>
      </c>
      <c r="V18" s="1110">
        <v>29620887</v>
      </c>
      <c r="W18" s="1111">
        <v>28598724</v>
      </c>
      <c r="X18" s="1111">
        <v>1022163</v>
      </c>
      <c r="Y18" s="1112">
        <v>872222</v>
      </c>
      <c r="Z18" s="1113">
        <v>46175</v>
      </c>
    </row>
    <row r="19" spans="1:32" s="2" customFormat="1" ht="19.5" customHeight="1" x14ac:dyDescent="0.15">
      <c r="A19" s="558"/>
      <c r="B19" s="674" t="s">
        <v>12</v>
      </c>
      <c r="C19" s="1087">
        <v>72664</v>
      </c>
      <c r="D19" s="775">
        <v>71366</v>
      </c>
      <c r="E19" s="776">
        <v>24.35</v>
      </c>
      <c r="F19" s="1370">
        <v>0.69</v>
      </c>
      <c r="G19" s="1371">
        <v>26183216</v>
      </c>
      <c r="H19" s="1373">
        <v>25568977</v>
      </c>
      <c r="I19" s="1371">
        <v>614239</v>
      </c>
      <c r="J19" s="1371">
        <v>141568</v>
      </c>
      <c r="K19" s="1372">
        <v>472671</v>
      </c>
      <c r="L19" s="1371">
        <v>-73490</v>
      </c>
      <c r="M19" s="1371">
        <v>202006</v>
      </c>
      <c r="N19" s="1371">
        <v>0</v>
      </c>
      <c r="O19" s="1374">
        <v>0</v>
      </c>
      <c r="P19" s="674" t="s">
        <v>12</v>
      </c>
      <c r="Q19" s="1107">
        <v>128516</v>
      </c>
      <c r="R19" s="1108">
        <v>9977595</v>
      </c>
      <c r="S19" s="1108">
        <v>3598339</v>
      </c>
      <c r="T19" s="1108">
        <v>14705193</v>
      </c>
      <c r="U19" s="1114">
        <v>3.2143134741584145</v>
      </c>
      <c r="V19" s="1110">
        <v>26462754</v>
      </c>
      <c r="W19" s="1111">
        <v>25905703</v>
      </c>
      <c r="X19" s="1111">
        <v>557051</v>
      </c>
      <c r="Y19" s="1112">
        <v>546161</v>
      </c>
      <c r="Z19" s="1113">
        <v>334072</v>
      </c>
    </row>
    <row r="20" spans="1:32" s="2" customFormat="1" ht="19.5" customHeight="1" x14ac:dyDescent="0.15">
      <c r="A20" s="558"/>
      <c r="B20" s="674" t="s">
        <v>13</v>
      </c>
      <c r="C20" s="1088">
        <v>70835</v>
      </c>
      <c r="D20" s="775">
        <v>69804</v>
      </c>
      <c r="E20" s="777">
        <v>42.92</v>
      </c>
      <c r="F20" s="1375">
        <v>0.8</v>
      </c>
      <c r="G20" s="1371">
        <v>24064223</v>
      </c>
      <c r="H20" s="1373">
        <v>23415912</v>
      </c>
      <c r="I20" s="1371">
        <v>648311</v>
      </c>
      <c r="J20" s="1371">
        <v>139684</v>
      </c>
      <c r="K20" s="1372">
        <v>508627</v>
      </c>
      <c r="L20" s="1371">
        <v>148965</v>
      </c>
      <c r="M20" s="1371">
        <v>179897</v>
      </c>
      <c r="N20" s="1371">
        <v>0</v>
      </c>
      <c r="O20" s="1374">
        <v>0</v>
      </c>
      <c r="P20" s="674" t="s">
        <v>13</v>
      </c>
      <c r="Q20" s="1107">
        <v>328862</v>
      </c>
      <c r="R20" s="1108">
        <v>11406971</v>
      </c>
      <c r="S20" s="1108">
        <v>2290935</v>
      </c>
      <c r="T20" s="1108">
        <v>14739896</v>
      </c>
      <c r="U20" s="1114">
        <v>3.4506824200116473</v>
      </c>
      <c r="V20" s="1110">
        <v>25001736</v>
      </c>
      <c r="W20" s="1111">
        <v>24527115</v>
      </c>
      <c r="X20" s="1111">
        <v>474621</v>
      </c>
      <c r="Y20" s="1112">
        <v>359662</v>
      </c>
      <c r="Z20" s="1113">
        <v>-49716</v>
      </c>
    </row>
    <row r="21" spans="1:32" s="2" customFormat="1" ht="19.5" customHeight="1" x14ac:dyDescent="0.15">
      <c r="A21" s="558"/>
      <c r="B21" s="674" t="s">
        <v>57</v>
      </c>
      <c r="C21" s="1088">
        <v>55054</v>
      </c>
      <c r="D21" s="775">
        <v>55109</v>
      </c>
      <c r="E21" s="1362">
        <v>501.43</v>
      </c>
      <c r="F21" s="1370">
        <v>0.3</v>
      </c>
      <c r="G21" s="1371">
        <v>35391660</v>
      </c>
      <c r="H21" s="1373">
        <v>34242437</v>
      </c>
      <c r="I21" s="1371">
        <v>1149223</v>
      </c>
      <c r="J21" s="1371">
        <v>394940</v>
      </c>
      <c r="K21" s="1372">
        <v>754283</v>
      </c>
      <c r="L21" s="1371">
        <v>210936</v>
      </c>
      <c r="M21" s="1371">
        <v>200386</v>
      </c>
      <c r="N21" s="1371">
        <v>0</v>
      </c>
      <c r="O21" s="1374">
        <v>0</v>
      </c>
      <c r="P21" s="674" t="s">
        <v>57</v>
      </c>
      <c r="Q21" s="1107">
        <v>411322</v>
      </c>
      <c r="R21" s="1108">
        <v>6488804</v>
      </c>
      <c r="S21" s="1108">
        <v>12727337</v>
      </c>
      <c r="T21" s="1108">
        <v>20081573</v>
      </c>
      <c r="U21" s="1114">
        <v>3.7560952023031264</v>
      </c>
      <c r="V21" s="1110">
        <v>34827168</v>
      </c>
      <c r="W21" s="1111">
        <v>33671528</v>
      </c>
      <c r="X21" s="1111">
        <v>1155640</v>
      </c>
      <c r="Y21" s="1112">
        <v>543347</v>
      </c>
      <c r="Z21" s="1113">
        <v>-1062118</v>
      </c>
    </row>
    <row r="22" spans="1:32" s="5" customFormat="1" ht="19.5" customHeight="1" x14ac:dyDescent="0.15">
      <c r="A22" s="558"/>
      <c r="B22" s="674" t="s">
        <v>58</v>
      </c>
      <c r="C22" s="1088">
        <v>33145</v>
      </c>
      <c r="D22" s="775">
        <v>31981</v>
      </c>
      <c r="E22" s="777">
        <v>616.4</v>
      </c>
      <c r="F22" s="1370">
        <v>0.32</v>
      </c>
      <c r="G22" s="1371">
        <v>23158392</v>
      </c>
      <c r="H22" s="1373">
        <v>22196172</v>
      </c>
      <c r="I22" s="1371">
        <v>962220</v>
      </c>
      <c r="J22" s="1371">
        <v>374711</v>
      </c>
      <c r="K22" s="1372">
        <v>587509</v>
      </c>
      <c r="L22" s="1371">
        <v>73128</v>
      </c>
      <c r="M22" s="1371">
        <v>255113</v>
      </c>
      <c r="N22" s="1371">
        <v>0</v>
      </c>
      <c r="O22" s="1374">
        <v>819483</v>
      </c>
      <c r="P22" s="674" t="s">
        <v>58</v>
      </c>
      <c r="Q22" s="1107">
        <v>-491242</v>
      </c>
      <c r="R22" s="1108">
        <v>4726500</v>
      </c>
      <c r="S22" s="1108">
        <v>8626316</v>
      </c>
      <c r="T22" s="1108">
        <v>13992224</v>
      </c>
      <c r="U22" s="1114">
        <v>4.1988250045167943</v>
      </c>
      <c r="V22" s="1110">
        <v>23314422</v>
      </c>
      <c r="W22" s="1111">
        <v>22521652</v>
      </c>
      <c r="X22" s="1111">
        <v>792770</v>
      </c>
      <c r="Y22" s="1112">
        <v>514381</v>
      </c>
      <c r="Z22" s="1113">
        <v>110012</v>
      </c>
      <c r="AB22" s="2"/>
      <c r="AC22" s="2"/>
      <c r="AD22" s="2"/>
      <c r="AE22" s="2"/>
      <c r="AF22" s="2"/>
    </row>
    <row r="23" spans="1:32" s="5" customFormat="1" ht="19.5" customHeight="1" thickBot="1" x14ac:dyDescent="0.2">
      <c r="A23" s="558"/>
      <c r="B23" s="675" t="s">
        <v>65</v>
      </c>
      <c r="C23" s="1089">
        <v>72840</v>
      </c>
      <c r="D23" s="778">
        <v>77188</v>
      </c>
      <c r="E23" s="779">
        <v>85.13</v>
      </c>
      <c r="F23" s="1376">
        <v>0.65</v>
      </c>
      <c r="G23" s="1377">
        <v>28986575</v>
      </c>
      <c r="H23" s="1391">
        <v>28522748</v>
      </c>
      <c r="I23" s="1377">
        <v>463827</v>
      </c>
      <c r="J23" s="1377">
        <v>151290</v>
      </c>
      <c r="K23" s="1378">
        <v>312537</v>
      </c>
      <c r="L23" s="1377">
        <v>57766</v>
      </c>
      <c r="M23" s="1377">
        <v>15164</v>
      </c>
      <c r="N23" s="1377">
        <v>521632</v>
      </c>
      <c r="O23" s="1393">
        <v>22825</v>
      </c>
      <c r="P23" s="675" t="s">
        <v>65</v>
      </c>
      <c r="Q23" s="1115">
        <v>571737</v>
      </c>
      <c r="R23" s="1116">
        <v>10982468</v>
      </c>
      <c r="S23" s="1116">
        <v>5088323</v>
      </c>
      <c r="T23" s="1116">
        <v>17117064</v>
      </c>
      <c r="U23" s="1117">
        <v>1.8258797186246425</v>
      </c>
      <c r="V23" s="1118">
        <v>31603150</v>
      </c>
      <c r="W23" s="1119">
        <v>31253410</v>
      </c>
      <c r="X23" s="1119">
        <v>349740</v>
      </c>
      <c r="Y23" s="1120">
        <v>254771</v>
      </c>
      <c r="Z23" s="1121">
        <v>-52149</v>
      </c>
      <c r="AB23" s="2"/>
      <c r="AC23" s="2"/>
      <c r="AD23" s="2"/>
      <c r="AE23" s="2"/>
      <c r="AF23" s="2"/>
    </row>
    <row r="24" spans="1:32" s="2" customFormat="1" ht="19.5" customHeight="1" thickTop="1" x14ac:dyDescent="0.15">
      <c r="A24" s="558"/>
      <c r="B24" s="676" t="s">
        <v>14</v>
      </c>
      <c r="C24" s="1090">
        <v>15181</v>
      </c>
      <c r="D24" s="780">
        <v>15998</v>
      </c>
      <c r="E24" s="781">
        <v>5.97</v>
      </c>
      <c r="F24" s="1379">
        <v>0.79</v>
      </c>
      <c r="G24" s="1380">
        <v>6613691</v>
      </c>
      <c r="H24" s="1392">
        <v>6428796</v>
      </c>
      <c r="I24" s="1380">
        <v>184895</v>
      </c>
      <c r="J24" s="1380">
        <v>9700</v>
      </c>
      <c r="K24" s="1381">
        <v>175195</v>
      </c>
      <c r="L24" s="1380">
        <v>29835</v>
      </c>
      <c r="M24" s="1380">
        <v>174001</v>
      </c>
      <c r="N24" s="1380">
        <v>0</v>
      </c>
      <c r="O24" s="1394">
        <v>150975</v>
      </c>
      <c r="P24" s="676" t="s">
        <v>14</v>
      </c>
      <c r="Q24" s="1122">
        <v>52861</v>
      </c>
      <c r="R24" s="1123">
        <v>3131723</v>
      </c>
      <c r="S24" s="1123">
        <v>554295</v>
      </c>
      <c r="T24" s="1123">
        <v>3967846</v>
      </c>
      <c r="U24" s="1114">
        <v>4.4153679351466764</v>
      </c>
      <c r="V24" s="1124">
        <v>6695759</v>
      </c>
      <c r="W24" s="1125">
        <v>6458874</v>
      </c>
      <c r="X24" s="1125">
        <v>236885</v>
      </c>
      <c r="Y24" s="1126">
        <v>145360</v>
      </c>
      <c r="Z24" s="1127">
        <v>25856</v>
      </c>
    </row>
    <row r="25" spans="1:32" s="2" customFormat="1" ht="19.5" customHeight="1" x14ac:dyDescent="0.15">
      <c r="A25" s="558"/>
      <c r="B25" s="676" t="s">
        <v>15</v>
      </c>
      <c r="C25" s="1090">
        <v>15805</v>
      </c>
      <c r="D25" s="780">
        <v>16110</v>
      </c>
      <c r="E25" s="781">
        <v>13.86</v>
      </c>
      <c r="F25" s="1370">
        <v>1.1100000000000001</v>
      </c>
      <c r="G25" s="1382">
        <v>7262697</v>
      </c>
      <c r="H25" s="1373">
        <v>6994273</v>
      </c>
      <c r="I25" s="1383">
        <v>268424</v>
      </c>
      <c r="J25" s="1383">
        <v>62503</v>
      </c>
      <c r="K25" s="1384">
        <v>205921</v>
      </c>
      <c r="L25" s="1383">
        <v>-21456</v>
      </c>
      <c r="M25" s="1383">
        <v>153275</v>
      </c>
      <c r="N25" s="1383">
        <v>0</v>
      </c>
      <c r="O25" s="1385">
        <v>10041</v>
      </c>
      <c r="P25" s="676" t="s">
        <v>15</v>
      </c>
      <c r="Q25" s="1122">
        <v>121778</v>
      </c>
      <c r="R25" s="1123">
        <v>4847457</v>
      </c>
      <c r="S25" s="1123">
        <v>0</v>
      </c>
      <c r="T25" s="1123">
        <v>4847457</v>
      </c>
      <c r="U25" s="1128">
        <v>4.248021178939803</v>
      </c>
      <c r="V25" s="1124">
        <v>7953907</v>
      </c>
      <c r="W25" s="1125">
        <v>7726530</v>
      </c>
      <c r="X25" s="1125">
        <v>227377</v>
      </c>
      <c r="Y25" s="1126">
        <v>227377</v>
      </c>
      <c r="Z25" s="1127">
        <v>3267</v>
      </c>
    </row>
    <row r="26" spans="1:32" s="2" customFormat="1" ht="19.5" customHeight="1" x14ac:dyDescent="0.15">
      <c r="A26" s="558"/>
      <c r="B26" s="674" t="s">
        <v>16</v>
      </c>
      <c r="C26" s="1087">
        <v>7910</v>
      </c>
      <c r="D26" s="775">
        <v>7492</v>
      </c>
      <c r="E26" s="776">
        <v>18.04</v>
      </c>
      <c r="F26" s="1386">
        <v>0.39</v>
      </c>
      <c r="G26" s="1371">
        <v>5076585</v>
      </c>
      <c r="H26" s="1387">
        <v>4668275</v>
      </c>
      <c r="I26" s="1371">
        <v>408310</v>
      </c>
      <c r="J26" s="1371">
        <v>54500</v>
      </c>
      <c r="K26" s="1372">
        <v>353810</v>
      </c>
      <c r="L26" s="1371">
        <v>-23867</v>
      </c>
      <c r="M26" s="1371">
        <v>7352</v>
      </c>
      <c r="N26" s="1371">
        <v>0</v>
      </c>
      <c r="O26" s="1374">
        <v>0</v>
      </c>
      <c r="P26" s="674" t="s">
        <v>16</v>
      </c>
      <c r="Q26" s="1107">
        <v>-16515</v>
      </c>
      <c r="R26" s="1108">
        <v>1061152</v>
      </c>
      <c r="S26" s="1108">
        <v>1254346</v>
      </c>
      <c r="T26" s="1108">
        <v>2427747</v>
      </c>
      <c r="U26" s="1114">
        <v>14.573594365475481</v>
      </c>
      <c r="V26" s="1110">
        <v>5084769</v>
      </c>
      <c r="W26" s="1111">
        <v>4662816</v>
      </c>
      <c r="X26" s="1111">
        <v>421953</v>
      </c>
      <c r="Y26" s="1112">
        <v>377677</v>
      </c>
      <c r="Z26" s="1113">
        <v>556707</v>
      </c>
    </row>
    <row r="27" spans="1:32" s="2" customFormat="1" ht="19.5" customHeight="1" x14ac:dyDescent="0.15">
      <c r="A27" s="558"/>
      <c r="B27" s="676" t="s">
        <v>17</v>
      </c>
      <c r="C27" s="1090">
        <v>9319</v>
      </c>
      <c r="D27" s="780">
        <v>9342</v>
      </c>
      <c r="E27" s="781">
        <v>58.16</v>
      </c>
      <c r="F27" s="1379">
        <v>0.64</v>
      </c>
      <c r="G27" s="1380">
        <v>5601216</v>
      </c>
      <c r="H27" s="1392">
        <v>5415081</v>
      </c>
      <c r="I27" s="1380">
        <v>186135</v>
      </c>
      <c r="J27" s="1380">
        <v>18689</v>
      </c>
      <c r="K27" s="1381">
        <v>167446</v>
      </c>
      <c r="L27" s="1380">
        <v>58594</v>
      </c>
      <c r="M27" s="1380">
        <v>70752</v>
      </c>
      <c r="N27" s="1380">
        <v>0</v>
      </c>
      <c r="O27" s="1394">
        <v>260000</v>
      </c>
      <c r="P27" s="676" t="s">
        <v>17</v>
      </c>
      <c r="Q27" s="1122">
        <v>-130654</v>
      </c>
      <c r="R27" s="1123">
        <v>1849475</v>
      </c>
      <c r="S27" s="1123">
        <v>828119</v>
      </c>
      <c r="T27" s="1123">
        <v>2877698</v>
      </c>
      <c r="U27" s="1129">
        <v>5.8187481799688499</v>
      </c>
      <c r="V27" s="1124">
        <v>4738490</v>
      </c>
      <c r="W27" s="1125">
        <v>4604723</v>
      </c>
      <c r="X27" s="1125">
        <v>133767</v>
      </c>
      <c r="Y27" s="1126">
        <v>108852</v>
      </c>
      <c r="Z27" s="1127">
        <v>-223142</v>
      </c>
    </row>
    <row r="28" spans="1:32" s="2" customFormat="1" ht="19.5" customHeight="1" x14ac:dyDescent="0.15">
      <c r="A28" s="558"/>
      <c r="B28" s="674" t="s">
        <v>18</v>
      </c>
      <c r="C28" s="1087">
        <v>1368</v>
      </c>
      <c r="D28" s="775">
        <v>1332</v>
      </c>
      <c r="E28" s="776">
        <v>23.52</v>
      </c>
      <c r="F28" s="1370">
        <v>0.22</v>
      </c>
      <c r="G28" s="1371">
        <v>1618739</v>
      </c>
      <c r="H28" s="1373">
        <v>1528866</v>
      </c>
      <c r="I28" s="1371">
        <v>89873</v>
      </c>
      <c r="J28" s="1371">
        <v>12555</v>
      </c>
      <c r="K28" s="1372">
        <v>77318</v>
      </c>
      <c r="L28" s="1371">
        <v>41591</v>
      </c>
      <c r="M28" s="1371">
        <v>27</v>
      </c>
      <c r="N28" s="1371">
        <v>0</v>
      </c>
      <c r="O28" s="1374">
        <v>0</v>
      </c>
      <c r="P28" s="674" t="s">
        <v>18</v>
      </c>
      <c r="Q28" s="1107">
        <v>41618</v>
      </c>
      <c r="R28" s="1108">
        <v>219724</v>
      </c>
      <c r="S28" s="1108">
        <v>612621</v>
      </c>
      <c r="T28" s="1108">
        <v>869053</v>
      </c>
      <c r="U28" s="1114">
        <v>8.8968106663229971</v>
      </c>
      <c r="V28" s="1110">
        <v>1588611</v>
      </c>
      <c r="W28" s="1111">
        <v>1537969</v>
      </c>
      <c r="X28" s="1111">
        <v>50642</v>
      </c>
      <c r="Y28" s="1112">
        <v>35727</v>
      </c>
      <c r="Z28" s="1113">
        <v>-6414</v>
      </c>
    </row>
    <row r="29" spans="1:32" s="2" customFormat="1" ht="19.5" customHeight="1" x14ac:dyDescent="0.15">
      <c r="A29" s="558"/>
      <c r="B29" s="674" t="s">
        <v>19</v>
      </c>
      <c r="C29" s="1087">
        <v>3956</v>
      </c>
      <c r="D29" s="775">
        <v>3962</v>
      </c>
      <c r="E29" s="776">
        <v>64.930000000000007</v>
      </c>
      <c r="F29" s="1370">
        <v>0.21</v>
      </c>
      <c r="G29" s="1371">
        <v>3257733</v>
      </c>
      <c r="H29" s="1373">
        <v>3102221</v>
      </c>
      <c r="I29" s="1371">
        <v>155512</v>
      </c>
      <c r="J29" s="1371">
        <v>29667</v>
      </c>
      <c r="K29" s="1372">
        <v>125845</v>
      </c>
      <c r="L29" s="1371">
        <v>25329</v>
      </c>
      <c r="M29" s="1371">
        <v>24028</v>
      </c>
      <c r="N29" s="1371">
        <v>54416</v>
      </c>
      <c r="O29" s="1374">
        <v>0</v>
      </c>
      <c r="P29" s="674" t="s">
        <v>19</v>
      </c>
      <c r="Q29" s="1107">
        <v>103773</v>
      </c>
      <c r="R29" s="1108">
        <v>488943</v>
      </c>
      <c r="S29" s="1108">
        <v>1434235</v>
      </c>
      <c r="T29" s="1108">
        <v>2004061</v>
      </c>
      <c r="U29" s="1114">
        <v>6.2794994763133456</v>
      </c>
      <c r="V29" s="1110">
        <v>3263106</v>
      </c>
      <c r="W29" s="1111">
        <v>3134467</v>
      </c>
      <c r="X29" s="1111">
        <v>128639</v>
      </c>
      <c r="Y29" s="1112">
        <v>100516</v>
      </c>
      <c r="Z29" s="1113">
        <v>129828</v>
      </c>
    </row>
    <row r="30" spans="1:32" s="2" customFormat="1" ht="19.5" customHeight="1" x14ac:dyDescent="0.15">
      <c r="A30" s="558"/>
      <c r="B30" s="674" t="s">
        <v>20</v>
      </c>
      <c r="C30" s="1087">
        <v>36376</v>
      </c>
      <c r="D30" s="775">
        <v>37466</v>
      </c>
      <c r="E30" s="776">
        <v>25.68</v>
      </c>
      <c r="F30" s="1370">
        <v>0.75</v>
      </c>
      <c r="G30" s="1371">
        <v>13269475</v>
      </c>
      <c r="H30" s="1373">
        <v>12992153</v>
      </c>
      <c r="I30" s="1371">
        <v>277322</v>
      </c>
      <c r="J30" s="1371">
        <v>222988</v>
      </c>
      <c r="K30" s="1372">
        <v>54334</v>
      </c>
      <c r="L30" s="1371">
        <v>4710</v>
      </c>
      <c r="M30" s="1371">
        <v>176</v>
      </c>
      <c r="N30" s="1371">
        <v>0</v>
      </c>
      <c r="O30" s="1374">
        <v>0</v>
      </c>
      <c r="P30" s="674" t="s">
        <v>20</v>
      </c>
      <c r="Q30" s="1107">
        <v>4886</v>
      </c>
      <c r="R30" s="1108">
        <v>6087748</v>
      </c>
      <c r="S30" s="1108">
        <v>1601585</v>
      </c>
      <c r="T30" s="1108">
        <v>8253018</v>
      </c>
      <c r="U30" s="1114">
        <v>0.6583531018592228</v>
      </c>
      <c r="V30" s="1110">
        <v>13946853</v>
      </c>
      <c r="W30" s="1111">
        <v>13452934</v>
      </c>
      <c r="X30" s="1111">
        <v>493919</v>
      </c>
      <c r="Y30" s="1112">
        <v>49624</v>
      </c>
      <c r="Z30" s="1113">
        <v>-311356</v>
      </c>
    </row>
    <row r="31" spans="1:32" s="2" customFormat="1" ht="19.5" customHeight="1" x14ac:dyDescent="0.15">
      <c r="A31" s="558"/>
      <c r="B31" s="676" t="s">
        <v>21</v>
      </c>
      <c r="C31" s="1090">
        <v>2652</v>
      </c>
      <c r="D31" s="780">
        <v>2755</v>
      </c>
      <c r="E31" s="781">
        <v>64.11</v>
      </c>
      <c r="F31" s="1379">
        <v>0.24</v>
      </c>
      <c r="G31" s="1380">
        <v>2630532</v>
      </c>
      <c r="H31" s="1392">
        <v>2540633</v>
      </c>
      <c r="I31" s="1380">
        <v>89899</v>
      </c>
      <c r="J31" s="1380">
        <v>48343</v>
      </c>
      <c r="K31" s="1381">
        <v>41556</v>
      </c>
      <c r="L31" s="1380">
        <v>20482</v>
      </c>
      <c r="M31" s="1380">
        <v>765</v>
      </c>
      <c r="N31" s="1380">
        <v>20606</v>
      </c>
      <c r="O31" s="1394">
        <v>0</v>
      </c>
      <c r="P31" s="676" t="s">
        <v>21</v>
      </c>
      <c r="Q31" s="1122">
        <v>41853</v>
      </c>
      <c r="R31" s="1123">
        <v>431946</v>
      </c>
      <c r="S31" s="1123">
        <v>1067812</v>
      </c>
      <c r="T31" s="1123">
        <v>1564207</v>
      </c>
      <c r="U31" s="1129">
        <v>2.656681628454546</v>
      </c>
      <c r="V31" s="1124">
        <v>2698830</v>
      </c>
      <c r="W31" s="1125">
        <v>2609229</v>
      </c>
      <c r="X31" s="1125">
        <v>89601</v>
      </c>
      <c r="Y31" s="1126">
        <v>21074</v>
      </c>
      <c r="Z31" s="1127">
        <v>-123192</v>
      </c>
    </row>
    <row r="32" spans="1:32" s="2" customFormat="1" ht="19.5" customHeight="1" x14ac:dyDescent="0.15">
      <c r="A32" s="558"/>
      <c r="B32" s="676" t="s">
        <v>59</v>
      </c>
      <c r="C32" s="1090">
        <v>14453</v>
      </c>
      <c r="D32" s="780">
        <v>14246</v>
      </c>
      <c r="E32" s="781">
        <v>303.08999999999997</v>
      </c>
      <c r="F32" s="1379">
        <v>0.28999999999999998</v>
      </c>
      <c r="G32" s="1380">
        <v>11362637</v>
      </c>
      <c r="H32" s="1392">
        <v>11061012</v>
      </c>
      <c r="I32" s="1380">
        <v>301625</v>
      </c>
      <c r="J32" s="1380">
        <v>242030</v>
      </c>
      <c r="K32" s="1381">
        <v>59595</v>
      </c>
      <c r="L32" s="1380">
        <v>-2487</v>
      </c>
      <c r="M32" s="1380">
        <v>32038</v>
      </c>
      <c r="N32" s="1380">
        <v>3300</v>
      </c>
      <c r="O32" s="1394">
        <v>570000</v>
      </c>
      <c r="P32" s="676" t="s">
        <v>59</v>
      </c>
      <c r="Q32" s="1122">
        <v>-537149</v>
      </c>
      <c r="R32" s="1123">
        <v>2043141</v>
      </c>
      <c r="S32" s="1123">
        <v>4296972</v>
      </c>
      <c r="T32" s="1123">
        <v>6619087</v>
      </c>
      <c r="U32" s="1129">
        <v>0.90035075834476874</v>
      </c>
      <c r="V32" s="1124">
        <v>11069803</v>
      </c>
      <c r="W32" s="1125">
        <v>10866565</v>
      </c>
      <c r="X32" s="1125">
        <v>203238</v>
      </c>
      <c r="Y32" s="1126">
        <v>62082</v>
      </c>
      <c r="Z32" s="1127">
        <v>-130526</v>
      </c>
    </row>
    <row r="33" spans="1:32" s="2" customFormat="1" ht="19.5" customHeight="1" x14ac:dyDescent="0.15">
      <c r="A33" s="558"/>
      <c r="B33" s="674" t="s">
        <v>22</v>
      </c>
      <c r="C33" s="1087">
        <v>2110</v>
      </c>
      <c r="D33" s="775">
        <v>2110</v>
      </c>
      <c r="E33" s="776">
        <v>61.95</v>
      </c>
      <c r="F33" s="1370">
        <v>0.12</v>
      </c>
      <c r="G33" s="1371">
        <v>3401921</v>
      </c>
      <c r="H33" s="1373">
        <v>3088974</v>
      </c>
      <c r="I33" s="1371">
        <v>312947</v>
      </c>
      <c r="J33" s="1371">
        <v>193500</v>
      </c>
      <c r="K33" s="1372">
        <v>119447</v>
      </c>
      <c r="L33" s="1371">
        <v>-58506</v>
      </c>
      <c r="M33" s="1371">
        <v>89800</v>
      </c>
      <c r="N33" s="1371">
        <v>0</v>
      </c>
      <c r="O33" s="1374">
        <v>151842</v>
      </c>
      <c r="P33" s="674" t="s">
        <v>22</v>
      </c>
      <c r="Q33" s="1107">
        <v>-120548</v>
      </c>
      <c r="R33" s="1108">
        <v>213340</v>
      </c>
      <c r="S33" s="1108">
        <v>1260108</v>
      </c>
      <c r="T33" s="1108">
        <v>1528767</v>
      </c>
      <c r="U33" s="1114">
        <v>7.8132900566273342</v>
      </c>
      <c r="V33" s="1110">
        <v>3655436</v>
      </c>
      <c r="W33" s="1111">
        <v>3343037</v>
      </c>
      <c r="X33" s="1111">
        <v>312399</v>
      </c>
      <c r="Y33" s="1112">
        <v>177953</v>
      </c>
      <c r="Z33" s="1113">
        <v>-469760</v>
      </c>
    </row>
    <row r="34" spans="1:32" s="2" customFormat="1" ht="19.5" customHeight="1" thickBot="1" x14ac:dyDescent="0.2">
      <c r="A34" s="558"/>
      <c r="B34" s="674" t="s">
        <v>60</v>
      </c>
      <c r="C34" s="1088">
        <v>21834</v>
      </c>
      <c r="D34" s="775">
        <v>21815</v>
      </c>
      <c r="E34" s="777">
        <v>108.38</v>
      </c>
      <c r="F34" s="1379">
        <v>0.28999999999999998</v>
      </c>
      <c r="G34" s="1380">
        <v>11409095</v>
      </c>
      <c r="H34" s="1392">
        <v>11333404</v>
      </c>
      <c r="I34" s="1380">
        <v>75691</v>
      </c>
      <c r="J34" s="1380">
        <v>58122</v>
      </c>
      <c r="K34" s="1381">
        <v>17569</v>
      </c>
      <c r="L34" s="1380">
        <v>-7724</v>
      </c>
      <c r="M34" s="1380">
        <v>1571</v>
      </c>
      <c r="N34" s="1380">
        <v>0</v>
      </c>
      <c r="O34" s="1394">
        <v>100000</v>
      </c>
      <c r="P34" s="674" t="s">
        <v>60</v>
      </c>
      <c r="Q34" s="1115">
        <v>-106153</v>
      </c>
      <c r="R34" s="1116">
        <v>2335435</v>
      </c>
      <c r="S34" s="1116">
        <v>4797053</v>
      </c>
      <c r="T34" s="1116">
        <v>7448563</v>
      </c>
      <c r="U34" s="1114">
        <v>0.23587099954716098</v>
      </c>
      <c r="V34" s="1110">
        <v>12520198</v>
      </c>
      <c r="W34" s="1111">
        <v>12453819</v>
      </c>
      <c r="X34" s="1111">
        <v>66379</v>
      </c>
      <c r="Y34" s="1112">
        <v>25293</v>
      </c>
      <c r="Z34" s="1113">
        <v>-183269</v>
      </c>
    </row>
    <row r="35" spans="1:32" ht="19.5" customHeight="1" thickTop="1" thickBot="1" x14ac:dyDescent="0.2">
      <c r="B35" s="677" t="s">
        <v>66</v>
      </c>
      <c r="C35" s="7">
        <v>1004206</v>
      </c>
      <c r="D35" s="7">
        <v>1009870</v>
      </c>
      <c r="E35" s="8">
        <v>3036.6800000000003</v>
      </c>
      <c r="F35" s="1091">
        <v>0.61</v>
      </c>
      <c r="G35" s="1092">
        <v>424236518</v>
      </c>
      <c r="H35" s="1092">
        <v>416129450</v>
      </c>
      <c r="I35" s="1092">
        <v>8107068</v>
      </c>
      <c r="J35" s="1092">
        <v>2565608</v>
      </c>
      <c r="K35" s="1092">
        <v>5541460</v>
      </c>
      <c r="L35" s="1093">
        <v>292964</v>
      </c>
      <c r="M35" s="1092">
        <v>2066248</v>
      </c>
      <c r="N35" s="1092">
        <v>728534</v>
      </c>
      <c r="O35" s="1092">
        <v>8262438</v>
      </c>
      <c r="P35" s="677" t="s">
        <v>823</v>
      </c>
      <c r="Q35" s="1093">
        <v>-5174692</v>
      </c>
      <c r="R35" s="1092">
        <v>145523448</v>
      </c>
      <c r="S35" s="1092">
        <v>75234121</v>
      </c>
      <c r="T35" s="1092">
        <v>236398084</v>
      </c>
      <c r="U35" s="1130">
        <v>2.4055448753893987</v>
      </c>
      <c r="V35" s="1092">
        <v>434771942</v>
      </c>
      <c r="W35" s="1092">
        <v>426949215</v>
      </c>
      <c r="X35" s="1092">
        <v>7822727</v>
      </c>
      <c r="Y35" s="1092">
        <v>5248496</v>
      </c>
      <c r="Z35" s="1093">
        <v>4468694</v>
      </c>
      <c r="AB35" s="2"/>
      <c r="AC35" s="2"/>
      <c r="AD35" s="2"/>
      <c r="AE35" s="2"/>
      <c r="AF35" s="2"/>
    </row>
    <row r="36" spans="1:32" ht="19.5" customHeight="1" thickTop="1" thickBot="1" x14ac:dyDescent="0.2">
      <c r="B36" s="678" t="s">
        <v>24</v>
      </c>
      <c r="C36" s="9">
        <v>130964</v>
      </c>
      <c r="D36" s="9">
        <v>132628</v>
      </c>
      <c r="E36" s="10">
        <v>747.69</v>
      </c>
      <c r="F36" s="1094">
        <v>0.46</v>
      </c>
      <c r="G36" s="1095">
        <v>71504321</v>
      </c>
      <c r="H36" s="1095">
        <v>69153688</v>
      </c>
      <c r="I36" s="1095">
        <v>2350633</v>
      </c>
      <c r="J36" s="1095">
        <v>952597</v>
      </c>
      <c r="K36" s="1095">
        <v>1398036</v>
      </c>
      <c r="L36" s="1096">
        <v>66501</v>
      </c>
      <c r="M36" s="1095">
        <v>553785</v>
      </c>
      <c r="N36" s="1095">
        <v>78322</v>
      </c>
      <c r="O36" s="1095">
        <v>1242858</v>
      </c>
      <c r="P36" s="1388" t="s">
        <v>24</v>
      </c>
      <c r="Q36" s="1096">
        <v>-544250</v>
      </c>
      <c r="R36" s="1095">
        <v>22710084</v>
      </c>
      <c r="S36" s="1095">
        <v>17707146</v>
      </c>
      <c r="T36" s="1095">
        <v>42407504</v>
      </c>
      <c r="U36" s="1130">
        <v>5.1360534860909262</v>
      </c>
      <c r="V36" s="1095">
        <v>73215762</v>
      </c>
      <c r="W36" s="1095">
        <v>70850963</v>
      </c>
      <c r="X36" s="1095">
        <v>2364799</v>
      </c>
      <c r="Y36" s="1095">
        <v>1331535</v>
      </c>
      <c r="Z36" s="1096">
        <v>-732001</v>
      </c>
      <c r="AB36" s="2"/>
      <c r="AC36" s="2"/>
      <c r="AD36" s="2"/>
      <c r="AE36" s="2"/>
      <c r="AF36" s="2"/>
    </row>
    <row r="37" spans="1:32" ht="19.5" customHeight="1" thickTop="1" thickBot="1" x14ac:dyDescent="0.2">
      <c r="B37" s="678" t="s">
        <v>25</v>
      </c>
      <c r="C37" s="9">
        <v>1135170</v>
      </c>
      <c r="D37" s="9">
        <v>1142498</v>
      </c>
      <c r="E37" s="10">
        <v>3784.37</v>
      </c>
      <c r="F37" s="1094">
        <v>0.54</v>
      </c>
      <c r="G37" s="1095">
        <v>495740839</v>
      </c>
      <c r="H37" s="1095">
        <v>485283138</v>
      </c>
      <c r="I37" s="1095">
        <v>10457701</v>
      </c>
      <c r="J37" s="1095">
        <v>3518205</v>
      </c>
      <c r="K37" s="1095">
        <v>6939496</v>
      </c>
      <c r="L37" s="1096">
        <v>359465</v>
      </c>
      <c r="M37" s="1095">
        <v>2620033</v>
      </c>
      <c r="N37" s="1095">
        <v>806856</v>
      </c>
      <c r="O37" s="1095">
        <v>9505296</v>
      </c>
      <c r="P37" s="1388" t="s">
        <v>25</v>
      </c>
      <c r="Q37" s="1096">
        <v>-5718942</v>
      </c>
      <c r="R37" s="1095">
        <v>168233532</v>
      </c>
      <c r="S37" s="1095">
        <v>92941267</v>
      </c>
      <c r="T37" s="1095">
        <v>278805588</v>
      </c>
      <c r="U37" s="1130">
        <v>3.6069686640980705</v>
      </c>
      <c r="V37" s="1095">
        <v>507987704</v>
      </c>
      <c r="W37" s="1095">
        <v>497800178</v>
      </c>
      <c r="X37" s="1095">
        <v>10187526</v>
      </c>
      <c r="Y37" s="1095">
        <v>6580031</v>
      </c>
      <c r="Z37" s="1096">
        <v>3736693</v>
      </c>
      <c r="AB37" s="2"/>
      <c r="AC37" s="2"/>
      <c r="AD37" s="2"/>
      <c r="AE37" s="2"/>
      <c r="AF37" s="2"/>
    </row>
    <row r="38" spans="1:32" ht="19.5" customHeight="1" thickTop="1" x14ac:dyDescent="0.15">
      <c r="B38" s="679" t="s">
        <v>26</v>
      </c>
      <c r="C38" s="11">
        <v>2610353</v>
      </c>
      <c r="D38" s="11">
        <v>2555068</v>
      </c>
      <c r="E38" s="12">
        <v>4612.2</v>
      </c>
      <c r="F38" s="1097">
        <v>0.55000000000000004</v>
      </c>
      <c r="G38" s="1098">
        <v>1265289019</v>
      </c>
      <c r="H38" s="1098">
        <v>1251193262</v>
      </c>
      <c r="I38" s="1098">
        <v>14095757</v>
      </c>
      <c r="J38" s="1098">
        <v>6809781</v>
      </c>
      <c r="K38" s="1098">
        <v>7285976</v>
      </c>
      <c r="L38" s="1099">
        <v>346061</v>
      </c>
      <c r="M38" s="1098">
        <v>2620330</v>
      </c>
      <c r="N38" s="1098">
        <v>806856</v>
      </c>
      <c r="O38" s="1098">
        <v>9505296</v>
      </c>
      <c r="P38" s="1389" t="s">
        <v>26</v>
      </c>
      <c r="Q38" s="1099">
        <v>-5732049</v>
      </c>
      <c r="R38" s="1098">
        <v>467903277</v>
      </c>
      <c r="S38" s="1098">
        <v>151616599</v>
      </c>
      <c r="T38" s="1098">
        <v>680664696</v>
      </c>
      <c r="U38" s="1131">
        <v>3.4715552259654965</v>
      </c>
      <c r="V38" s="1098">
        <v>1272292926</v>
      </c>
      <c r="W38" s="1098">
        <v>1259676079</v>
      </c>
      <c r="X38" s="1098">
        <v>12616847</v>
      </c>
      <c r="Y38" s="1098">
        <v>6939915</v>
      </c>
      <c r="Z38" s="1099">
        <v>4471639</v>
      </c>
      <c r="AB38" s="2"/>
      <c r="AC38" s="2"/>
      <c r="AD38" s="2"/>
      <c r="AE38" s="2"/>
      <c r="AF38" s="2"/>
    </row>
    <row r="39" spans="1:32" x14ac:dyDescent="0.15">
      <c r="B39" s="16" t="s">
        <v>42</v>
      </c>
    </row>
    <row r="40" spans="1:32" s="680" customFormat="1" x14ac:dyDescent="0.15">
      <c r="F40" s="681"/>
      <c r="G40" s="681"/>
      <c r="H40" s="681"/>
      <c r="I40" s="681"/>
      <c r="J40" s="681"/>
      <c r="K40" s="681"/>
      <c r="L40" s="681"/>
      <c r="M40" s="681"/>
      <c r="N40" s="681"/>
      <c r="O40" s="681"/>
      <c r="Q40" s="681"/>
      <c r="R40" s="681"/>
      <c r="S40" s="681"/>
      <c r="T40" s="681"/>
      <c r="V40" s="1083"/>
      <c r="W40" s="1083"/>
      <c r="X40" s="1083"/>
      <c r="Y40" s="1083"/>
      <c r="Z40" s="1083"/>
    </row>
    <row r="41" spans="1:32" x14ac:dyDescent="0.15"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3"/>
      <c r="V41" s="13"/>
      <c r="W41" s="13"/>
      <c r="X41" s="13"/>
      <c r="Y41" s="13"/>
      <c r="Z41" s="17"/>
    </row>
  </sheetData>
  <mergeCells count="21">
    <mergeCell ref="T5:T7"/>
    <mergeCell ref="J5:J6"/>
    <mergeCell ref="K5:K6"/>
    <mergeCell ref="I5:I6"/>
    <mergeCell ref="B5:B8"/>
    <mergeCell ref="C5:C6"/>
    <mergeCell ref="D5:D6"/>
    <mergeCell ref="E5:E6"/>
    <mergeCell ref="F5:F6"/>
    <mergeCell ref="P5:P8"/>
    <mergeCell ref="O5:O7"/>
    <mergeCell ref="Q5:Q7"/>
    <mergeCell ref="R5:R7"/>
    <mergeCell ref="S5:S7"/>
    <mergeCell ref="U5:U7"/>
    <mergeCell ref="V5:Z5"/>
    <mergeCell ref="V6:V7"/>
    <mergeCell ref="W6:W7"/>
    <mergeCell ref="X6:X7"/>
    <mergeCell ref="Y6:Y7"/>
    <mergeCell ref="Z6:Z7"/>
  </mergeCells>
  <phoneticPr fontId="4"/>
  <pageMargins left="0.59055118110236227" right="0.59055118110236227" top="0.78740157480314965" bottom="0.59055118110236227" header="0.51181102362204722" footer="0.51181102362204722"/>
  <pageSetup paperSize="9" firstPageNumber="2" orientation="portrait" r:id="rId1"/>
  <headerFooter alignWithMargins="0"/>
  <colBreaks count="2" manualBreakCount="2">
    <brk id="8" max="1048575" man="1"/>
    <brk id="21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W41"/>
  <sheetViews>
    <sheetView showGridLines="0" view="pageBreakPreview" zoomScale="90" zoomScaleNormal="70" zoomScaleSheetLayoutView="9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E50" sqref="E50"/>
    </sheetView>
  </sheetViews>
  <sheetFormatPr defaultRowHeight="13.5" x14ac:dyDescent="0.15"/>
  <cols>
    <col min="1" max="1" width="4.25" style="656" customWidth="1"/>
    <col min="2" max="2" width="3.125" style="34" customWidth="1"/>
    <col min="3" max="3" width="29.25" style="34" customWidth="1"/>
    <col min="4" max="4" width="14.5" style="34" customWidth="1"/>
    <col min="5" max="5" width="8.125" style="36" customWidth="1"/>
    <col min="6" max="6" width="14.375" style="34" customWidth="1"/>
    <col min="7" max="7" width="8.125" style="37" customWidth="1"/>
    <col min="8" max="8" width="13.125" style="34" customWidth="1"/>
    <col min="9" max="9" width="8.125" style="36" customWidth="1"/>
    <col min="10" max="10" width="12.75" style="34" customWidth="1"/>
    <col min="11" max="11" width="8.125" style="35" customWidth="1"/>
    <col min="12" max="12" width="13.125" style="34" customWidth="1"/>
    <col min="13" max="13" width="8.125" style="36" customWidth="1"/>
    <col min="14" max="14" width="12.875" style="34" customWidth="1"/>
    <col min="15" max="15" width="8.125" style="35" customWidth="1"/>
    <col min="16" max="16" width="12.125" style="34" customWidth="1"/>
    <col min="17" max="17" width="8.125" style="36" customWidth="1"/>
    <col min="18" max="18" width="12.125" style="34" customWidth="1"/>
    <col min="19" max="19" width="8.625" style="35" customWidth="1"/>
    <col min="20" max="20" width="1.125" style="34" customWidth="1"/>
    <col min="21" max="22" width="9" style="34"/>
    <col min="23" max="24" width="15.625" style="34" customWidth="1"/>
    <col min="25" max="16384" width="9" style="34"/>
  </cols>
  <sheetData>
    <row r="1" spans="2:19" x14ac:dyDescent="0.15">
      <c r="D1" s="55" t="s">
        <v>102</v>
      </c>
    </row>
    <row r="2" spans="2:19" ht="17.25" x14ac:dyDescent="0.15">
      <c r="B2" s="691" t="s">
        <v>831</v>
      </c>
    </row>
    <row r="3" spans="2:19" ht="6.75" customHeight="1" x14ac:dyDescent="0.15"/>
    <row r="4" spans="2:19" x14ac:dyDescent="0.15">
      <c r="B4" s="54" t="s">
        <v>101</v>
      </c>
      <c r="R4" s="1432" t="s">
        <v>100</v>
      </c>
      <c r="S4" s="1432"/>
    </row>
    <row r="5" spans="2:19" ht="18.75" customHeight="1" x14ac:dyDescent="0.15">
      <c r="B5" s="1428" t="s">
        <v>99</v>
      </c>
      <c r="C5" s="1429"/>
      <c r="D5" s="1433" t="s">
        <v>98</v>
      </c>
      <c r="E5" s="1434"/>
      <c r="F5" s="1434"/>
      <c r="G5" s="1435"/>
      <c r="H5" s="1436" t="s">
        <v>97</v>
      </c>
      <c r="I5" s="1434"/>
      <c r="J5" s="1434"/>
      <c r="K5" s="1435"/>
      <c r="L5" s="1438" t="s">
        <v>96</v>
      </c>
      <c r="M5" s="1434"/>
      <c r="N5" s="1434"/>
      <c r="O5" s="1435"/>
      <c r="P5" s="1436" t="s">
        <v>95</v>
      </c>
      <c r="Q5" s="1434"/>
      <c r="R5" s="1434"/>
      <c r="S5" s="1437"/>
    </row>
    <row r="6" spans="2:19" ht="18.75" customHeight="1" x14ac:dyDescent="0.15">
      <c r="B6" s="1430"/>
      <c r="C6" s="1431"/>
      <c r="D6" s="688" t="s">
        <v>832</v>
      </c>
      <c r="E6" s="93" t="s">
        <v>94</v>
      </c>
      <c r="F6" s="689" t="s">
        <v>833</v>
      </c>
      <c r="G6" s="94" t="s">
        <v>93</v>
      </c>
      <c r="H6" s="688" t="s">
        <v>832</v>
      </c>
      <c r="I6" s="93" t="s">
        <v>94</v>
      </c>
      <c r="J6" s="690" t="s">
        <v>833</v>
      </c>
      <c r="K6" s="95" t="s">
        <v>93</v>
      </c>
      <c r="L6" s="688" t="s">
        <v>832</v>
      </c>
      <c r="M6" s="93" t="s">
        <v>94</v>
      </c>
      <c r="N6" s="690" t="s">
        <v>833</v>
      </c>
      <c r="O6" s="96" t="s">
        <v>93</v>
      </c>
      <c r="P6" s="688" t="s">
        <v>832</v>
      </c>
      <c r="Q6" s="97" t="s">
        <v>94</v>
      </c>
      <c r="R6" s="690" t="s">
        <v>833</v>
      </c>
      <c r="S6" s="98" t="s">
        <v>93</v>
      </c>
    </row>
    <row r="7" spans="2:19" ht="27" customHeight="1" x14ac:dyDescent="0.15">
      <c r="B7" s="663">
        <v>1</v>
      </c>
      <c r="C7" s="664" t="s">
        <v>92</v>
      </c>
      <c r="D7" s="782">
        <v>446659858</v>
      </c>
      <c r="E7" s="52">
        <v>35.301014336867489</v>
      </c>
      <c r="F7" s="783">
        <v>408422830</v>
      </c>
      <c r="G7" s="955">
        <v>9.4</v>
      </c>
      <c r="H7" s="782">
        <v>154957727</v>
      </c>
      <c r="I7" s="52">
        <v>31.257809486218264</v>
      </c>
      <c r="J7" s="784">
        <v>152712841</v>
      </c>
      <c r="K7" s="955">
        <v>1.5</v>
      </c>
      <c r="L7" s="782">
        <v>134716785</v>
      </c>
      <c r="M7" s="51">
        <v>31.755112840144516</v>
      </c>
      <c r="N7" s="783">
        <v>132464561</v>
      </c>
      <c r="O7" s="955">
        <v>1.7</v>
      </c>
      <c r="P7" s="782">
        <v>20240942</v>
      </c>
      <c r="Q7" s="50">
        <v>28.307299079170335</v>
      </c>
      <c r="R7" s="784">
        <v>20248280</v>
      </c>
      <c r="S7" s="958">
        <v>0</v>
      </c>
    </row>
    <row r="8" spans="2:19" ht="27" customHeight="1" x14ac:dyDescent="0.15">
      <c r="B8" s="663">
        <v>2</v>
      </c>
      <c r="C8" s="664" t="s">
        <v>91</v>
      </c>
      <c r="D8" s="782">
        <v>6728673</v>
      </c>
      <c r="E8" s="52">
        <v>0.5317894092938461</v>
      </c>
      <c r="F8" s="783">
        <v>6679059</v>
      </c>
      <c r="G8" s="955">
        <v>0.7</v>
      </c>
      <c r="H8" s="782">
        <v>3368929</v>
      </c>
      <c r="I8" s="52">
        <v>0.67957463556880771</v>
      </c>
      <c r="J8" s="784">
        <v>3338126</v>
      </c>
      <c r="K8" s="955">
        <v>0.9</v>
      </c>
      <c r="L8" s="782">
        <v>2889631</v>
      </c>
      <c r="M8" s="51">
        <v>0.68113678983193993</v>
      </c>
      <c r="N8" s="783">
        <v>2864338</v>
      </c>
      <c r="O8" s="955">
        <v>0.9</v>
      </c>
      <c r="P8" s="782">
        <v>479298</v>
      </c>
      <c r="Q8" s="50">
        <v>0.67030634414387347</v>
      </c>
      <c r="R8" s="784">
        <v>473788</v>
      </c>
      <c r="S8" s="958">
        <v>1.2</v>
      </c>
    </row>
    <row r="9" spans="2:19" ht="27" customHeight="1" x14ac:dyDescent="0.15">
      <c r="B9" s="663">
        <v>3</v>
      </c>
      <c r="C9" s="664" t="s">
        <v>90</v>
      </c>
      <c r="D9" s="782">
        <v>662127</v>
      </c>
      <c r="E9" s="52">
        <v>5.233009929409653E-2</v>
      </c>
      <c r="F9" s="783">
        <v>706270</v>
      </c>
      <c r="G9" s="955">
        <v>-6.3</v>
      </c>
      <c r="H9" s="782">
        <v>265270</v>
      </c>
      <c r="I9" s="52">
        <v>5.3509813824315577E-2</v>
      </c>
      <c r="J9" s="784">
        <v>284633</v>
      </c>
      <c r="K9" s="955">
        <v>-6.8</v>
      </c>
      <c r="L9" s="782">
        <v>235417</v>
      </c>
      <c r="M9" s="51">
        <v>5.5491922550618335E-2</v>
      </c>
      <c r="N9" s="783">
        <v>252647</v>
      </c>
      <c r="O9" s="955">
        <v>-6.8</v>
      </c>
      <c r="P9" s="782">
        <v>29853</v>
      </c>
      <c r="Q9" s="50">
        <v>4.1749924455614366E-2</v>
      </c>
      <c r="R9" s="784">
        <v>31986</v>
      </c>
      <c r="S9" s="958">
        <v>-6.7</v>
      </c>
    </row>
    <row r="10" spans="2:19" ht="27" customHeight="1" x14ac:dyDescent="0.15">
      <c r="B10" s="663">
        <v>4</v>
      </c>
      <c r="C10" s="664" t="s">
        <v>89</v>
      </c>
      <c r="D10" s="782">
        <v>2211457</v>
      </c>
      <c r="E10" s="52">
        <v>0.17477880284994396</v>
      </c>
      <c r="F10" s="783">
        <v>2631876</v>
      </c>
      <c r="G10" s="955">
        <v>-16</v>
      </c>
      <c r="H10" s="782">
        <v>885575</v>
      </c>
      <c r="I10" s="52">
        <v>0.17863668480215728</v>
      </c>
      <c r="J10" s="784">
        <v>1059699</v>
      </c>
      <c r="K10" s="955">
        <v>-16.399999999999999</v>
      </c>
      <c r="L10" s="782">
        <v>785846</v>
      </c>
      <c r="M10" s="51">
        <v>0.1852377074243288</v>
      </c>
      <c r="N10" s="783">
        <v>940597</v>
      </c>
      <c r="O10" s="955">
        <v>-16.5</v>
      </c>
      <c r="P10" s="782">
        <v>99729</v>
      </c>
      <c r="Q10" s="50">
        <v>0.13947269004903914</v>
      </c>
      <c r="R10" s="784">
        <v>119102</v>
      </c>
      <c r="S10" s="958">
        <v>-16.3</v>
      </c>
    </row>
    <row r="11" spans="2:19" ht="27" customHeight="1" x14ac:dyDescent="0.15">
      <c r="B11" s="663">
        <v>5</v>
      </c>
      <c r="C11" s="664" t="s">
        <v>88</v>
      </c>
      <c r="D11" s="782">
        <v>1686707</v>
      </c>
      <c r="E11" s="52">
        <v>0.13330606483355564</v>
      </c>
      <c r="F11" s="783">
        <v>2610628</v>
      </c>
      <c r="G11" s="955">
        <v>-35.4</v>
      </c>
      <c r="H11" s="782">
        <v>674408</v>
      </c>
      <c r="I11" s="52">
        <v>0.13604043624092063</v>
      </c>
      <c r="J11" s="784">
        <v>1049394</v>
      </c>
      <c r="K11" s="955">
        <v>-35.700000000000003</v>
      </c>
      <c r="L11" s="782">
        <v>598386</v>
      </c>
      <c r="M11" s="51">
        <v>0.14105009225066287</v>
      </c>
      <c r="N11" s="783">
        <v>931469</v>
      </c>
      <c r="O11" s="955">
        <v>-35.799999999999997</v>
      </c>
      <c r="P11" s="782">
        <v>76022</v>
      </c>
      <c r="Q11" s="50">
        <v>0.10631805034551688</v>
      </c>
      <c r="R11" s="784">
        <v>117925</v>
      </c>
      <c r="S11" s="958">
        <v>-35.5</v>
      </c>
    </row>
    <row r="12" spans="2:19" ht="27" customHeight="1" x14ac:dyDescent="0.15">
      <c r="B12" s="663">
        <v>6</v>
      </c>
      <c r="C12" s="670" t="s">
        <v>813</v>
      </c>
      <c r="D12" s="782">
        <v>160533</v>
      </c>
      <c r="E12" s="52">
        <v>1.2687456983296558E-2</v>
      </c>
      <c r="F12" s="838">
        <v>225214</v>
      </c>
      <c r="G12" s="955">
        <v>-28.7</v>
      </c>
      <c r="H12" s="782">
        <v>0</v>
      </c>
      <c r="I12" s="52">
        <v>0</v>
      </c>
      <c r="J12" s="784">
        <v>0</v>
      </c>
      <c r="K12" s="955" t="s">
        <v>818</v>
      </c>
      <c r="L12" s="782">
        <v>0</v>
      </c>
      <c r="M12" s="51">
        <v>0</v>
      </c>
      <c r="N12" s="783">
        <v>0</v>
      </c>
      <c r="O12" s="955" t="s">
        <v>818</v>
      </c>
      <c r="P12" s="782">
        <v>0</v>
      </c>
      <c r="Q12" s="50">
        <v>0</v>
      </c>
      <c r="R12" s="784">
        <v>0</v>
      </c>
      <c r="S12" s="958" t="s">
        <v>818</v>
      </c>
    </row>
    <row r="13" spans="2:19" ht="27" customHeight="1" x14ac:dyDescent="0.15">
      <c r="B13" s="663">
        <v>7</v>
      </c>
      <c r="C13" s="670" t="s">
        <v>814</v>
      </c>
      <c r="D13" s="782">
        <v>3513991</v>
      </c>
      <c r="E13" s="52">
        <v>0.27772239758922623</v>
      </c>
      <c r="F13" s="838">
        <v>26540649</v>
      </c>
      <c r="G13" s="955">
        <v>-86.8</v>
      </c>
      <c r="H13" s="782">
        <v>0</v>
      </c>
      <c r="I13" s="52">
        <v>0</v>
      </c>
      <c r="J13" s="784">
        <v>0</v>
      </c>
      <c r="K13" s="955" t="s">
        <v>818</v>
      </c>
      <c r="L13" s="782">
        <v>0</v>
      </c>
      <c r="M13" s="51">
        <v>0</v>
      </c>
      <c r="N13" s="783">
        <v>0</v>
      </c>
      <c r="O13" s="955" t="s">
        <v>818</v>
      </c>
      <c r="P13" s="782">
        <v>0</v>
      </c>
      <c r="Q13" s="50">
        <v>0</v>
      </c>
      <c r="R13" s="784">
        <v>0</v>
      </c>
      <c r="S13" s="958" t="s">
        <v>818</v>
      </c>
    </row>
    <row r="14" spans="2:19" ht="27" customHeight="1" x14ac:dyDescent="0.15">
      <c r="B14" s="663">
        <v>8</v>
      </c>
      <c r="C14" s="664" t="s">
        <v>87</v>
      </c>
      <c r="D14" s="782">
        <v>46859018</v>
      </c>
      <c r="E14" s="52">
        <v>3.7034240633048596</v>
      </c>
      <c r="F14" s="783">
        <v>46016048</v>
      </c>
      <c r="G14" s="955">
        <v>1.8</v>
      </c>
      <c r="H14" s="782">
        <v>19423293</v>
      </c>
      <c r="I14" s="52">
        <v>3.9180336724285891</v>
      </c>
      <c r="J14" s="784">
        <v>19073760</v>
      </c>
      <c r="K14" s="955">
        <v>1.8</v>
      </c>
      <c r="L14" s="782">
        <v>16975140</v>
      </c>
      <c r="M14" s="51">
        <v>4.0013387060658463</v>
      </c>
      <c r="N14" s="783">
        <v>16669640</v>
      </c>
      <c r="O14" s="955">
        <v>1.8</v>
      </c>
      <c r="P14" s="782">
        <v>2448153</v>
      </c>
      <c r="Q14" s="50">
        <v>3.4237832983547949</v>
      </c>
      <c r="R14" s="784">
        <v>2404120</v>
      </c>
      <c r="S14" s="958">
        <v>1.8</v>
      </c>
    </row>
    <row r="15" spans="2:19" ht="27" customHeight="1" x14ac:dyDescent="0.15">
      <c r="B15" s="663">
        <v>9</v>
      </c>
      <c r="C15" s="664" t="s">
        <v>86</v>
      </c>
      <c r="D15" s="782">
        <v>498208</v>
      </c>
      <c r="E15" s="52">
        <v>3.9375035467687086E-2</v>
      </c>
      <c r="F15" s="783">
        <v>527963</v>
      </c>
      <c r="G15" s="955">
        <v>-5.6</v>
      </c>
      <c r="H15" s="782">
        <v>469658</v>
      </c>
      <c r="I15" s="52">
        <v>9.4738614020056566E-2</v>
      </c>
      <c r="J15" s="784">
        <v>498961</v>
      </c>
      <c r="K15" s="955">
        <v>-5.9</v>
      </c>
      <c r="L15" s="782">
        <v>282509</v>
      </c>
      <c r="M15" s="51">
        <v>6.6592334231821121E-2</v>
      </c>
      <c r="N15" s="783">
        <v>303547</v>
      </c>
      <c r="O15" s="955">
        <v>-6.9</v>
      </c>
      <c r="P15" s="782">
        <v>187149</v>
      </c>
      <c r="Q15" s="50">
        <v>0.26173103580691298</v>
      </c>
      <c r="R15" s="784">
        <v>195414</v>
      </c>
      <c r="S15" s="958">
        <v>-4.2</v>
      </c>
    </row>
    <row r="16" spans="2:19" ht="27" customHeight="1" x14ac:dyDescent="0.15">
      <c r="B16" s="663">
        <v>10</v>
      </c>
      <c r="C16" s="670" t="s">
        <v>643</v>
      </c>
      <c r="D16" s="782">
        <v>0</v>
      </c>
      <c r="E16" s="52">
        <v>0</v>
      </c>
      <c r="F16" s="783">
        <v>0</v>
      </c>
      <c r="G16" s="955" t="s">
        <v>818</v>
      </c>
      <c r="H16" s="782">
        <v>0</v>
      </c>
      <c r="I16" s="51">
        <v>0</v>
      </c>
      <c r="J16" s="784">
        <v>0</v>
      </c>
      <c r="K16" s="955" t="s">
        <v>818</v>
      </c>
      <c r="L16" s="782">
        <v>0</v>
      </c>
      <c r="M16" s="51">
        <v>0</v>
      </c>
      <c r="N16" s="783">
        <v>0</v>
      </c>
      <c r="O16" s="955" t="s">
        <v>818</v>
      </c>
      <c r="P16" s="782">
        <v>0</v>
      </c>
      <c r="Q16" s="53">
        <v>0</v>
      </c>
      <c r="R16" s="784">
        <v>0</v>
      </c>
      <c r="S16" s="958" t="s">
        <v>818</v>
      </c>
    </row>
    <row r="17" spans="2:23" ht="27" customHeight="1" x14ac:dyDescent="0.15">
      <c r="B17" s="663">
        <v>11</v>
      </c>
      <c r="C17" s="670" t="s">
        <v>749</v>
      </c>
      <c r="D17" s="782">
        <v>2983205</v>
      </c>
      <c r="E17" s="52">
        <v>0.23577261441482564</v>
      </c>
      <c r="F17" s="783">
        <v>2668338</v>
      </c>
      <c r="G17" s="955">
        <v>11.8</v>
      </c>
      <c r="H17" s="782">
        <v>1507038</v>
      </c>
      <c r="I17" s="52">
        <v>0.30399714557307228</v>
      </c>
      <c r="J17" s="784">
        <v>1355253</v>
      </c>
      <c r="K17" s="955">
        <v>11.2</v>
      </c>
      <c r="L17" s="782">
        <v>1290909</v>
      </c>
      <c r="M17" s="51">
        <v>0.30428992913806635</v>
      </c>
      <c r="N17" s="783">
        <v>1161965</v>
      </c>
      <c r="O17" s="955">
        <v>11.1</v>
      </c>
      <c r="P17" s="782">
        <v>216129</v>
      </c>
      <c r="Q17" s="50">
        <v>0.30226005502520609</v>
      </c>
      <c r="R17" s="784">
        <v>193288</v>
      </c>
      <c r="S17" s="958">
        <v>11.8</v>
      </c>
    </row>
    <row r="18" spans="2:23" ht="27" customHeight="1" x14ac:dyDescent="0.15">
      <c r="B18" s="663">
        <v>12</v>
      </c>
      <c r="C18" s="670" t="s">
        <v>750</v>
      </c>
      <c r="D18" s="782">
        <v>4190660</v>
      </c>
      <c r="E18" s="52">
        <v>0.33120179951549866</v>
      </c>
      <c r="F18" s="783">
        <v>4217040</v>
      </c>
      <c r="G18" s="955">
        <v>-0.6</v>
      </c>
      <c r="H18" s="782">
        <v>0</v>
      </c>
      <c r="I18" s="52">
        <v>0</v>
      </c>
      <c r="J18" s="784">
        <v>0</v>
      </c>
      <c r="K18" s="955" t="s">
        <v>818</v>
      </c>
      <c r="L18" s="782">
        <v>0</v>
      </c>
      <c r="M18" s="51">
        <v>0</v>
      </c>
      <c r="N18" s="783">
        <v>0</v>
      </c>
      <c r="O18" s="955" t="s">
        <v>818</v>
      </c>
      <c r="P18" s="782">
        <v>0</v>
      </c>
      <c r="Q18" s="50">
        <v>0</v>
      </c>
      <c r="R18" s="784">
        <v>0</v>
      </c>
      <c r="S18" s="958" t="s">
        <v>818</v>
      </c>
    </row>
    <row r="19" spans="2:23" ht="27" customHeight="1" x14ac:dyDescent="0.15">
      <c r="B19" s="663">
        <v>13</v>
      </c>
      <c r="C19" s="670" t="s">
        <v>660</v>
      </c>
      <c r="D19" s="782">
        <v>2056197</v>
      </c>
      <c r="E19" s="52">
        <v>0.1625080885966339</v>
      </c>
      <c r="F19" s="783">
        <v>1780738</v>
      </c>
      <c r="G19" s="955">
        <v>15.5</v>
      </c>
      <c r="H19" s="782">
        <v>929251</v>
      </c>
      <c r="I19" s="52">
        <v>0.18744693333606915</v>
      </c>
      <c r="J19" s="784">
        <v>796887</v>
      </c>
      <c r="K19" s="955">
        <v>16.600000000000001</v>
      </c>
      <c r="L19" s="782">
        <v>843177</v>
      </c>
      <c r="M19" s="51">
        <v>0.19875163127753187</v>
      </c>
      <c r="N19" s="783">
        <v>720958</v>
      </c>
      <c r="O19" s="955">
        <v>17</v>
      </c>
      <c r="P19" s="782">
        <v>86074</v>
      </c>
      <c r="Q19" s="50">
        <v>0.12037594203572677</v>
      </c>
      <c r="R19" s="784">
        <v>75929</v>
      </c>
      <c r="S19" s="958">
        <v>13.4</v>
      </c>
    </row>
    <row r="20" spans="2:23" ht="27" customHeight="1" x14ac:dyDescent="0.15">
      <c r="B20" s="663">
        <v>14</v>
      </c>
      <c r="C20" s="664" t="s">
        <v>84</v>
      </c>
      <c r="D20" s="782">
        <v>167395733</v>
      </c>
      <c r="E20" s="52">
        <v>13.229841600324518</v>
      </c>
      <c r="F20" s="783">
        <v>170110282</v>
      </c>
      <c r="G20" s="955">
        <v>-1.6</v>
      </c>
      <c r="H20" s="782">
        <v>105995076</v>
      </c>
      <c r="I20" s="52">
        <v>21.381146692253854</v>
      </c>
      <c r="J20" s="784">
        <v>105261732</v>
      </c>
      <c r="K20" s="955">
        <v>0.7</v>
      </c>
      <c r="L20" s="782">
        <v>85806992</v>
      </c>
      <c r="M20" s="51">
        <v>20.226215415052977</v>
      </c>
      <c r="N20" s="783">
        <v>84880203</v>
      </c>
      <c r="O20" s="955">
        <v>1.1000000000000001</v>
      </c>
      <c r="P20" s="782">
        <v>20188084</v>
      </c>
      <c r="Q20" s="50">
        <v>28.233376273861825</v>
      </c>
      <c r="R20" s="784">
        <v>20381529</v>
      </c>
      <c r="S20" s="958">
        <v>-0.9</v>
      </c>
    </row>
    <row r="21" spans="2:23" ht="27" customHeight="1" x14ac:dyDescent="0.15">
      <c r="B21" s="663">
        <v>15</v>
      </c>
      <c r="C21" s="664" t="s">
        <v>83</v>
      </c>
      <c r="D21" s="782">
        <v>481329</v>
      </c>
      <c r="E21" s="52">
        <v>3.8041031951767848E-2</v>
      </c>
      <c r="F21" s="783">
        <v>539182</v>
      </c>
      <c r="G21" s="955">
        <v>-10.7</v>
      </c>
      <c r="H21" s="782">
        <v>137348</v>
      </c>
      <c r="I21" s="52">
        <v>2.7705605266868081E-2</v>
      </c>
      <c r="J21" s="784">
        <v>153542</v>
      </c>
      <c r="K21" s="955">
        <v>-10.5</v>
      </c>
      <c r="L21" s="782">
        <v>120776</v>
      </c>
      <c r="M21" s="51">
        <v>2.846902491312641E-2</v>
      </c>
      <c r="N21" s="783">
        <v>134637</v>
      </c>
      <c r="O21" s="955">
        <v>-10.3</v>
      </c>
      <c r="P21" s="782">
        <v>16572</v>
      </c>
      <c r="Q21" s="50">
        <v>2.3176221755885212E-2</v>
      </c>
      <c r="R21" s="784">
        <v>18905</v>
      </c>
      <c r="S21" s="958">
        <v>-12.3</v>
      </c>
    </row>
    <row r="22" spans="2:23" ht="27" customHeight="1" x14ac:dyDescent="0.15">
      <c r="B22" s="663">
        <v>16</v>
      </c>
      <c r="C22" s="664" t="s">
        <v>82</v>
      </c>
      <c r="D22" s="782">
        <v>11733167</v>
      </c>
      <c r="E22" s="52">
        <v>0.92731121694813357</v>
      </c>
      <c r="F22" s="783">
        <v>13380482</v>
      </c>
      <c r="G22" s="955">
        <v>-12.3</v>
      </c>
      <c r="H22" s="782">
        <v>4298467</v>
      </c>
      <c r="I22" s="52">
        <v>0.86707946205739161</v>
      </c>
      <c r="J22" s="784">
        <v>5760268</v>
      </c>
      <c r="K22" s="955">
        <v>-25.4</v>
      </c>
      <c r="L22" s="782">
        <v>3978214</v>
      </c>
      <c r="M22" s="51">
        <v>0.93773492644025525</v>
      </c>
      <c r="N22" s="783">
        <v>5492855</v>
      </c>
      <c r="O22" s="955">
        <v>-27.6</v>
      </c>
      <c r="P22" s="782">
        <v>320253</v>
      </c>
      <c r="Q22" s="50">
        <v>0.44787922676728864</v>
      </c>
      <c r="R22" s="784">
        <v>267413</v>
      </c>
      <c r="S22" s="958">
        <v>19.8</v>
      </c>
    </row>
    <row r="23" spans="2:23" ht="27" customHeight="1" x14ac:dyDescent="0.15">
      <c r="B23" s="663">
        <v>17</v>
      </c>
      <c r="C23" s="664" t="s">
        <v>81</v>
      </c>
      <c r="D23" s="782">
        <v>22687102</v>
      </c>
      <c r="E23" s="52">
        <v>1.793037136916779</v>
      </c>
      <c r="F23" s="783">
        <v>22675261</v>
      </c>
      <c r="G23" s="955">
        <v>0.1</v>
      </c>
      <c r="H23" s="782">
        <v>8864933</v>
      </c>
      <c r="I23" s="52">
        <v>1.7882192271837423</v>
      </c>
      <c r="J23" s="784">
        <v>8761896</v>
      </c>
      <c r="K23" s="955">
        <v>1.2</v>
      </c>
      <c r="L23" s="782">
        <v>7125632</v>
      </c>
      <c r="M23" s="51">
        <v>1.6796366408042223</v>
      </c>
      <c r="N23" s="783">
        <v>6989694</v>
      </c>
      <c r="O23" s="955">
        <v>1.9</v>
      </c>
      <c r="P23" s="782">
        <v>1739301</v>
      </c>
      <c r="Q23" s="50">
        <v>2.4324418100550873</v>
      </c>
      <c r="R23" s="784">
        <v>1772202</v>
      </c>
      <c r="S23" s="958">
        <v>-1.9</v>
      </c>
    </row>
    <row r="24" spans="2:23" ht="27" customHeight="1" x14ac:dyDescent="0.15">
      <c r="B24" s="663">
        <v>18</v>
      </c>
      <c r="C24" s="664" t="s">
        <v>80</v>
      </c>
      <c r="D24" s="782">
        <v>8003001</v>
      </c>
      <c r="E24" s="52">
        <v>0.63250379002933554</v>
      </c>
      <c r="F24" s="783">
        <v>7874952</v>
      </c>
      <c r="G24" s="955">
        <v>1.6</v>
      </c>
      <c r="H24" s="782">
        <v>2668543</v>
      </c>
      <c r="I24" s="52">
        <v>0.53829396129294893</v>
      </c>
      <c r="J24" s="784">
        <v>2588100</v>
      </c>
      <c r="K24" s="955">
        <v>3.1</v>
      </c>
      <c r="L24" s="782">
        <v>2483026</v>
      </c>
      <c r="M24" s="51">
        <v>0.58529284836342166</v>
      </c>
      <c r="N24" s="783">
        <v>2396854</v>
      </c>
      <c r="O24" s="955">
        <v>3.6</v>
      </c>
      <c r="P24" s="782">
        <v>185517</v>
      </c>
      <c r="Q24" s="50">
        <v>0.25944865625673164</v>
      </c>
      <c r="R24" s="784">
        <v>191246</v>
      </c>
      <c r="S24" s="958">
        <v>-3</v>
      </c>
    </row>
    <row r="25" spans="2:23" ht="27" customHeight="1" x14ac:dyDescent="0.15">
      <c r="B25" s="663">
        <v>19</v>
      </c>
      <c r="C25" s="664" t="s">
        <v>79</v>
      </c>
      <c r="D25" s="782">
        <v>212012459</v>
      </c>
      <c r="E25" s="52">
        <v>16.756049868160598</v>
      </c>
      <c r="F25" s="783">
        <v>214717414</v>
      </c>
      <c r="G25" s="955">
        <v>-1.3</v>
      </c>
      <c r="H25" s="782">
        <v>65585557</v>
      </c>
      <c r="I25" s="52">
        <v>13.229807157364334</v>
      </c>
      <c r="J25" s="784">
        <v>68764359</v>
      </c>
      <c r="K25" s="955">
        <v>-4.5999999999999996</v>
      </c>
      <c r="L25" s="782">
        <v>58994400</v>
      </c>
      <c r="M25" s="51">
        <v>13.906016454717365</v>
      </c>
      <c r="N25" s="783">
        <v>62863628</v>
      </c>
      <c r="O25" s="955">
        <v>-6.2</v>
      </c>
      <c r="P25" s="782">
        <v>6591157</v>
      </c>
      <c r="Q25" s="50">
        <v>9.2178443313936231</v>
      </c>
      <c r="R25" s="784">
        <v>5900731</v>
      </c>
      <c r="S25" s="958">
        <v>11.7</v>
      </c>
    </row>
    <row r="26" spans="2:23" ht="27" customHeight="1" x14ac:dyDescent="0.15">
      <c r="B26" s="663">
        <v>20</v>
      </c>
      <c r="C26" s="670" t="s">
        <v>608</v>
      </c>
      <c r="D26" s="782">
        <v>376081</v>
      </c>
      <c r="E26" s="52">
        <v>2.9722932417229803E-2</v>
      </c>
      <c r="F26" s="783">
        <v>378676</v>
      </c>
      <c r="G26" s="955">
        <v>-0.7</v>
      </c>
      <c r="H26" s="782">
        <v>376081</v>
      </c>
      <c r="I26" s="52">
        <v>7.5862420525737648E-2</v>
      </c>
      <c r="J26" s="784">
        <v>378676</v>
      </c>
      <c r="K26" s="955">
        <v>-0.7</v>
      </c>
      <c r="L26" s="782">
        <v>302922</v>
      </c>
      <c r="M26" s="51">
        <v>7.1404036933944481E-2</v>
      </c>
      <c r="N26" s="783">
        <v>303099</v>
      </c>
      <c r="O26" s="955">
        <v>-0.1</v>
      </c>
      <c r="P26" s="782">
        <v>73159</v>
      </c>
      <c r="Q26" s="50">
        <v>0.10231409651453093</v>
      </c>
      <c r="R26" s="784">
        <v>75577</v>
      </c>
      <c r="S26" s="958">
        <v>-3.2</v>
      </c>
    </row>
    <row r="27" spans="2:23" ht="27" customHeight="1" x14ac:dyDescent="0.15">
      <c r="B27" s="663">
        <v>21</v>
      </c>
      <c r="C27" s="664" t="s">
        <v>78</v>
      </c>
      <c r="D27" s="782">
        <v>73023032</v>
      </c>
      <c r="E27" s="52">
        <v>5.7712531211021281</v>
      </c>
      <c r="F27" s="783">
        <v>74198438</v>
      </c>
      <c r="G27" s="955">
        <v>-1.6</v>
      </c>
      <c r="H27" s="782">
        <v>35755741</v>
      </c>
      <c r="I27" s="52">
        <v>7.2125873414274029</v>
      </c>
      <c r="J27" s="784">
        <v>36099994</v>
      </c>
      <c r="K27" s="955">
        <v>-1</v>
      </c>
      <c r="L27" s="782">
        <v>30808962</v>
      </c>
      <c r="M27" s="51">
        <v>7.2622135749285031</v>
      </c>
      <c r="N27" s="783">
        <v>30995704</v>
      </c>
      <c r="O27" s="955">
        <v>-0.6</v>
      </c>
      <c r="P27" s="782">
        <v>4946779</v>
      </c>
      <c r="Q27" s="50">
        <v>6.9181539392563423</v>
      </c>
      <c r="R27" s="784">
        <v>5104290</v>
      </c>
      <c r="S27" s="958">
        <v>-3.1</v>
      </c>
    </row>
    <row r="28" spans="2:23" ht="27" customHeight="1" x14ac:dyDescent="0.15">
      <c r="B28" s="663">
        <v>22</v>
      </c>
      <c r="C28" s="664" t="s">
        <v>77</v>
      </c>
      <c r="D28" s="782">
        <v>9394082</v>
      </c>
      <c r="E28" s="52">
        <v>0.74244554871933177</v>
      </c>
      <c r="F28" s="783">
        <v>14842231</v>
      </c>
      <c r="G28" s="955">
        <v>-36.700000000000003</v>
      </c>
      <c r="H28" s="782">
        <v>2375545</v>
      </c>
      <c r="I28" s="52">
        <v>0.4791909024061663</v>
      </c>
      <c r="J28" s="784">
        <v>11167581</v>
      </c>
      <c r="K28" s="955">
        <v>-78.7</v>
      </c>
      <c r="L28" s="782">
        <v>2026269</v>
      </c>
      <c r="M28" s="51">
        <v>0.47762719945763843</v>
      </c>
      <c r="N28" s="783">
        <v>10952868</v>
      </c>
      <c r="O28" s="955">
        <v>-81.5</v>
      </c>
      <c r="P28" s="782">
        <v>349276</v>
      </c>
      <c r="Q28" s="50">
        <v>0.48846838221147504</v>
      </c>
      <c r="R28" s="784">
        <v>214713</v>
      </c>
      <c r="S28" s="958">
        <v>62.7</v>
      </c>
    </row>
    <row r="29" spans="2:23" ht="27" customHeight="1" x14ac:dyDescent="0.15">
      <c r="B29" s="663">
        <v>23</v>
      </c>
      <c r="C29" s="664" t="s">
        <v>76</v>
      </c>
      <c r="D29" s="782">
        <v>4332877</v>
      </c>
      <c r="E29" s="52">
        <v>0.34244168209287207</v>
      </c>
      <c r="F29" s="783">
        <v>3595199</v>
      </c>
      <c r="G29" s="955">
        <v>20.5</v>
      </c>
      <c r="H29" s="782">
        <v>1989578</v>
      </c>
      <c r="I29" s="52">
        <v>0.40133429475234333</v>
      </c>
      <c r="J29" s="784">
        <v>2362913</v>
      </c>
      <c r="K29" s="955">
        <v>-15.8</v>
      </c>
      <c r="L29" s="782">
        <v>1736722</v>
      </c>
      <c r="M29" s="51">
        <v>0.40937588498687427</v>
      </c>
      <c r="N29" s="783">
        <v>2074323</v>
      </c>
      <c r="O29" s="955">
        <v>-16.3</v>
      </c>
      <c r="P29" s="782">
        <v>252856</v>
      </c>
      <c r="Q29" s="50">
        <v>0.35362338452245423</v>
      </c>
      <c r="R29" s="784">
        <v>288590</v>
      </c>
      <c r="S29" s="958">
        <v>-12.4</v>
      </c>
    </row>
    <row r="30" spans="2:23" ht="27" customHeight="1" x14ac:dyDescent="0.15">
      <c r="B30" s="663">
        <v>24</v>
      </c>
      <c r="C30" s="664" t="s">
        <v>75</v>
      </c>
      <c r="D30" s="782">
        <v>28635901</v>
      </c>
      <c r="E30" s="52">
        <v>2.2631905098356029</v>
      </c>
      <c r="F30" s="783">
        <v>19894877</v>
      </c>
      <c r="G30" s="955">
        <v>43.9</v>
      </c>
      <c r="H30" s="782">
        <v>18899268</v>
      </c>
      <c r="I30" s="52">
        <v>3.8123282395138722</v>
      </c>
      <c r="J30" s="784">
        <v>15169987</v>
      </c>
      <c r="K30" s="955">
        <v>24.6</v>
      </c>
      <c r="L30" s="782">
        <v>16342475</v>
      </c>
      <c r="M30" s="51">
        <v>3.8522084513243153</v>
      </c>
      <c r="N30" s="783">
        <v>11676192</v>
      </c>
      <c r="O30" s="955">
        <v>40</v>
      </c>
      <c r="P30" s="782">
        <v>2556793</v>
      </c>
      <c r="Q30" s="50">
        <v>3.5757181723325502</v>
      </c>
      <c r="R30" s="784">
        <v>3493795</v>
      </c>
      <c r="S30" s="958">
        <v>-26.8</v>
      </c>
    </row>
    <row r="31" spans="2:23" ht="27" customHeight="1" x14ac:dyDescent="0.15">
      <c r="B31" s="663">
        <v>25</v>
      </c>
      <c r="C31" s="664" t="s">
        <v>74</v>
      </c>
      <c r="D31" s="782">
        <v>11451437</v>
      </c>
      <c r="E31" s="52">
        <v>0.90504515790791029</v>
      </c>
      <c r="F31" s="783">
        <v>11113738</v>
      </c>
      <c r="G31" s="955">
        <v>3</v>
      </c>
      <c r="H31" s="782">
        <v>9382000</v>
      </c>
      <c r="I31" s="52">
        <v>1.8925211041570051</v>
      </c>
      <c r="J31" s="784">
        <v>9004642</v>
      </c>
      <c r="K31" s="955">
        <v>4.2</v>
      </c>
      <c r="L31" s="782">
        <v>7083303</v>
      </c>
      <c r="M31" s="51">
        <v>1.6696589518962628</v>
      </c>
      <c r="N31" s="783">
        <v>6799157</v>
      </c>
      <c r="O31" s="955">
        <v>4.2</v>
      </c>
      <c r="P31" s="782">
        <v>2298697</v>
      </c>
      <c r="Q31" s="50">
        <v>3.2147665593524062</v>
      </c>
      <c r="R31" s="784">
        <v>2205485</v>
      </c>
      <c r="S31" s="958">
        <v>4.2</v>
      </c>
    </row>
    <row r="32" spans="2:23" ht="27" customHeight="1" x14ac:dyDescent="0.15">
      <c r="B32" s="663">
        <v>26</v>
      </c>
      <c r="C32" s="664" t="s">
        <v>73</v>
      </c>
      <c r="D32" s="782">
        <v>55814303</v>
      </c>
      <c r="E32" s="52">
        <v>4.411190025509895</v>
      </c>
      <c r="F32" s="783">
        <v>75136455</v>
      </c>
      <c r="G32" s="955">
        <v>-25.7</v>
      </c>
      <c r="H32" s="782">
        <v>8582672</v>
      </c>
      <c r="I32" s="52">
        <v>1.7312820176995747</v>
      </c>
      <c r="J32" s="784">
        <v>8525374</v>
      </c>
      <c r="K32" s="955">
        <v>0.7</v>
      </c>
      <c r="L32" s="782">
        <v>7565784</v>
      </c>
      <c r="M32" s="51">
        <v>1.783388199504315</v>
      </c>
      <c r="N32" s="783">
        <v>7588349</v>
      </c>
      <c r="O32" s="955">
        <v>-0.3</v>
      </c>
      <c r="P32" s="782">
        <v>1016888</v>
      </c>
      <c r="Q32" s="50">
        <v>1.4221350343289043</v>
      </c>
      <c r="R32" s="784">
        <v>937025</v>
      </c>
      <c r="S32" s="958">
        <v>8.5</v>
      </c>
      <c r="W32" s="668"/>
    </row>
    <row r="33" spans="2:19" ht="27" customHeight="1" x14ac:dyDescent="0.15">
      <c r="B33" s="663">
        <v>27</v>
      </c>
      <c r="C33" s="891" t="s">
        <v>72</v>
      </c>
      <c r="D33" s="782">
        <v>141737881</v>
      </c>
      <c r="E33" s="52">
        <v>11.202016209072941</v>
      </c>
      <c r="F33" s="860">
        <v>140809086</v>
      </c>
      <c r="G33" s="955">
        <v>0.7</v>
      </c>
      <c r="H33" s="782">
        <v>48348881</v>
      </c>
      <c r="I33" s="52">
        <v>9.7528541520865097</v>
      </c>
      <c r="J33" s="859">
        <v>53819086</v>
      </c>
      <c r="K33" s="955">
        <v>-10.199999999999999</v>
      </c>
      <c r="L33" s="782">
        <v>41243241</v>
      </c>
      <c r="M33" s="51">
        <v>9.7217564377614476</v>
      </c>
      <c r="N33" s="860">
        <v>45314657</v>
      </c>
      <c r="O33" s="955">
        <v>-9</v>
      </c>
      <c r="P33" s="782">
        <v>7105640</v>
      </c>
      <c r="Q33" s="50">
        <v>9.9373574920038745</v>
      </c>
      <c r="R33" s="859">
        <v>8504429</v>
      </c>
      <c r="S33" s="959">
        <v>-16.399999999999999</v>
      </c>
    </row>
    <row r="34" spans="2:19" ht="27" customHeight="1" x14ac:dyDescent="0.15">
      <c r="B34" s="890"/>
      <c r="C34" s="892" t="s">
        <v>648</v>
      </c>
      <c r="D34" s="889">
        <v>149100</v>
      </c>
      <c r="E34" s="43">
        <v>1.1783868962827062E-2</v>
      </c>
      <c r="F34" s="860">
        <v>214300</v>
      </c>
      <c r="G34" s="956">
        <v>-30.4</v>
      </c>
      <c r="H34" s="889">
        <v>98100</v>
      </c>
      <c r="I34" s="52">
        <v>1.9788565371754656E-2</v>
      </c>
      <c r="J34" s="859">
        <v>24300</v>
      </c>
      <c r="K34" s="1013">
        <v>303.7</v>
      </c>
      <c r="L34" s="889">
        <v>0</v>
      </c>
      <c r="M34" s="42">
        <v>0</v>
      </c>
      <c r="N34" s="860">
        <v>24300</v>
      </c>
      <c r="O34" s="956" t="s">
        <v>817</v>
      </c>
      <c r="P34" s="889">
        <v>98100</v>
      </c>
      <c r="Q34" s="40">
        <v>0.13719450604950154</v>
      </c>
      <c r="R34" s="859">
        <v>0</v>
      </c>
      <c r="S34" s="960" t="s">
        <v>834</v>
      </c>
    </row>
    <row r="35" spans="2:19" ht="27" customHeight="1" thickBot="1" x14ac:dyDescent="0.2">
      <c r="B35" s="665"/>
      <c r="C35" s="893" t="s">
        <v>649</v>
      </c>
      <c r="D35" s="782">
        <v>61142989</v>
      </c>
      <c r="E35" s="52">
        <v>4.8323338053090303</v>
      </c>
      <c r="F35" s="785">
        <v>62735251</v>
      </c>
      <c r="G35" s="957">
        <v>-2.5</v>
      </c>
      <c r="H35" s="782">
        <v>17629989</v>
      </c>
      <c r="I35" s="52">
        <v>3.556291435574062</v>
      </c>
      <c r="J35" s="786">
        <v>17273251</v>
      </c>
      <c r="K35" s="957">
        <v>2.1</v>
      </c>
      <c r="L35" s="782">
        <v>15640049</v>
      </c>
      <c r="M35" s="51">
        <v>3.6866343033675379</v>
      </c>
      <c r="N35" s="785">
        <v>15251022</v>
      </c>
      <c r="O35" s="957">
        <v>2.6</v>
      </c>
      <c r="P35" s="782">
        <v>1989940</v>
      </c>
      <c r="Q35" s="50">
        <v>2.7829646826518357</v>
      </c>
      <c r="R35" s="786">
        <v>2022229</v>
      </c>
      <c r="S35" s="961">
        <v>-1.6</v>
      </c>
    </row>
    <row r="36" spans="2:19" ht="27" customHeight="1" thickTop="1" x14ac:dyDescent="0.15">
      <c r="B36" s="666"/>
      <c r="C36" s="1068" t="s">
        <v>71</v>
      </c>
      <c r="D36" s="49">
        <v>1265289019</v>
      </c>
      <c r="E36" s="48">
        <v>100</v>
      </c>
      <c r="F36" s="49">
        <v>1272292926</v>
      </c>
      <c r="G36" s="956">
        <v>-0.6</v>
      </c>
      <c r="H36" s="49">
        <v>495740839</v>
      </c>
      <c r="I36" s="48">
        <v>100</v>
      </c>
      <c r="J36" s="45">
        <v>507987704</v>
      </c>
      <c r="K36" s="956">
        <v>-2.4</v>
      </c>
      <c r="L36" s="45">
        <v>424236518</v>
      </c>
      <c r="M36" s="47">
        <v>100</v>
      </c>
      <c r="N36" s="45">
        <v>434771942</v>
      </c>
      <c r="O36" s="956">
        <v>-2.4</v>
      </c>
      <c r="P36" s="46">
        <v>71504321</v>
      </c>
      <c r="Q36" s="48">
        <v>100</v>
      </c>
      <c r="R36" s="45">
        <v>73215762</v>
      </c>
      <c r="S36" s="962">
        <v>-2.2999999999999998</v>
      </c>
    </row>
    <row r="37" spans="2:19" ht="27" customHeight="1" x14ac:dyDescent="0.15">
      <c r="B37" s="667"/>
      <c r="C37" s="1069" t="s">
        <v>646</v>
      </c>
      <c r="D37" s="44">
        <v>685606367</v>
      </c>
      <c r="E37" s="43">
        <v>54.185751769335475</v>
      </c>
      <c r="F37" s="44">
        <v>673136935</v>
      </c>
      <c r="G37" s="955">
        <v>1.9</v>
      </c>
      <c r="H37" s="44">
        <v>288476225</v>
      </c>
      <c r="I37" s="43">
        <v>58.190934114266099</v>
      </c>
      <c r="J37" s="39">
        <v>285431286</v>
      </c>
      <c r="K37" s="955">
        <v>1.1000000000000001</v>
      </c>
      <c r="L37" s="39">
        <v>244424792</v>
      </c>
      <c r="M37" s="42">
        <v>57.615217367968306</v>
      </c>
      <c r="N37" s="39">
        <v>241189925</v>
      </c>
      <c r="O37" s="955">
        <v>1.3</v>
      </c>
      <c r="P37" s="41">
        <v>44051433</v>
      </c>
      <c r="Q37" s="52">
        <v>61.606672693248839</v>
      </c>
      <c r="R37" s="894">
        <v>44241361</v>
      </c>
      <c r="S37" s="959">
        <v>-0.4</v>
      </c>
    </row>
    <row r="38" spans="2:19" ht="27" customHeight="1" x14ac:dyDescent="0.15">
      <c r="B38" s="667"/>
      <c r="C38" s="1069" t="s">
        <v>764</v>
      </c>
      <c r="D38" s="44">
        <v>746898456</v>
      </c>
      <c r="E38" s="43">
        <v>59.029869443607332</v>
      </c>
      <c r="F38" s="44">
        <v>736086486</v>
      </c>
      <c r="G38" s="955">
        <v>1.5</v>
      </c>
      <c r="H38" s="44">
        <v>306204314</v>
      </c>
      <c r="I38" s="43">
        <v>61.767014115211914</v>
      </c>
      <c r="J38" s="39">
        <v>302728837</v>
      </c>
      <c r="K38" s="955">
        <v>1.1000000000000001</v>
      </c>
      <c r="L38" s="44">
        <v>260064841</v>
      </c>
      <c r="M38" s="42">
        <v>61.301851671335847</v>
      </c>
      <c r="N38" s="44">
        <v>256465247</v>
      </c>
      <c r="O38" s="955">
        <v>1.4</v>
      </c>
      <c r="P38" s="44">
        <v>46139473</v>
      </c>
      <c r="Q38" s="52">
        <v>64.526831881950187</v>
      </c>
      <c r="R38" s="894">
        <v>46263590</v>
      </c>
      <c r="S38" s="959">
        <v>-0.3</v>
      </c>
    </row>
    <row r="39" spans="2:19" ht="15.75" customHeight="1" x14ac:dyDescent="0.15">
      <c r="B39" s="1028" t="s">
        <v>751</v>
      </c>
      <c r="C39" s="35"/>
    </row>
    <row r="40" spans="2:19" ht="15.75" customHeight="1" x14ac:dyDescent="0.15">
      <c r="B40" s="1028" t="s">
        <v>765</v>
      </c>
      <c r="C40" s="35"/>
    </row>
    <row r="41" spans="2:19" ht="15.75" customHeight="1" x14ac:dyDescent="0.15">
      <c r="B41" s="35"/>
      <c r="C41" s="35"/>
    </row>
  </sheetData>
  <mergeCells count="6">
    <mergeCell ref="B5:C6"/>
    <mergeCell ref="R4:S4"/>
    <mergeCell ref="D5:G5"/>
    <mergeCell ref="H5:K5"/>
    <mergeCell ref="P5:S5"/>
    <mergeCell ref="L5:O5"/>
  </mergeCells>
  <phoneticPr fontId="14"/>
  <pageMargins left="0.59055118110236227" right="0.59055118110236227" top="0.78740157480314965" bottom="0.59055118110236227" header="0.51181102362204722" footer="0.51181102362204722"/>
  <pageSetup paperSize="9" scale="84" firstPageNumber="6" fitToWidth="0" orientation="portrait" r:id="rId1"/>
  <headerFooter alignWithMargins="0"/>
  <colBreaks count="1" manualBreakCount="1">
    <brk id="9" min="1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4:S46"/>
  <sheetViews>
    <sheetView showGridLines="0" view="pageBreakPreview" zoomScale="90" zoomScaleNormal="100" zoomScaleSheetLayoutView="90" workbookViewId="0">
      <selection activeCell="F51" sqref="F51"/>
    </sheetView>
  </sheetViews>
  <sheetFormatPr defaultRowHeight="13.5" x14ac:dyDescent="0.15"/>
  <cols>
    <col min="1" max="1" width="4.5" style="659" bestFit="1" customWidth="1"/>
    <col min="2" max="2" width="3.125" style="56" customWidth="1"/>
    <col min="3" max="3" width="25.625" style="56" customWidth="1"/>
    <col min="4" max="4" width="13.125" style="56" customWidth="1"/>
    <col min="5" max="5" width="7.625" style="57" customWidth="1"/>
    <col min="6" max="6" width="13.125" style="56" customWidth="1"/>
    <col min="7" max="7" width="7.625" style="57" customWidth="1"/>
    <col min="8" max="8" width="12.625" style="56" customWidth="1"/>
    <col min="9" max="9" width="7.625" style="57" customWidth="1"/>
    <col min="10" max="10" width="12.625" style="56" customWidth="1"/>
    <col min="11" max="11" width="6.625" style="57" customWidth="1"/>
    <col min="12" max="12" width="11.625" style="56" customWidth="1"/>
    <col min="13" max="13" width="6.625" style="57" customWidth="1"/>
    <col min="14" max="14" width="11.625" style="56" customWidth="1"/>
    <col min="15" max="15" width="6.625" style="57" customWidth="1"/>
    <col min="16" max="16" width="11.625" style="56" customWidth="1"/>
    <col min="17" max="17" width="6.625" style="57" customWidth="1"/>
    <col min="18" max="18" width="11.625" style="56" customWidth="1"/>
    <col min="19" max="19" width="6.625" style="57" customWidth="1"/>
    <col min="20" max="20" width="2.125" style="56" customWidth="1"/>
    <col min="21" max="16384" width="9" style="56"/>
  </cols>
  <sheetData>
    <row r="4" spans="1:19" x14ac:dyDescent="0.15">
      <c r="B4" s="71" t="s">
        <v>138</v>
      </c>
      <c r="R4" s="1439" t="s">
        <v>100</v>
      </c>
      <c r="S4" s="1439"/>
    </row>
    <row r="5" spans="1:19" ht="20.25" customHeight="1" x14ac:dyDescent="0.15">
      <c r="B5" s="1445" t="s">
        <v>122</v>
      </c>
      <c r="C5" s="1446"/>
      <c r="D5" s="1449" t="s">
        <v>98</v>
      </c>
      <c r="E5" s="1441"/>
      <c r="F5" s="1441"/>
      <c r="G5" s="1443"/>
      <c r="H5" s="1440" t="s">
        <v>121</v>
      </c>
      <c r="I5" s="1441"/>
      <c r="J5" s="1441"/>
      <c r="K5" s="1443"/>
      <c r="L5" s="1444" t="s">
        <v>120</v>
      </c>
      <c r="M5" s="1441"/>
      <c r="N5" s="1441"/>
      <c r="O5" s="1443"/>
      <c r="P5" s="1440" t="s">
        <v>95</v>
      </c>
      <c r="Q5" s="1441"/>
      <c r="R5" s="1441"/>
      <c r="S5" s="1442"/>
    </row>
    <row r="6" spans="1:19" ht="20.25" customHeight="1" x14ac:dyDescent="0.15">
      <c r="B6" s="1447"/>
      <c r="C6" s="1448"/>
      <c r="D6" s="694" t="s">
        <v>832</v>
      </c>
      <c r="E6" s="100" t="s">
        <v>94</v>
      </c>
      <c r="F6" s="693" t="s">
        <v>833</v>
      </c>
      <c r="G6" s="101" t="s">
        <v>137</v>
      </c>
      <c r="H6" s="694" t="s">
        <v>832</v>
      </c>
      <c r="I6" s="100" t="s">
        <v>94</v>
      </c>
      <c r="J6" s="693" t="s">
        <v>833</v>
      </c>
      <c r="K6" s="94" t="s">
        <v>136</v>
      </c>
      <c r="L6" s="694" t="s">
        <v>832</v>
      </c>
      <c r="M6" s="100" t="s">
        <v>94</v>
      </c>
      <c r="N6" s="693" t="s">
        <v>833</v>
      </c>
      <c r="O6" s="94" t="s">
        <v>136</v>
      </c>
      <c r="P6" s="694" t="s">
        <v>832</v>
      </c>
      <c r="Q6" s="102" t="s">
        <v>94</v>
      </c>
      <c r="R6" s="693" t="s">
        <v>833</v>
      </c>
      <c r="S6" s="103" t="s">
        <v>136</v>
      </c>
    </row>
    <row r="7" spans="1:19" s="795" customFormat="1" ht="20.25" customHeight="1" x14ac:dyDescent="0.15">
      <c r="A7" s="787"/>
      <c r="B7" s="788">
        <v>1</v>
      </c>
      <c r="C7" s="789" t="s">
        <v>135</v>
      </c>
      <c r="D7" s="782">
        <v>6557504</v>
      </c>
      <c r="E7" s="790">
        <v>0.52410000909995313</v>
      </c>
      <c r="F7" s="791">
        <v>6612332</v>
      </c>
      <c r="G7" s="963">
        <v>-0.8</v>
      </c>
      <c r="H7" s="782">
        <v>4489026</v>
      </c>
      <c r="I7" s="790">
        <v>0.92503234678638269</v>
      </c>
      <c r="J7" s="793">
        <v>4534966</v>
      </c>
      <c r="K7" s="963">
        <v>-1</v>
      </c>
      <c r="L7" s="782">
        <v>3605699</v>
      </c>
      <c r="M7" s="790">
        <v>0.86648493635814539</v>
      </c>
      <c r="N7" s="791">
        <v>3636493</v>
      </c>
      <c r="O7" s="963">
        <v>-0.8</v>
      </c>
      <c r="P7" s="782">
        <v>883327</v>
      </c>
      <c r="Q7" s="794">
        <v>1.2773389613002273</v>
      </c>
      <c r="R7" s="793">
        <v>898473</v>
      </c>
      <c r="S7" s="967">
        <v>-1.7</v>
      </c>
    </row>
    <row r="8" spans="1:19" s="795" customFormat="1" ht="20.25" customHeight="1" x14ac:dyDescent="0.15">
      <c r="A8" s="787"/>
      <c r="B8" s="788">
        <v>2</v>
      </c>
      <c r="C8" s="789" t="s">
        <v>134</v>
      </c>
      <c r="D8" s="782">
        <v>117811716</v>
      </c>
      <c r="E8" s="790">
        <v>9.4159487249540508</v>
      </c>
      <c r="F8" s="791">
        <v>115270129</v>
      </c>
      <c r="G8" s="963">
        <v>2.2000000000000002</v>
      </c>
      <c r="H8" s="782">
        <v>64310987</v>
      </c>
      <c r="I8" s="790">
        <v>13.252260786361797</v>
      </c>
      <c r="J8" s="793">
        <v>67834620</v>
      </c>
      <c r="K8" s="963">
        <v>-5.2</v>
      </c>
      <c r="L8" s="782">
        <v>53439067</v>
      </c>
      <c r="M8" s="790">
        <v>12.841933441624956</v>
      </c>
      <c r="N8" s="791">
        <v>57909617</v>
      </c>
      <c r="O8" s="963">
        <v>-7.7</v>
      </c>
      <c r="P8" s="782">
        <v>10871920</v>
      </c>
      <c r="Q8" s="794">
        <v>15.721388568603889</v>
      </c>
      <c r="R8" s="793">
        <v>9925003</v>
      </c>
      <c r="S8" s="967">
        <v>9.5</v>
      </c>
    </row>
    <row r="9" spans="1:19" s="795" customFormat="1" ht="20.25" customHeight="1" x14ac:dyDescent="0.15">
      <c r="A9" s="787"/>
      <c r="B9" s="788">
        <v>3</v>
      </c>
      <c r="C9" s="789" t="s">
        <v>133</v>
      </c>
      <c r="D9" s="782">
        <v>475490889</v>
      </c>
      <c r="E9" s="790">
        <v>38.002993097959951</v>
      </c>
      <c r="F9" s="791">
        <v>483023628</v>
      </c>
      <c r="G9" s="963">
        <v>-1.6</v>
      </c>
      <c r="H9" s="782">
        <v>174759409</v>
      </c>
      <c r="I9" s="790">
        <v>36.011844491493541</v>
      </c>
      <c r="J9" s="793">
        <v>177441814</v>
      </c>
      <c r="K9" s="963">
        <v>-1.5</v>
      </c>
      <c r="L9" s="782">
        <v>156092905</v>
      </c>
      <c r="M9" s="790">
        <v>37.510660444724593</v>
      </c>
      <c r="N9" s="791">
        <v>157583700</v>
      </c>
      <c r="O9" s="963">
        <v>-0.9</v>
      </c>
      <c r="P9" s="782">
        <v>18666504</v>
      </c>
      <c r="Q9" s="794">
        <v>26.992781643113524</v>
      </c>
      <c r="R9" s="793">
        <v>19858114</v>
      </c>
      <c r="S9" s="967">
        <v>-6</v>
      </c>
    </row>
    <row r="10" spans="1:19" s="795" customFormat="1" ht="20.25" customHeight="1" x14ac:dyDescent="0.15">
      <c r="A10" s="787"/>
      <c r="B10" s="788">
        <v>4</v>
      </c>
      <c r="C10" s="789" t="s">
        <v>132</v>
      </c>
      <c r="D10" s="782">
        <v>99894876</v>
      </c>
      <c r="E10" s="790">
        <v>7.9839685070171047</v>
      </c>
      <c r="F10" s="791">
        <v>99797518</v>
      </c>
      <c r="G10" s="963">
        <v>0.1</v>
      </c>
      <c r="H10" s="782">
        <v>41008285</v>
      </c>
      <c r="I10" s="790">
        <v>8.4503832482224013</v>
      </c>
      <c r="J10" s="793">
        <v>47084246</v>
      </c>
      <c r="K10" s="963">
        <v>-12.9</v>
      </c>
      <c r="L10" s="782">
        <v>34771300</v>
      </c>
      <c r="M10" s="790">
        <v>8.3558854101770503</v>
      </c>
      <c r="N10" s="791">
        <v>39513729</v>
      </c>
      <c r="O10" s="963">
        <v>-12</v>
      </c>
      <c r="P10" s="782">
        <v>6236985</v>
      </c>
      <c r="Q10" s="794">
        <v>9.019020070194955</v>
      </c>
      <c r="R10" s="793">
        <v>7570517</v>
      </c>
      <c r="S10" s="967">
        <v>-17.600000000000001</v>
      </c>
    </row>
    <row r="11" spans="1:19" s="795" customFormat="1" ht="20.25" customHeight="1" x14ac:dyDescent="0.15">
      <c r="A11" s="787"/>
      <c r="B11" s="788">
        <v>5</v>
      </c>
      <c r="C11" s="789" t="s">
        <v>131</v>
      </c>
      <c r="D11" s="782">
        <v>568083</v>
      </c>
      <c r="E11" s="790">
        <v>4.540329757626204E-2</v>
      </c>
      <c r="F11" s="791">
        <v>603020</v>
      </c>
      <c r="G11" s="963">
        <v>-5.8</v>
      </c>
      <c r="H11" s="782">
        <v>514384</v>
      </c>
      <c r="I11" s="790">
        <v>0.10599667693378624</v>
      </c>
      <c r="J11" s="793">
        <v>547715</v>
      </c>
      <c r="K11" s="963">
        <v>-6.1</v>
      </c>
      <c r="L11" s="782">
        <v>483460</v>
      </c>
      <c r="M11" s="790">
        <v>0.11618019344701511</v>
      </c>
      <c r="N11" s="791">
        <v>514548</v>
      </c>
      <c r="O11" s="963">
        <v>-6</v>
      </c>
      <c r="P11" s="782">
        <v>30924</v>
      </c>
      <c r="Q11" s="794">
        <v>4.4717788587067112E-2</v>
      </c>
      <c r="R11" s="793">
        <v>33167</v>
      </c>
      <c r="S11" s="967">
        <v>-6.8</v>
      </c>
    </row>
    <row r="12" spans="1:19" s="795" customFormat="1" ht="20.25" customHeight="1" x14ac:dyDescent="0.15">
      <c r="A12" s="787"/>
      <c r="B12" s="788">
        <v>6</v>
      </c>
      <c r="C12" s="789" t="s">
        <v>130</v>
      </c>
      <c r="D12" s="782">
        <v>14257884</v>
      </c>
      <c r="E12" s="790">
        <v>1.1395429014067053</v>
      </c>
      <c r="F12" s="791">
        <v>15851502</v>
      </c>
      <c r="G12" s="963">
        <v>-10.1</v>
      </c>
      <c r="H12" s="782">
        <v>12271871</v>
      </c>
      <c r="I12" s="790">
        <v>2.5288063893124595</v>
      </c>
      <c r="J12" s="793">
        <v>14038149</v>
      </c>
      <c r="K12" s="963">
        <v>-12.6</v>
      </c>
      <c r="L12" s="782">
        <v>9294055</v>
      </c>
      <c r="M12" s="790">
        <v>2.2334528354097505</v>
      </c>
      <c r="N12" s="791">
        <v>10392175</v>
      </c>
      <c r="O12" s="963">
        <v>-10.6</v>
      </c>
      <c r="P12" s="782">
        <v>2977816</v>
      </c>
      <c r="Q12" s="794">
        <v>4.3060841527352816</v>
      </c>
      <c r="R12" s="793">
        <v>3645974</v>
      </c>
      <c r="S12" s="967">
        <v>-18.3</v>
      </c>
    </row>
    <row r="13" spans="1:19" s="795" customFormat="1" ht="20.25" customHeight="1" x14ac:dyDescent="0.15">
      <c r="A13" s="787"/>
      <c r="B13" s="788">
        <v>7</v>
      </c>
      <c r="C13" s="789" t="s">
        <v>129</v>
      </c>
      <c r="D13" s="782">
        <v>49752351</v>
      </c>
      <c r="E13" s="790">
        <v>3.9763921778536564</v>
      </c>
      <c r="F13" s="791">
        <v>54443769</v>
      </c>
      <c r="G13" s="963">
        <v>-8.6</v>
      </c>
      <c r="H13" s="782">
        <v>8943070</v>
      </c>
      <c r="I13" s="790">
        <v>1.8428561183595049</v>
      </c>
      <c r="J13" s="793">
        <v>9460963</v>
      </c>
      <c r="K13" s="963">
        <v>-5.5</v>
      </c>
      <c r="L13" s="782">
        <v>7577845</v>
      </c>
      <c r="M13" s="790">
        <v>1.8210306912908951</v>
      </c>
      <c r="N13" s="791">
        <v>7802272</v>
      </c>
      <c r="O13" s="963">
        <v>-2.9</v>
      </c>
      <c r="P13" s="782">
        <v>1365225</v>
      </c>
      <c r="Q13" s="794">
        <v>1.9741897207275483</v>
      </c>
      <c r="R13" s="793">
        <v>1658691</v>
      </c>
      <c r="S13" s="967">
        <v>-17.7</v>
      </c>
    </row>
    <row r="14" spans="1:19" s="795" customFormat="1" ht="20.25" customHeight="1" x14ac:dyDescent="0.15">
      <c r="A14" s="787"/>
      <c r="B14" s="788">
        <v>8</v>
      </c>
      <c r="C14" s="789" t="s">
        <v>128</v>
      </c>
      <c r="D14" s="782">
        <v>116242444</v>
      </c>
      <c r="E14" s="790">
        <v>9.2905266940288236</v>
      </c>
      <c r="F14" s="791">
        <v>117953913</v>
      </c>
      <c r="G14" s="963">
        <v>-1.5</v>
      </c>
      <c r="H14" s="782">
        <v>46376697</v>
      </c>
      <c r="I14" s="790">
        <v>9.5566265069774587</v>
      </c>
      <c r="J14" s="793">
        <v>51914792</v>
      </c>
      <c r="K14" s="963">
        <v>-10.7</v>
      </c>
      <c r="L14" s="782">
        <v>37611687</v>
      </c>
      <c r="M14" s="790">
        <v>9.0384583451135221</v>
      </c>
      <c r="N14" s="791">
        <v>44044093</v>
      </c>
      <c r="O14" s="963">
        <v>-14.6</v>
      </c>
      <c r="P14" s="782">
        <v>8765010</v>
      </c>
      <c r="Q14" s="794">
        <v>12.674681934533991</v>
      </c>
      <c r="R14" s="793">
        <v>7870699</v>
      </c>
      <c r="S14" s="967">
        <v>11.4</v>
      </c>
    </row>
    <row r="15" spans="1:19" s="795" customFormat="1" ht="20.25" customHeight="1" x14ac:dyDescent="0.15">
      <c r="A15" s="787"/>
      <c r="B15" s="788">
        <v>9</v>
      </c>
      <c r="C15" s="789" t="s">
        <v>127</v>
      </c>
      <c r="D15" s="782">
        <v>41395668</v>
      </c>
      <c r="E15" s="790">
        <v>3.3084951187980423</v>
      </c>
      <c r="F15" s="791">
        <v>39001459</v>
      </c>
      <c r="G15" s="963">
        <v>6.1</v>
      </c>
      <c r="H15" s="782">
        <v>20917994</v>
      </c>
      <c r="I15" s="790">
        <v>4.3104720444665441</v>
      </c>
      <c r="J15" s="793">
        <v>19353629</v>
      </c>
      <c r="K15" s="963">
        <v>8.1</v>
      </c>
      <c r="L15" s="782">
        <v>17365336</v>
      </c>
      <c r="M15" s="790">
        <v>4.1730610510743711</v>
      </c>
      <c r="N15" s="791">
        <v>15842311</v>
      </c>
      <c r="O15" s="963">
        <v>9.6</v>
      </c>
      <c r="P15" s="782">
        <v>3552658</v>
      </c>
      <c r="Q15" s="794">
        <v>5.1373369992935149</v>
      </c>
      <c r="R15" s="793">
        <v>3511318</v>
      </c>
      <c r="S15" s="967">
        <v>1.2</v>
      </c>
    </row>
    <row r="16" spans="1:19" s="795" customFormat="1" ht="20.25" customHeight="1" x14ac:dyDescent="0.15">
      <c r="A16" s="787"/>
      <c r="B16" s="788">
        <v>10</v>
      </c>
      <c r="C16" s="789" t="s">
        <v>126</v>
      </c>
      <c r="D16" s="782">
        <v>176685226</v>
      </c>
      <c r="E16" s="790">
        <v>14.121337715451986</v>
      </c>
      <c r="F16" s="791">
        <v>169122851</v>
      </c>
      <c r="G16" s="963">
        <v>4.5</v>
      </c>
      <c r="H16" s="782">
        <v>48798591</v>
      </c>
      <c r="I16" s="790">
        <v>10.055694743714751</v>
      </c>
      <c r="J16" s="793">
        <v>49150824</v>
      </c>
      <c r="K16" s="963">
        <v>-0.7</v>
      </c>
      <c r="L16" s="782">
        <v>41723949</v>
      </c>
      <c r="M16" s="790">
        <v>10.026675353066215</v>
      </c>
      <c r="N16" s="791">
        <v>41536654</v>
      </c>
      <c r="O16" s="963">
        <v>0.5</v>
      </c>
      <c r="P16" s="782">
        <v>7074642</v>
      </c>
      <c r="Q16" s="794">
        <v>10.230317723618732</v>
      </c>
      <c r="R16" s="793">
        <v>7614170</v>
      </c>
      <c r="S16" s="967">
        <v>-7.1</v>
      </c>
    </row>
    <row r="17" spans="1:19" s="795" customFormat="1" ht="20.25" customHeight="1" x14ac:dyDescent="0.15">
      <c r="A17" s="787"/>
      <c r="B17" s="788">
        <v>11</v>
      </c>
      <c r="C17" s="927" t="s">
        <v>507</v>
      </c>
      <c r="D17" s="782">
        <v>11091126</v>
      </c>
      <c r="E17" s="790">
        <v>0.8864438721697655</v>
      </c>
      <c r="F17" s="791">
        <v>2969274</v>
      </c>
      <c r="G17" s="963">
        <v>273.5</v>
      </c>
      <c r="H17" s="782">
        <v>9339628</v>
      </c>
      <c r="I17" s="790">
        <v>1.9245729489986936</v>
      </c>
      <c r="J17" s="793">
        <v>2746542</v>
      </c>
      <c r="K17" s="963">
        <v>240.1</v>
      </c>
      <c r="L17" s="782">
        <v>7754502</v>
      </c>
      <c r="M17" s="790">
        <v>1.8634831060382773</v>
      </c>
      <c r="N17" s="791">
        <v>2238312</v>
      </c>
      <c r="O17" s="963">
        <v>246.4</v>
      </c>
      <c r="P17" s="782">
        <v>1585126</v>
      </c>
      <c r="Q17" s="794">
        <v>2.2921785458499335</v>
      </c>
      <c r="R17" s="793">
        <v>508230</v>
      </c>
      <c r="S17" s="967">
        <v>211.9</v>
      </c>
    </row>
    <row r="18" spans="1:19" s="795" customFormat="1" ht="20.25" customHeight="1" x14ac:dyDescent="0.15">
      <c r="A18" s="787"/>
      <c r="B18" s="788">
        <v>12</v>
      </c>
      <c r="C18" s="789" t="s">
        <v>110</v>
      </c>
      <c r="D18" s="782">
        <v>134273825</v>
      </c>
      <c r="E18" s="790">
        <v>10.731661452953061</v>
      </c>
      <c r="F18" s="791">
        <v>146214704</v>
      </c>
      <c r="G18" s="963">
        <v>-8.1999999999999993</v>
      </c>
      <c r="H18" s="782">
        <v>51072792</v>
      </c>
      <c r="I18" s="790">
        <v>10.524328582791187</v>
      </c>
      <c r="J18" s="793">
        <v>53611602</v>
      </c>
      <c r="K18" s="963">
        <v>-4.7</v>
      </c>
      <c r="L18" s="782">
        <v>43929241</v>
      </c>
      <c r="M18" s="790">
        <v>10.556628712531642</v>
      </c>
      <c r="N18" s="791">
        <v>45864957</v>
      </c>
      <c r="O18" s="963">
        <v>-4.2</v>
      </c>
      <c r="P18" s="782">
        <v>7143551</v>
      </c>
      <c r="Q18" s="794">
        <v>10.329963891441336</v>
      </c>
      <c r="R18" s="793">
        <v>7746645</v>
      </c>
      <c r="S18" s="967">
        <v>-7.8</v>
      </c>
    </row>
    <row r="19" spans="1:19" s="795" customFormat="1" ht="20.25" customHeight="1" x14ac:dyDescent="0.15">
      <c r="A19" s="787"/>
      <c r="B19" s="788">
        <v>13</v>
      </c>
      <c r="C19" s="789" t="s">
        <v>125</v>
      </c>
      <c r="D19" s="782">
        <v>7171670</v>
      </c>
      <c r="E19" s="790">
        <v>0.5731864307306348</v>
      </c>
      <c r="F19" s="791">
        <v>8811980</v>
      </c>
      <c r="G19" s="963">
        <v>-18.600000000000001</v>
      </c>
      <c r="H19" s="782">
        <v>2480404</v>
      </c>
      <c r="I19" s="790">
        <v>0.51112511558149376</v>
      </c>
      <c r="J19" s="793">
        <v>80316</v>
      </c>
      <c r="K19" s="963">
        <v>2988.3</v>
      </c>
      <c r="L19" s="782">
        <v>2480404</v>
      </c>
      <c r="M19" s="790">
        <v>0.59606547914356944</v>
      </c>
      <c r="N19" s="791">
        <v>70354</v>
      </c>
      <c r="O19" s="963">
        <v>3425.6</v>
      </c>
      <c r="P19" s="782">
        <v>0</v>
      </c>
      <c r="Q19" s="796">
        <v>0</v>
      </c>
      <c r="R19" s="793">
        <v>9962</v>
      </c>
      <c r="S19" s="967" t="s">
        <v>817</v>
      </c>
    </row>
    <row r="20" spans="1:19" s="795" customFormat="1" ht="20.25" customHeight="1" thickBot="1" x14ac:dyDescent="0.2">
      <c r="A20" s="787"/>
      <c r="B20" s="797">
        <v>14</v>
      </c>
      <c r="C20" s="798" t="s">
        <v>105</v>
      </c>
      <c r="D20" s="782">
        <v>0</v>
      </c>
      <c r="E20" s="799">
        <v>0</v>
      </c>
      <c r="F20" s="800">
        <v>0</v>
      </c>
      <c r="G20" s="963" t="s">
        <v>818</v>
      </c>
      <c r="H20" s="782">
        <v>0</v>
      </c>
      <c r="I20" s="799">
        <v>0</v>
      </c>
      <c r="J20" s="801">
        <v>0</v>
      </c>
      <c r="K20" s="965" t="s">
        <v>818</v>
      </c>
      <c r="L20" s="782">
        <v>0</v>
      </c>
      <c r="M20" s="799">
        <v>0</v>
      </c>
      <c r="N20" s="800">
        <v>0</v>
      </c>
      <c r="O20" s="966" t="s">
        <v>818</v>
      </c>
      <c r="P20" s="782">
        <v>0</v>
      </c>
      <c r="Q20" s="802">
        <v>0</v>
      </c>
      <c r="R20" s="803">
        <v>0</v>
      </c>
      <c r="S20" s="968" t="s">
        <v>818</v>
      </c>
    </row>
    <row r="21" spans="1:19" s="61" customFormat="1" ht="20.25" customHeight="1" thickTop="1" x14ac:dyDescent="0.15">
      <c r="A21" s="659"/>
      <c r="B21" s="67"/>
      <c r="C21" s="658" t="s">
        <v>104</v>
      </c>
      <c r="D21" s="65">
        <v>1251193262</v>
      </c>
      <c r="E21" s="66">
        <v>100</v>
      </c>
      <c r="F21" s="65">
        <v>1259676079</v>
      </c>
      <c r="G21" s="964">
        <v>-0.7</v>
      </c>
      <c r="H21" s="65">
        <v>485283138</v>
      </c>
      <c r="I21" s="66">
        <v>100</v>
      </c>
      <c r="J21" s="62">
        <v>497800178</v>
      </c>
      <c r="K21" s="964">
        <v>-2.5</v>
      </c>
      <c r="L21" s="65">
        <v>416129450</v>
      </c>
      <c r="M21" s="66">
        <v>100</v>
      </c>
      <c r="N21" s="65">
        <v>426949215</v>
      </c>
      <c r="O21" s="964">
        <v>-2.5</v>
      </c>
      <c r="P21" s="64">
        <v>69153688</v>
      </c>
      <c r="Q21" s="63">
        <v>100</v>
      </c>
      <c r="R21" s="62">
        <v>70850963</v>
      </c>
      <c r="S21" s="969">
        <v>-2.4</v>
      </c>
    </row>
    <row r="22" spans="1:19" x14ac:dyDescent="0.15">
      <c r="B22" s="60"/>
      <c r="C22" s="5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</row>
    <row r="23" spans="1:19" x14ac:dyDescent="0.15">
      <c r="B23" s="59"/>
      <c r="C23" s="5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</row>
    <row r="24" spans="1:19" x14ac:dyDescent="0.15">
      <c r="B24" s="59" t="s">
        <v>124</v>
      </c>
      <c r="C24" s="5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</row>
    <row r="25" spans="1:19" x14ac:dyDescent="0.15">
      <c r="C25" s="69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</row>
    <row r="26" spans="1:19" x14ac:dyDescent="0.15">
      <c r="B26" s="70" t="s">
        <v>123</v>
      </c>
      <c r="C26" s="69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1439" t="s">
        <v>100</v>
      </c>
      <c r="S26" s="1439"/>
    </row>
    <row r="27" spans="1:19" ht="21" customHeight="1" x14ac:dyDescent="0.15">
      <c r="B27" s="1445" t="s">
        <v>122</v>
      </c>
      <c r="C27" s="1446"/>
      <c r="D27" s="1449" t="s">
        <v>98</v>
      </c>
      <c r="E27" s="1441"/>
      <c r="F27" s="1441"/>
      <c r="G27" s="1443"/>
      <c r="H27" s="1440" t="s">
        <v>121</v>
      </c>
      <c r="I27" s="1441"/>
      <c r="J27" s="1441"/>
      <c r="K27" s="1443"/>
      <c r="L27" s="1444" t="s">
        <v>120</v>
      </c>
      <c r="M27" s="1441"/>
      <c r="N27" s="1441"/>
      <c r="O27" s="1443"/>
      <c r="P27" s="1440" t="s">
        <v>95</v>
      </c>
      <c r="Q27" s="1441"/>
      <c r="R27" s="1441"/>
      <c r="S27" s="1442"/>
    </row>
    <row r="28" spans="1:19" ht="21" customHeight="1" x14ac:dyDescent="0.15">
      <c r="B28" s="1447"/>
      <c r="C28" s="1448"/>
      <c r="D28" s="694" t="s">
        <v>832</v>
      </c>
      <c r="E28" s="100" t="s">
        <v>94</v>
      </c>
      <c r="F28" s="693" t="s">
        <v>833</v>
      </c>
      <c r="G28" s="101" t="s">
        <v>119</v>
      </c>
      <c r="H28" s="694" t="s">
        <v>832</v>
      </c>
      <c r="I28" s="100" t="s">
        <v>94</v>
      </c>
      <c r="J28" s="693" t="s">
        <v>833</v>
      </c>
      <c r="K28" s="101" t="s">
        <v>119</v>
      </c>
      <c r="L28" s="694" t="s">
        <v>832</v>
      </c>
      <c r="M28" s="100" t="s">
        <v>94</v>
      </c>
      <c r="N28" s="693" t="s">
        <v>833</v>
      </c>
      <c r="O28" s="101" t="s">
        <v>119</v>
      </c>
      <c r="P28" s="694" t="s">
        <v>832</v>
      </c>
      <c r="Q28" s="100" t="s">
        <v>94</v>
      </c>
      <c r="R28" s="693" t="s">
        <v>833</v>
      </c>
      <c r="S28" s="103" t="s">
        <v>119</v>
      </c>
    </row>
    <row r="29" spans="1:19" s="795" customFormat="1" ht="20.25" customHeight="1" x14ac:dyDescent="0.15">
      <c r="A29" s="787"/>
      <c r="B29" s="788">
        <v>1</v>
      </c>
      <c r="C29" s="789" t="s">
        <v>118</v>
      </c>
      <c r="D29" s="782">
        <v>254186233</v>
      </c>
      <c r="E29" s="790">
        <v>20.315505263646472</v>
      </c>
      <c r="F29" s="791">
        <v>253764734</v>
      </c>
      <c r="G29" s="792">
        <v>0.2</v>
      </c>
      <c r="H29" s="782">
        <v>85631366</v>
      </c>
      <c r="I29" s="790">
        <v>17.645650403785513</v>
      </c>
      <c r="J29" s="793">
        <v>84862045</v>
      </c>
      <c r="K29" s="963">
        <v>0.9</v>
      </c>
      <c r="L29" s="782">
        <v>72823626</v>
      </c>
      <c r="M29" s="790">
        <v>17.500233641238321</v>
      </c>
      <c r="N29" s="791">
        <v>72161437</v>
      </c>
      <c r="O29" s="963">
        <v>0.9</v>
      </c>
      <c r="P29" s="782">
        <v>12807740</v>
      </c>
      <c r="Q29" s="794">
        <v>18.520689742534049</v>
      </c>
      <c r="R29" s="793">
        <v>12700608</v>
      </c>
      <c r="S29" s="967">
        <v>0.8</v>
      </c>
    </row>
    <row r="30" spans="1:19" s="795" customFormat="1" ht="20.25" customHeight="1" x14ac:dyDescent="0.15">
      <c r="A30" s="787"/>
      <c r="B30" s="788">
        <v>2</v>
      </c>
      <c r="C30" s="789" t="s">
        <v>117</v>
      </c>
      <c r="D30" s="782">
        <v>113397804</v>
      </c>
      <c r="E30" s="790">
        <v>9.0631725284978391</v>
      </c>
      <c r="F30" s="791">
        <v>112337069</v>
      </c>
      <c r="G30" s="963">
        <v>0.9</v>
      </c>
      <c r="H30" s="782">
        <v>60851213</v>
      </c>
      <c r="I30" s="790">
        <v>12.53932152903281</v>
      </c>
      <c r="J30" s="793">
        <v>60189594</v>
      </c>
      <c r="K30" s="963">
        <v>1.1000000000000001</v>
      </c>
      <c r="L30" s="782">
        <v>50696055</v>
      </c>
      <c r="M30" s="790">
        <v>12.182760676996065</v>
      </c>
      <c r="N30" s="791">
        <v>49843479</v>
      </c>
      <c r="O30" s="963">
        <v>1.7</v>
      </c>
      <c r="P30" s="782">
        <v>10155158</v>
      </c>
      <c r="Q30" s="794">
        <v>14.684911670943709</v>
      </c>
      <c r="R30" s="793">
        <v>10346115</v>
      </c>
      <c r="S30" s="967">
        <v>-1.8</v>
      </c>
    </row>
    <row r="31" spans="1:19" s="795" customFormat="1" ht="20.25" customHeight="1" x14ac:dyDescent="0.15">
      <c r="A31" s="787"/>
      <c r="B31" s="788">
        <v>3</v>
      </c>
      <c r="C31" s="789" t="s">
        <v>116</v>
      </c>
      <c r="D31" s="782">
        <v>12610809</v>
      </c>
      <c r="E31" s="790">
        <v>1.0079025665341219</v>
      </c>
      <c r="F31" s="791">
        <v>12798205</v>
      </c>
      <c r="G31" s="963">
        <v>-1.5</v>
      </c>
      <c r="H31" s="782">
        <v>3556367</v>
      </c>
      <c r="I31" s="790">
        <v>0.73284371978323304</v>
      </c>
      <c r="J31" s="793">
        <v>4079325</v>
      </c>
      <c r="K31" s="963">
        <v>-12.8</v>
      </c>
      <c r="L31" s="782">
        <v>3202516</v>
      </c>
      <c r="M31" s="790">
        <v>0.769596095638028</v>
      </c>
      <c r="N31" s="791">
        <v>3750310</v>
      </c>
      <c r="O31" s="963">
        <v>-14.6</v>
      </c>
      <c r="P31" s="782">
        <v>353851</v>
      </c>
      <c r="Q31" s="794">
        <v>0.51168782205802243</v>
      </c>
      <c r="R31" s="793">
        <v>329015</v>
      </c>
      <c r="S31" s="967">
        <v>7.5</v>
      </c>
    </row>
    <row r="32" spans="1:19" s="795" customFormat="1" ht="20.25" customHeight="1" x14ac:dyDescent="0.15">
      <c r="A32" s="787"/>
      <c r="B32" s="788">
        <v>4</v>
      </c>
      <c r="C32" s="789" t="s">
        <v>115</v>
      </c>
      <c r="D32" s="782">
        <v>310164422</v>
      </c>
      <c r="E32" s="790">
        <v>24.789489475367716</v>
      </c>
      <c r="F32" s="791">
        <v>311435387</v>
      </c>
      <c r="G32" s="963">
        <v>-0.4</v>
      </c>
      <c r="H32" s="782">
        <v>101328961</v>
      </c>
      <c r="I32" s="790">
        <v>20.880379528043687</v>
      </c>
      <c r="J32" s="793">
        <v>103392548</v>
      </c>
      <c r="K32" s="963">
        <v>-2</v>
      </c>
      <c r="L32" s="782">
        <v>93164993</v>
      </c>
      <c r="M32" s="790">
        <v>22.388464214681271</v>
      </c>
      <c r="N32" s="791">
        <v>95045466</v>
      </c>
      <c r="O32" s="963">
        <v>-2</v>
      </c>
      <c r="P32" s="782">
        <v>8163968</v>
      </c>
      <c r="Q32" s="794">
        <v>11.805542460728919</v>
      </c>
      <c r="R32" s="793">
        <v>8347082</v>
      </c>
      <c r="S32" s="967">
        <v>-2.2000000000000002</v>
      </c>
    </row>
    <row r="33" spans="1:19" s="795" customFormat="1" ht="20.25" customHeight="1" x14ac:dyDescent="0.15">
      <c r="A33" s="787"/>
      <c r="B33" s="788">
        <v>5</v>
      </c>
      <c r="C33" s="789" t="s">
        <v>114</v>
      </c>
      <c r="D33" s="782">
        <v>110814706</v>
      </c>
      <c r="E33" s="790">
        <v>8.8567217683753796</v>
      </c>
      <c r="F33" s="791">
        <v>105521381</v>
      </c>
      <c r="G33" s="963">
        <v>5</v>
      </c>
      <c r="H33" s="782">
        <v>52989218</v>
      </c>
      <c r="I33" s="790">
        <v>10.919237420526242</v>
      </c>
      <c r="J33" s="793">
        <v>51198822</v>
      </c>
      <c r="K33" s="963">
        <v>3.5</v>
      </c>
      <c r="L33" s="782">
        <v>43691931</v>
      </c>
      <c r="M33" s="790">
        <v>10.499600785284482</v>
      </c>
      <c r="N33" s="791">
        <v>41801073</v>
      </c>
      <c r="O33" s="963">
        <v>4.5</v>
      </c>
      <c r="P33" s="782">
        <v>9297287</v>
      </c>
      <c r="Q33" s="794">
        <v>13.444383472360865</v>
      </c>
      <c r="R33" s="793">
        <v>9397749</v>
      </c>
      <c r="S33" s="967">
        <v>-1.1000000000000001</v>
      </c>
    </row>
    <row r="34" spans="1:19" s="795" customFormat="1" ht="20.25" customHeight="1" x14ac:dyDescent="0.15">
      <c r="A34" s="787"/>
      <c r="B34" s="788">
        <v>6</v>
      </c>
      <c r="C34" s="789" t="s">
        <v>113</v>
      </c>
      <c r="D34" s="782">
        <v>133629860</v>
      </c>
      <c r="E34" s="790">
        <v>10.680193384864952</v>
      </c>
      <c r="F34" s="791">
        <v>125454153</v>
      </c>
      <c r="G34" s="963">
        <v>6.5</v>
      </c>
      <c r="H34" s="782">
        <v>52337812</v>
      </c>
      <c r="I34" s="790">
        <v>10.785005268408893</v>
      </c>
      <c r="J34" s="793">
        <v>64089465</v>
      </c>
      <c r="K34" s="963">
        <v>-18.3</v>
      </c>
      <c r="L34" s="782">
        <v>42632049</v>
      </c>
      <c r="M34" s="790">
        <v>10.244900715390367</v>
      </c>
      <c r="N34" s="791">
        <v>52684088</v>
      </c>
      <c r="O34" s="963">
        <v>-19.100000000000001</v>
      </c>
      <c r="P34" s="782">
        <v>9705763</v>
      </c>
      <c r="Q34" s="794">
        <v>14.035062020119593</v>
      </c>
      <c r="R34" s="793">
        <v>11405377</v>
      </c>
      <c r="S34" s="967">
        <v>-14.9</v>
      </c>
    </row>
    <row r="35" spans="1:19" s="795" customFormat="1" ht="20.25" customHeight="1" x14ac:dyDescent="0.15">
      <c r="A35" s="787"/>
      <c r="B35" s="788">
        <v>7</v>
      </c>
      <c r="C35" s="789" t="s">
        <v>112</v>
      </c>
      <c r="D35" s="782">
        <v>11091126</v>
      </c>
      <c r="E35" s="790">
        <v>0.8864438721697655</v>
      </c>
      <c r="F35" s="791">
        <v>2969274</v>
      </c>
      <c r="G35" s="963">
        <v>273.5</v>
      </c>
      <c r="H35" s="782">
        <v>9339628</v>
      </c>
      <c r="I35" s="790">
        <v>1.9245729489986936</v>
      </c>
      <c r="J35" s="793">
        <v>2746542</v>
      </c>
      <c r="K35" s="963">
        <v>240.1</v>
      </c>
      <c r="L35" s="782">
        <v>7754502</v>
      </c>
      <c r="M35" s="790">
        <v>1.8634831060382773</v>
      </c>
      <c r="N35" s="791">
        <v>2238312</v>
      </c>
      <c r="O35" s="963">
        <v>246.4</v>
      </c>
      <c r="P35" s="782">
        <v>1585126</v>
      </c>
      <c r="Q35" s="794">
        <v>2.2921785458499335</v>
      </c>
      <c r="R35" s="793">
        <v>508230</v>
      </c>
      <c r="S35" s="967">
        <v>211.9</v>
      </c>
    </row>
    <row r="36" spans="1:19" s="795" customFormat="1" ht="20.25" customHeight="1" x14ac:dyDescent="0.15">
      <c r="A36" s="787"/>
      <c r="B36" s="788">
        <v>8</v>
      </c>
      <c r="C36" s="789" t="s">
        <v>111</v>
      </c>
      <c r="D36" s="782">
        <v>0</v>
      </c>
      <c r="E36" s="804" t="s">
        <v>85</v>
      </c>
      <c r="F36" s="791">
        <v>0</v>
      </c>
      <c r="G36" s="965" t="s">
        <v>818</v>
      </c>
      <c r="H36" s="782">
        <v>0</v>
      </c>
      <c r="I36" s="804" t="s">
        <v>85</v>
      </c>
      <c r="J36" s="793">
        <v>0</v>
      </c>
      <c r="K36" s="965" t="s">
        <v>818</v>
      </c>
      <c r="L36" s="782">
        <v>0</v>
      </c>
      <c r="M36" s="804" t="s">
        <v>85</v>
      </c>
      <c r="N36" s="791">
        <v>0</v>
      </c>
      <c r="O36" s="965" t="s">
        <v>818</v>
      </c>
      <c r="P36" s="782">
        <v>0</v>
      </c>
      <c r="Q36" s="796" t="s">
        <v>85</v>
      </c>
      <c r="R36" s="793">
        <v>0</v>
      </c>
      <c r="S36" s="1010" t="s">
        <v>818</v>
      </c>
    </row>
    <row r="37" spans="1:19" s="795" customFormat="1" ht="20.25" customHeight="1" x14ac:dyDescent="0.15">
      <c r="A37" s="787"/>
      <c r="B37" s="788">
        <v>9</v>
      </c>
      <c r="C37" s="789" t="s">
        <v>110</v>
      </c>
      <c r="D37" s="782">
        <v>133651306</v>
      </c>
      <c r="E37" s="790">
        <v>10.681907428622326</v>
      </c>
      <c r="F37" s="791">
        <v>145681827</v>
      </c>
      <c r="G37" s="963">
        <v>-8.3000000000000007</v>
      </c>
      <c r="H37" s="782">
        <v>51071456</v>
      </c>
      <c r="I37" s="790">
        <v>10.524053279592831</v>
      </c>
      <c r="J37" s="793">
        <v>53596325</v>
      </c>
      <c r="K37" s="963">
        <v>-4.7</v>
      </c>
      <c r="L37" s="782">
        <v>43927977</v>
      </c>
      <c r="M37" s="790">
        <v>10.556324960898586</v>
      </c>
      <c r="N37" s="791">
        <v>45849680</v>
      </c>
      <c r="O37" s="963">
        <v>-4.2</v>
      </c>
      <c r="P37" s="782">
        <v>7143479</v>
      </c>
      <c r="Q37" s="794">
        <v>10.329859775519131</v>
      </c>
      <c r="R37" s="793">
        <v>7746645</v>
      </c>
      <c r="S37" s="967">
        <v>-7.8</v>
      </c>
    </row>
    <row r="38" spans="1:19" s="795" customFormat="1" ht="20.25" customHeight="1" x14ac:dyDescent="0.15">
      <c r="A38" s="787"/>
      <c r="B38" s="788">
        <v>10</v>
      </c>
      <c r="C38" s="789" t="s">
        <v>109</v>
      </c>
      <c r="D38" s="782">
        <v>19698201</v>
      </c>
      <c r="E38" s="790">
        <v>1.5743531873335808</v>
      </c>
      <c r="F38" s="791">
        <v>23756548</v>
      </c>
      <c r="G38" s="963">
        <v>-17.100000000000001</v>
      </c>
      <c r="H38" s="782">
        <v>13600610</v>
      </c>
      <c r="I38" s="790">
        <v>2.8026133477565831</v>
      </c>
      <c r="J38" s="793">
        <v>15763377</v>
      </c>
      <c r="K38" s="963">
        <v>-13.7</v>
      </c>
      <c r="L38" s="782">
        <v>12422095</v>
      </c>
      <c r="M38" s="790">
        <v>2.9851516156811302</v>
      </c>
      <c r="N38" s="791">
        <v>14421197</v>
      </c>
      <c r="O38" s="963">
        <v>-13.9</v>
      </c>
      <c r="P38" s="782">
        <v>1178515</v>
      </c>
      <c r="Q38" s="794">
        <v>1.7041968896872137</v>
      </c>
      <c r="R38" s="793">
        <v>1342180</v>
      </c>
      <c r="S38" s="967">
        <v>-12.2</v>
      </c>
    </row>
    <row r="39" spans="1:19" s="795" customFormat="1" ht="20.25" customHeight="1" x14ac:dyDescent="0.15">
      <c r="A39" s="787"/>
      <c r="B39" s="788">
        <v>11</v>
      </c>
      <c r="C39" s="789" t="s">
        <v>108</v>
      </c>
      <c r="D39" s="782">
        <v>7350230</v>
      </c>
      <c r="E39" s="790">
        <v>0.5874576073284512</v>
      </c>
      <c r="F39" s="791">
        <v>12110820</v>
      </c>
      <c r="G39" s="963">
        <v>-39.299999999999997</v>
      </c>
      <c r="H39" s="782">
        <v>1749971</v>
      </c>
      <c r="I39" s="790">
        <v>0.36060824351164661</v>
      </c>
      <c r="J39" s="793">
        <v>1437560</v>
      </c>
      <c r="K39" s="963">
        <v>21.7</v>
      </c>
      <c r="L39" s="782">
        <v>1529124</v>
      </c>
      <c r="M39" s="790">
        <v>0.36746353808892884</v>
      </c>
      <c r="N39" s="791">
        <v>1198363</v>
      </c>
      <c r="O39" s="963">
        <v>27.6</v>
      </c>
      <c r="P39" s="782">
        <v>220847</v>
      </c>
      <c r="Q39" s="794">
        <v>0.31935679265580164</v>
      </c>
      <c r="R39" s="793">
        <v>239197</v>
      </c>
      <c r="S39" s="967">
        <v>-7.7</v>
      </c>
    </row>
    <row r="40" spans="1:19" s="795" customFormat="1" ht="20.25" customHeight="1" x14ac:dyDescent="0.15">
      <c r="A40" s="787"/>
      <c r="B40" s="788">
        <v>12</v>
      </c>
      <c r="C40" s="789" t="s">
        <v>107</v>
      </c>
      <c r="D40" s="782">
        <v>39656285</v>
      </c>
      <c r="E40" s="790">
        <v>3.1694771866506426</v>
      </c>
      <c r="F40" s="791">
        <v>44365699</v>
      </c>
      <c r="G40" s="963">
        <v>-10.6</v>
      </c>
      <c r="H40" s="782">
        <v>3693350</v>
      </c>
      <c r="I40" s="790">
        <v>0.76107115842133388</v>
      </c>
      <c r="J40" s="793">
        <v>3952922</v>
      </c>
      <c r="K40" s="963">
        <v>-6.6</v>
      </c>
      <c r="L40" s="782">
        <v>3595769</v>
      </c>
      <c r="M40" s="790">
        <v>0.86409865968390365</v>
      </c>
      <c r="N40" s="791">
        <v>3849143</v>
      </c>
      <c r="O40" s="963">
        <v>-6.6</v>
      </c>
      <c r="P40" s="782">
        <v>97581</v>
      </c>
      <c r="Q40" s="794">
        <v>0.14110744173181333</v>
      </c>
      <c r="R40" s="793">
        <v>103779</v>
      </c>
      <c r="S40" s="967">
        <v>-6</v>
      </c>
    </row>
    <row r="41" spans="1:19" s="795" customFormat="1" ht="20.25" customHeight="1" x14ac:dyDescent="0.15">
      <c r="A41" s="787"/>
      <c r="B41" s="788">
        <v>13</v>
      </c>
      <c r="C41" s="789" t="s">
        <v>106</v>
      </c>
      <c r="D41" s="782">
        <v>104942280</v>
      </c>
      <c r="E41" s="790">
        <v>8.3873757306087544</v>
      </c>
      <c r="F41" s="791">
        <v>109480982</v>
      </c>
      <c r="G41" s="963">
        <v>-4.0999999999999996</v>
      </c>
      <c r="H41" s="782">
        <v>49133186</v>
      </c>
      <c r="I41" s="790">
        <v>10.124643152138537</v>
      </c>
      <c r="J41" s="793">
        <v>52491653</v>
      </c>
      <c r="K41" s="963">
        <v>-6.4</v>
      </c>
      <c r="L41" s="782">
        <v>40688813</v>
      </c>
      <c r="M41" s="790">
        <v>9.7779219903806371</v>
      </c>
      <c r="N41" s="791">
        <v>44106667</v>
      </c>
      <c r="O41" s="963">
        <v>-7.7</v>
      </c>
      <c r="P41" s="782">
        <v>8444373</v>
      </c>
      <c r="Q41" s="794">
        <v>12.211023365810945</v>
      </c>
      <c r="R41" s="793">
        <v>8384986</v>
      </c>
      <c r="S41" s="967">
        <v>0.7</v>
      </c>
    </row>
    <row r="42" spans="1:19" s="795" customFormat="1" ht="20.25" customHeight="1" thickBot="1" x14ac:dyDescent="0.2">
      <c r="A42" s="787"/>
      <c r="B42" s="797">
        <v>14</v>
      </c>
      <c r="C42" s="798" t="s">
        <v>105</v>
      </c>
      <c r="D42" s="782">
        <v>0</v>
      </c>
      <c r="E42" s="799">
        <v>0</v>
      </c>
      <c r="F42" s="800">
        <v>0</v>
      </c>
      <c r="G42" s="965" t="s">
        <v>818</v>
      </c>
      <c r="H42" s="782">
        <v>0</v>
      </c>
      <c r="I42" s="799">
        <v>0</v>
      </c>
      <c r="J42" s="801">
        <v>0</v>
      </c>
      <c r="K42" s="965" t="s">
        <v>818</v>
      </c>
      <c r="L42" s="782">
        <v>0</v>
      </c>
      <c r="M42" s="799" t="s">
        <v>85</v>
      </c>
      <c r="N42" s="800">
        <v>0</v>
      </c>
      <c r="O42" s="966" t="s">
        <v>818</v>
      </c>
      <c r="P42" s="782">
        <v>0</v>
      </c>
      <c r="Q42" s="802">
        <v>0</v>
      </c>
      <c r="R42" s="803">
        <v>0</v>
      </c>
      <c r="S42" s="968" t="s">
        <v>818</v>
      </c>
    </row>
    <row r="43" spans="1:19" s="812" customFormat="1" ht="20.25" customHeight="1" thickTop="1" x14ac:dyDescent="0.15">
      <c r="A43" s="787"/>
      <c r="B43" s="805"/>
      <c r="C43" s="806" t="s">
        <v>104</v>
      </c>
      <c r="D43" s="807">
        <v>1251193262</v>
      </c>
      <c r="E43" s="808">
        <v>100</v>
      </c>
      <c r="F43" s="807">
        <v>1259676079</v>
      </c>
      <c r="G43" s="1009">
        <v>-0.7</v>
      </c>
      <c r="H43" s="807">
        <v>485283138</v>
      </c>
      <c r="I43" s="808">
        <v>100</v>
      </c>
      <c r="J43" s="809">
        <v>497800178</v>
      </c>
      <c r="K43" s="1009">
        <v>-2.5</v>
      </c>
      <c r="L43" s="807">
        <v>416129450</v>
      </c>
      <c r="M43" s="808">
        <v>100</v>
      </c>
      <c r="N43" s="807">
        <v>426949215</v>
      </c>
      <c r="O43" s="1009">
        <v>-2.5</v>
      </c>
      <c r="P43" s="810">
        <v>69153688</v>
      </c>
      <c r="Q43" s="811">
        <v>100</v>
      </c>
      <c r="R43" s="809">
        <v>70850963</v>
      </c>
      <c r="S43" s="1011">
        <v>-2.4</v>
      </c>
    </row>
    <row r="44" spans="1:19" x14ac:dyDescent="0.15">
      <c r="B44" s="60"/>
      <c r="C44" s="58"/>
    </row>
    <row r="45" spans="1:19" s="659" customFormat="1" x14ac:dyDescent="0.15">
      <c r="B45" s="660"/>
      <c r="C45" s="661"/>
      <c r="E45" s="662"/>
      <c r="G45" s="662"/>
      <c r="I45" s="662"/>
      <c r="K45" s="662"/>
      <c r="M45" s="662"/>
      <c r="O45" s="662"/>
      <c r="Q45" s="662"/>
      <c r="S45" s="662"/>
    </row>
    <row r="46" spans="1:19" x14ac:dyDescent="0.15">
      <c r="B46" s="59" t="s">
        <v>103</v>
      </c>
      <c r="C46" s="58"/>
    </row>
  </sheetData>
  <mergeCells count="12">
    <mergeCell ref="B5:C6"/>
    <mergeCell ref="D5:G5"/>
    <mergeCell ref="B27:C28"/>
    <mergeCell ref="D27:G27"/>
    <mergeCell ref="P5:S5"/>
    <mergeCell ref="R4:S4"/>
    <mergeCell ref="P27:S27"/>
    <mergeCell ref="H27:K27"/>
    <mergeCell ref="L27:O27"/>
    <mergeCell ref="H5:K5"/>
    <mergeCell ref="L5:O5"/>
    <mergeCell ref="R26:S26"/>
  </mergeCells>
  <phoneticPr fontId="14"/>
  <pageMargins left="0.59055118110236227" right="0.59055118110236227" top="0.78740157480314965" bottom="0.59055118110236227" header="0.51181102362204722" footer="0.51181102362204722"/>
  <pageSetup paperSize="9" scale="97" firstPageNumber="8" orientation="portrait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AR40"/>
  <sheetViews>
    <sheetView showGridLines="0" view="pageBreakPreview" zoomScale="90" zoomScaleNormal="100" zoomScaleSheetLayoutView="90" workbookViewId="0">
      <pane xSplit="2" ySplit="8" topLeftCell="C9" activePane="bottomRight" state="frozen"/>
      <selection activeCell="D8" sqref="D8"/>
      <selection pane="topRight" activeCell="D8" sqref="D8"/>
      <selection pane="bottomLeft" activeCell="D8" sqref="D8"/>
      <selection pane="bottomRight" activeCell="AV44" sqref="AV44"/>
    </sheetView>
  </sheetViews>
  <sheetFormatPr defaultRowHeight="13.5" x14ac:dyDescent="0.15"/>
  <cols>
    <col min="1" max="1" width="3.875" style="114" customWidth="1"/>
    <col min="2" max="10" width="12.875" style="72" customWidth="1"/>
    <col min="11" max="11" width="9" style="72"/>
    <col min="12" max="42" width="12.875" style="72" customWidth="1"/>
    <col min="43" max="44" width="13" style="72" customWidth="1"/>
    <col min="45" max="16384" width="9" style="72"/>
  </cols>
  <sheetData>
    <row r="2" spans="1:44" ht="16.5" customHeight="1" x14ac:dyDescent="0.15"/>
    <row r="4" spans="1:44" x14ac:dyDescent="0.15">
      <c r="B4" s="71" t="s">
        <v>145</v>
      </c>
      <c r="L4" s="71" t="s">
        <v>157</v>
      </c>
      <c r="Z4" s="71"/>
      <c r="AN4" s="71"/>
    </row>
    <row r="5" spans="1:44" ht="20.25" customHeight="1" x14ac:dyDescent="0.15">
      <c r="B5" s="1453" t="s">
        <v>0</v>
      </c>
      <c r="C5" s="1458" t="s">
        <v>144</v>
      </c>
      <c r="D5" s="1456"/>
      <c r="E5" s="1456"/>
      <c r="F5" s="1456"/>
      <c r="G5" s="1456"/>
      <c r="H5" s="1456"/>
      <c r="I5" s="1456" t="s">
        <v>143</v>
      </c>
      <c r="J5" s="1457"/>
      <c r="L5" s="1453" t="s">
        <v>0</v>
      </c>
      <c r="M5" s="1458" t="s">
        <v>705</v>
      </c>
      <c r="N5" s="1456"/>
      <c r="O5" s="1456"/>
      <c r="P5" s="1456"/>
      <c r="Q5" s="1456"/>
      <c r="R5" s="1456"/>
      <c r="S5" s="1456"/>
      <c r="T5" s="1456"/>
      <c r="U5" s="1456"/>
      <c r="V5" s="1456"/>
      <c r="W5" s="1456"/>
      <c r="X5" s="1456"/>
      <c r="Y5" s="1457"/>
      <c r="Z5" s="1453" t="s">
        <v>0</v>
      </c>
      <c r="AA5" s="1458" t="s">
        <v>706</v>
      </c>
      <c r="AB5" s="1456"/>
      <c r="AC5" s="1456"/>
      <c r="AD5" s="1456"/>
      <c r="AE5" s="1456"/>
      <c r="AF5" s="1456"/>
      <c r="AG5" s="1456"/>
      <c r="AH5" s="1456"/>
      <c r="AI5" s="1456"/>
      <c r="AJ5" s="1456"/>
      <c r="AK5" s="1456"/>
      <c r="AL5" s="1456"/>
      <c r="AM5" s="1457"/>
      <c r="AN5" s="1453" t="s">
        <v>0</v>
      </c>
      <c r="AO5" s="1450" t="s">
        <v>156</v>
      </c>
      <c r="AP5" s="1451"/>
      <c r="AQ5" s="1451"/>
      <c r="AR5" s="107" t="s">
        <v>155</v>
      </c>
    </row>
    <row r="6" spans="1:44" ht="20.25" customHeight="1" x14ac:dyDescent="0.15">
      <c r="B6" s="1454"/>
      <c r="C6" s="1445" t="s">
        <v>142</v>
      </c>
      <c r="D6" s="1459"/>
      <c r="E6" s="104"/>
      <c r="F6" s="105"/>
      <c r="G6" s="1428" t="s">
        <v>141</v>
      </c>
      <c r="H6" s="1429"/>
      <c r="I6" s="1428" t="s">
        <v>140</v>
      </c>
      <c r="J6" s="1429"/>
      <c r="L6" s="1454"/>
      <c r="M6" s="1433" t="s">
        <v>154</v>
      </c>
      <c r="N6" s="1434"/>
      <c r="O6" s="1434"/>
      <c r="P6" s="1434"/>
      <c r="Q6" s="1434"/>
      <c r="R6" s="1464"/>
      <c r="S6" s="108"/>
      <c r="T6" s="108"/>
      <c r="U6" s="1433" t="s">
        <v>153</v>
      </c>
      <c r="V6" s="1464"/>
      <c r="W6" s="1464"/>
      <c r="X6" s="1464"/>
      <c r="Y6" s="1452"/>
      <c r="Z6" s="1454"/>
      <c r="AA6" s="1433" t="s">
        <v>152</v>
      </c>
      <c r="AB6" s="1468"/>
      <c r="AC6" s="1469"/>
      <c r="AD6" s="1470" t="s">
        <v>151</v>
      </c>
      <c r="AE6" s="1471"/>
      <c r="AF6" s="1471"/>
      <c r="AG6" s="1465" t="s">
        <v>150</v>
      </c>
      <c r="AH6" s="1466"/>
      <c r="AI6" s="1466"/>
      <c r="AJ6" s="1466"/>
      <c r="AK6" s="1467"/>
      <c r="AL6" s="1433" t="s">
        <v>149</v>
      </c>
      <c r="AM6" s="1437"/>
      <c r="AN6" s="1454"/>
      <c r="AO6" s="1433" t="s">
        <v>148</v>
      </c>
      <c r="AP6" s="1452"/>
      <c r="AQ6" s="1433" t="s">
        <v>147</v>
      </c>
      <c r="AR6" s="1437"/>
    </row>
    <row r="7" spans="1:44" ht="18" customHeight="1" x14ac:dyDescent="0.15">
      <c r="B7" s="1454"/>
      <c r="C7" s="1447"/>
      <c r="D7" s="1460"/>
      <c r="E7" s="1458" t="s">
        <v>139</v>
      </c>
      <c r="F7" s="1457"/>
      <c r="G7" s="1430"/>
      <c r="H7" s="1431"/>
      <c r="I7" s="1430"/>
      <c r="J7" s="1431"/>
      <c r="L7" s="1454"/>
      <c r="M7" s="1461" t="s">
        <v>835</v>
      </c>
      <c r="N7" s="1462"/>
      <c r="O7" s="1462"/>
      <c r="P7" s="1463"/>
      <c r="Q7" s="1461" t="s">
        <v>836</v>
      </c>
      <c r="R7" s="1462"/>
      <c r="S7" s="1462"/>
      <c r="T7" s="1463"/>
      <c r="U7" s="1461" t="s">
        <v>835</v>
      </c>
      <c r="V7" s="1462"/>
      <c r="W7" s="1462"/>
      <c r="X7" s="1463"/>
      <c r="Y7" s="696" t="s">
        <v>836</v>
      </c>
      <c r="Z7" s="1454"/>
      <c r="AA7" s="109"/>
      <c r="AB7" s="697" t="s">
        <v>836</v>
      </c>
      <c r="AC7" s="110"/>
      <c r="AD7" s="1461" t="s">
        <v>835</v>
      </c>
      <c r="AE7" s="1462"/>
      <c r="AF7" s="1462"/>
      <c r="AG7" s="1463"/>
      <c r="AH7" s="1461" t="s">
        <v>836</v>
      </c>
      <c r="AI7" s="1462"/>
      <c r="AJ7" s="1462"/>
      <c r="AK7" s="1463"/>
      <c r="AL7" s="698" t="s">
        <v>835</v>
      </c>
      <c r="AM7" s="698" t="s">
        <v>836</v>
      </c>
      <c r="AN7" s="1454"/>
      <c r="AO7" s="698" t="s">
        <v>835</v>
      </c>
      <c r="AP7" s="698" t="s">
        <v>836</v>
      </c>
      <c r="AQ7" s="698" t="s">
        <v>835</v>
      </c>
      <c r="AR7" s="698" t="s">
        <v>836</v>
      </c>
    </row>
    <row r="8" spans="1:44" ht="21.75" customHeight="1" x14ac:dyDescent="0.15">
      <c r="B8" s="1455"/>
      <c r="C8" s="695" t="s">
        <v>835</v>
      </c>
      <c r="D8" s="695" t="s">
        <v>836</v>
      </c>
      <c r="E8" s="695" t="s">
        <v>835</v>
      </c>
      <c r="F8" s="695" t="s">
        <v>836</v>
      </c>
      <c r="G8" s="695" t="s">
        <v>835</v>
      </c>
      <c r="H8" s="695" t="s">
        <v>836</v>
      </c>
      <c r="I8" s="695" t="s">
        <v>835</v>
      </c>
      <c r="J8" s="695" t="s">
        <v>836</v>
      </c>
      <c r="L8" s="1455"/>
      <c r="M8" s="111" t="s">
        <v>146</v>
      </c>
      <c r="N8" s="111" t="s">
        <v>118</v>
      </c>
      <c r="O8" s="111" t="s">
        <v>115</v>
      </c>
      <c r="P8" s="111" t="s">
        <v>110</v>
      </c>
      <c r="Q8" s="111" t="s">
        <v>146</v>
      </c>
      <c r="R8" s="111" t="s">
        <v>118</v>
      </c>
      <c r="S8" s="111" t="s">
        <v>115</v>
      </c>
      <c r="T8" s="111" t="s">
        <v>110</v>
      </c>
      <c r="U8" s="111" t="s">
        <v>146</v>
      </c>
      <c r="V8" s="111" t="s">
        <v>118</v>
      </c>
      <c r="W8" s="111" t="s">
        <v>115</v>
      </c>
      <c r="X8" s="111" t="s">
        <v>110</v>
      </c>
      <c r="Y8" s="111" t="s">
        <v>146</v>
      </c>
      <c r="Z8" s="1455"/>
      <c r="AA8" s="111" t="s">
        <v>118</v>
      </c>
      <c r="AB8" s="111" t="s">
        <v>115</v>
      </c>
      <c r="AC8" s="111" t="s">
        <v>110</v>
      </c>
      <c r="AD8" s="111" t="s">
        <v>146</v>
      </c>
      <c r="AE8" s="111" t="s">
        <v>118</v>
      </c>
      <c r="AF8" s="111" t="s">
        <v>115</v>
      </c>
      <c r="AG8" s="111" t="s">
        <v>110</v>
      </c>
      <c r="AH8" s="111" t="s">
        <v>146</v>
      </c>
      <c r="AI8" s="111" t="s">
        <v>118</v>
      </c>
      <c r="AJ8" s="111" t="s">
        <v>115</v>
      </c>
      <c r="AK8" s="111" t="s">
        <v>110</v>
      </c>
      <c r="AL8" s="112"/>
      <c r="AM8" s="112"/>
      <c r="AN8" s="1455"/>
      <c r="AO8" s="112"/>
      <c r="AP8" s="112"/>
      <c r="AQ8" s="112"/>
      <c r="AR8" s="112"/>
    </row>
    <row r="9" spans="1:44" s="34" customFormat="1" ht="19.5" customHeight="1" thickBot="1" x14ac:dyDescent="0.2">
      <c r="A9" s="656"/>
      <c r="B9" s="813" t="s">
        <v>3</v>
      </c>
      <c r="C9" s="1132">
        <v>457259186</v>
      </c>
      <c r="D9" s="814">
        <v>447319054</v>
      </c>
      <c r="E9" s="1133">
        <v>373994513</v>
      </c>
      <c r="F9" s="1134">
        <v>364351135</v>
      </c>
      <c r="G9" s="1133">
        <v>312288994</v>
      </c>
      <c r="H9" s="1134">
        <v>316986168</v>
      </c>
      <c r="I9" s="1133">
        <v>769548180</v>
      </c>
      <c r="J9" s="1134">
        <v>764305222</v>
      </c>
      <c r="L9" s="813" t="s">
        <v>3</v>
      </c>
      <c r="M9" s="377">
        <v>459970178</v>
      </c>
      <c r="N9" s="815">
        <v>168554867</v>
      </c>
      <c r="O9" s="815">
        <v>208835461</v>
      </c>
      <c r="P9" s="815">
        <v>82579850</v>
      </c>
      <c r="Q9" s="377">
        <v>469031030</v>
      </c>
      <c r="R9" s="814">
        <v>168902689</v>
      </c>
      <c r="S9" s="1145">
        <v>208042839</v>
      </c>
      <c r="T9" s="1145">
        <v>92085502</v>
      </c>
      <c r="U9" s="377">
        <v>295376879</v>
      </c>
      <c r="V9" s="815">
        <v>150016427</v>
      </c>
      <c r="W9" s="815">
        <v>66589552</v>
      </c>
      <c r="X9" s="815">
        <v>78770900</v>
      </c>
      <c r="Y9" s="377">
        <v>292052353</v>
      </c>
      <c r="Z9" s="813" t="s">
        <v>3</v>
      </c>
      <c r="AA9" s="1145">
        <v>149607585</v>
      </c>
      <c r="AB9" s="1145">
        <v>65827401</v>
      </c>
      <c r="AC9" s="1145">
        <v>76617367</v>
      </c>
      <c r="AD9" s="377">
        <v>293379202</v>
      </c>
      <c r="AE9" s="815">
        <v>148055711</v>
      </c>
      <c r="AF9" s="815">
        <v>66552591</v>
      </c>
      <c r="AG9" s="815">
        <v>78770900</v>
      </c>
      <c r="AH9" s="377">
        <v>289651419</v>
      </c>
      <c r="AI9" s="1145">
        <v>147321166</v>
      </c>
      <c r="AJ9" s="1145">
        <v>65712886</v>
      </c>
      <c r="AK9" s="1145">
        <v>76617367</v>
      </c>
      <c r="AL9" s="815">
        <v>83043546</v>
      </c>
      <c r="AM9" s="1134">
        <v>61587420</v>
      </c>
      <c r="AN9" s="813" t="s">
        <v>3</v>
      </c>
      <c r="AO9" s="1146">
        <v>222896400</v>
      </c>
      <c r="AP9" s="1147">
        <v>231257451</v>
      </c>
      <c r="AQ9" s="815">
        <v>765910124</v>
      </c>
      <c r="AR9" s="1148">
        <v>761875901</v>
      </c>
    </row>
    <row r="10" spans="1:44" s="34" customFormat="1" ht="19.5" customHeight="1" thickTop="1" x14ac:dyDescent="0.15">
      <c r="A10" s="656"/>
      <c r="B10" s="816" t="s">
        <v>4</v>
      </c>
      <c r="C10" s="1135">
        <v>27976608</v>
      </c>
      <c r="D10" s="1136">
        <v>27741329</v>
      </c>
      <c r="E10" s="1137">
        <v>23409559</v>
      </c>
      <c r="F10" s="1138">
        <v>23458704</v>
      </c>
      <c r="G10" s="1137">
        <v>14419472</v>
      </c>
      <c r="H10" s="1138">
        <v>13546769</v>
      </c>
      <c r="I10" s="1137">
        <v>42396080</v>
      </c>
      <c r="J10" s="1138">
        <v>41288098</v>
      </c>
      <c r="L10" s="816" t="s">
        <v>4</v>
      </c>
      <c r="M10" s="357">
        <v>21201861</v>
      </c>
      <c r="N10" s="599">
        <v>6911712</v>
      </c>
      <c r="O10" s="599">
        <v>8328547</v>
      </c>
      <c r="P10" s="599">
        <v>5961602</v>
      </c>
      <c r="Q10" s="357">
        <v>21235482</v>
      </c>
      <c r="R10" s="1136">
        <v>6679061</v>
      </c>
      <c r="S10" s="1149">
        <v>8630744</v>
      </c>
      <c r="T10" s="1149">
        <v>5925677</v>
      </c>
      <c r="U10" s="357">
        <v>14847255</v>
      </c>
      <c r="V10" s="599">
        <v>6418716</v>
      </c>
      <c r="W10" s="599">
        <v>2697635</v>
      </c>
      <c r="X10" s="599">
        <v>5730904</v>
      </c>
      <c r="Y10" s="357">
        <v>14756580</v>
      </c>
      <c r="Z10" s="816" t="s">
        <v>4</v>
      </c>
      <c r="AA10" s="1149">
        <v>6206966</v>
      </c>
      <c r="AB10" s="1149">
        <v>2838674</v>
      </c>
      <c r="AC10" s="1149">
        <v>5710940</v>
      </c>
      <c r="AD10" s="357">
        <v>14457812</v>
      </c>
      <c r="AE10" s="599">
        <v>6103750</v>
      </c>
      <c r="AF10" s="599">
        <v>2681146</v>
      </c>
      <c r="AG10" s="599">
        <v>5672916</v>
      </c>
      <c r="AH10" s="357">
        <v>14500473</v>
      </c>
      <c r="AI10" s="1149">
        <v>5952516</v>
      </c>
      <c r="AJ10" s="1149">
        <v>2837017</v>
      </c>
      <c r="AK10" s="1149">
        <v>5710940</v>
      </c>
      <c r="AL10" s="599">
        <v>5828154</v>
      </c>
      <c r="AM10" s="1138">
        <v>4331355</v>
      </c>
      <c r="AN10" s="816" t="s">
        <v>4</v>
      </c>
      <c r="AO10" s="1150">
        <v>14544799</v>
      </c>
      <c r="AP10" s="1151">
        <v>14540659</v>
      </c>
      <c r="AQ10" s="599">
        <v>41574814</v>
      </c>
      <c r="AR10" s="1138">
        <v>40107496</v>
      </c>
    </row>
    <row r="11" spans="1:44" s="34" customFormat="1" ht="19.5" customHeight="1" x14ac:dyDescent="0.15">
      <c r="A11" s="656"/>
      <c r="B11" s="816" t="s">
        <v>23</v>
      </c>
      <c r="C11" s="1137">
        <v>22585933</v>
      </c>
      <c r="D11" s="1138">
        <v>23308247</v>
      </c>
      <c r="E11" s="1137">
        <v>19022471</v>
      </c>
      <c r="F11" s="1138">
        <v>19003400</v>
      </c>
      <c r="G11" s="1137">
        <v>12736882</v>
      </c>
      <c r="H11" s="1138">
        <v>12142544</v>
      </c>
      <c r="I11" s="1137">
        <v>35322815</v>
      </c>
      <c r="J11" s="1138">
        <v>35450791</v>
      </c>
      <c r="K11" s="817"/>
      <c r="L11" s="816" t="s">
        <v>23</v>
      </c>
      <c r="M11" s="1150">
        <v>17913001</v>
      </c>
      <c r="N11" s="599">
        <v>6766333</v>
      </c>
      <c r="O11" s="599">
        <v>7670503</v>
      </c>
      <c r="P11" s="599">
        <v>3476165</v>
      </c>
      <c r="Q11" s="1150">
        <v>18450798</v>
      </c>
      <c r="R11" s="1138">
        <v>6965056</v>
      </c>
      <c r="S11" s="1152">
        <v>8051131</v>
      </c>
      <c r="T11" s="1152">
        <v>3434611</v>
      </c>
      <c r="U11" s="1150">
        <v>12180732</v>
      </c>
      <c r="V11" s="599">
        <v>6353329</v>
      </c>
      <c r="W11" s="599">
        <v>2407410</v>
      </c>
      <c r="X11" s="599">
        <v>3419993</v>
      </c>
      <c r="Y11" s="1150">
        <v>12288038</v>
      </c>
      <c r="Z11" s="816" t="s">
        <v>23</v>
      </c>
      <c r="AA11" s="1152">
        <v>6550732</v>
      </c>
      <c r="AB11" s="1152">
        <v>2366574</v>
      </c>
      <c r="AC11" s="1152">
        <v>3370732</v>
      </c>
      <c r="AD11" s="1150">
        <v>11949694</v>
      </c>
      <c r="AE11" s="599">
        <v>6136381</v>
      </c>
      <c r="AF11" s="599">
        <v>2393320</v>
      </c>
      <c r="AG11" s="599">
        <v>3419993</v>
      </c>
      <c r="AH11" s="1150">
        <v>12082946</v>
      </c>
      <c r="AI11" s="1152">
        <v>6377135</v>
      </c>
      <c r="AJ11" s="1152">
        <v>2335079</v>
      </c>
      <c r="AK11" s="1152">
        <v>3370732</v>
      </c>
      <c r="AL11" s="599">
        <v>5110703</v>
      </c>
      <c r="AM11" s="1138">
        <v>4391538</v>
      </c>
      <c r="AN11" s="816" t="s">
        <v>23</v>
      </c>
      <c r="AO11" s="1150">
        <v>12123032</v>
      </c>
      <c r="AP11" s="1151">
        <v>12263207</v>
      </c>
      <c r="AQ11" s="599">
        <v>35146736</v>
      </c>
      <c r="AR11" s="1138">
        <v>35105543</v>
      </c>
    </row>
    <row r="12" spans="1:44" s="34" customFormat="1" ht="19.5" customHeight="1" x14ac:dyDescent="0.15">
      <c r="A12" s="656"/>
      <c r="B12" s="816" t="s">
        <v>5</v>
      </c>
      <c r="C12" s="1137">
        <v>11120585</v>
      </c>
      <c r="D12" s="1138">
        <v>11422182</v>
      </c>
      <c r="E12" s="1137">
        <v>9358203</v>
      </c>
      <c r="F12" s="1138">
        <v>9458326</v>
      </c>
      <c r="G12" s="1137">
        <v>5686069</v>
      </c>
      <c r="H12" s="1138">
        <v>5706261</v>
      </c>
      <c r="I12" s="1137">
        <v>16806654</v>
      </c>
      <c r="J12" s="1138">
        <v>17128443</v>
      </c>
      <c r="L12" s="816" t="s">
        <v>5</v>
      </c>
      <c r="M12" s="1150">
        <v>7668821</v>
      </c>
      <c r="N12" s="599">
        <v>3307995</v>
      </c>
      <c r="O12" s="599">
        <v>3073739</v>
      </c>
      <c r="P12" s="599">
        <v>1287087</v>
      </c>
      <c r="Q12" s="1150">
        <v>7847890</v>
      </c>
      <c r="R12" s="1138">
        <v>3346410</v>
      </c>
      <c r="S12" s="1152">
        <v>3110927</v>
      </c>
      <c r="T12" s="1152">
        <v>1390553</v>
      </c>
      <c r="U12" s="1150">
        <v>5403696</v>
      </c>
      <c r="V12" s="599">
        <v>3120771</v>
      </c>
      <c r="W12" s="599">
        <v>995838</v>
      </c>
      <c r="X12" s="599">
        <v>1287087</v>
      </c>
      <c r="Y12" s="1150">
        <v>5543147</v>
      </c>
      <c r="Z12" s="816" t="s">
        <v>5</v>
      </c>
      <c r="AA12" s="1152">
        <v>3163745</v>
      </c>
      <c r="AB12" s="1152">
        <v>988849</v>
      </c>
      <c r="AC12" s="1152">
        <v>1390553</v>
      </c>
      <c r="AD12" s="1150">
        <v>5293012</v>
      </c>
      <c r="AE12" s="599">
        <v>3019281</v>
      </c>
      <c r="AF12" s="599">
        <v>986644</v>
      </c>
      <c r="AG12" s="599">
        <v>1287087</v>
      </c>
      <c r="AH12" s="1150">
        <v>5422402</v>
      </c>
      <c r="AI12" s="1152">
        <v>3045888</v>
      </c>
      <c r="AJ12" s="1152">
        <v>985961</v>
      </c>
      <c r="AK12" s="1152">
        <v>1390553</v>
      </c>
      <c r="AL12" s="599">
        <v>2392611</v>
      </c>
      <c r="AM12" s="1138">
        <v>2639797</v>
      </c>
      <c r="AN12" s="816" t="s">
        <v>5</v>
      </c>
      <c r="AO12" s="1150">
        <v>6711437</v>
      </c>
      <c r="AP12" s="1151">
        <v>6614897</v>
      </c>
      <c r="AQ12" s="599">
        <v>16772869</v>
      </c>
      <c r="AR12" s="1138">
        <v>17102584</v>
      </c>
    </row>
    <row r="13" spans="1:44" s="34" customFormat="1" ht="19.5" customHeight="1" x14ac:dyDescent="0.15">
      <c r="A13" s="656"/>
      <c r="B13" s="816" t="s">
        <v>6</v>
      </c>
      <c r="C13" s="1137">
        <v>39335205</v>
      </c>
      <c r="D13" s="1138">
        <v>38898493</v>
      </c>
      <c r="E13" s="1137">
        <v>33771223</v>
      </c>
      <c r="F13" s="1138">
        <v>33097813</v>
      </c>
      <c r="G13" s="1137">
        <v>22735650</v>
      </c>
      <c r="H13" s="1138">
        <v>24872930</v>
      </c>
      <c r="I13" s="1137">
        <v>62070855</v>
      </c>
      <c r="J13" s="1138">
        <v>63771423</v>
      </c>
      <c r="L13" s="816" t="s">
        <v>6</v>
      </c>
      <c r="M13" s="1150">
        <v>35637418</v>
      </c>
      <c r="N13" s="599">
        <v>11667007</v>
      </c>
      <c r="O13" s="599">
        <v>18495550</v>
      </c>
      <c r="P13" s="599">
        <v>5474861</v>
      </c>
      <c r="Q13" s="1150">
        <v>36087967</v>
      </c>
      <c r="R13" s="1138">
        <v>11556011</v>
      </c>
      <c r="S13" s="1152">
        <v>18748290</v>
      </c>
      <c r="T13" s="1152">
        <v>5783666</v>
      </c>
      <c r="U13" s="1150">
        <v>21567366</v>
      </c>
      <c r="V13" s="599">
        <v>10597753</v>
      </c>
      <c r="W13" s="599">
        <v>5737538</v>
      </c>
      <c r="X13" s="599">
        <v>5232075</v>
      </c>
      <c r="Y13" s="1150">
        <v>21755452</v>
      </c>
      <c r="Z13" s="816" t="s">
        <v>6</v>
      </c>
      <c r="AA13" s="1152">
        <v>10528933</v>
      </c>
      <c r="AB13" s="1152">
        <v>5689439</v>
      </c>
      <c r="AC13" s="1152">
        <v>5537080</v>
      </c>
      <c r="AD13" s="1150">
        <v>21341716</v>
      </c>
      <c r="AE13" s="599">
        <v>10395820</v>
      </c>
      <c r="AF13" s="599">
        <v>5722735</v>
      </c>
      <c r="AG13" s="599">
        <v>5223161</v>
      </c>
      <c r="AH13" s="1150">
        <v>21579967</v>
      </c>
      <c r="AI13" s="1152">
        <v>10368381</v>
      </c>
      <c r="AJ13" s="1152">
        <v>5674506</v>
      </c>
      <c r="AK13" s="1152">
        <v>5537080</v>
      </c>
      <c r="AL13" s="599">
        <v>4345406</v>
      </c>
      <c r="AM13" s="1138">
        <v>5770003</v>
      </c>
      <c r="AN13" s="816" t="s">
        <v>6</v>
      </c>
      <c r="AO13" s="1150">
        <v>21616273</v>
      </c>
      <c r="AP13" s="1151">
        <v>21452357</v>
      </c>
      <c r="AQ13" s="599">
        <v>61599097</v>
      </c>
      <c r="AR13" s="1138">
        <v>63310327</v>
      </c>
    </row>
    <row r="14" spans="1:44" s="34" customFormat="1" ht="19.5" customHeight="1" x14ac:dyDescent="0.15">
      <c r="A14" s="656"/>
      <c r="B14" s="816" t="s">
        <v>7</v>
      </c>
      <c r="C14" s="1137">
        <v>7450525</v>
      </c>
      <c r="D14" s="1138">
        <v>7772637</v>
      </c>
      <c r="E14" s="1137">
        <v>5933771</v>
      </c>
      <c r="F14" s="1138">
        <v>5984681</v>
      </c>
      <c r="G14" s="1137">
        <v>5801130</v>
      </c>
      <c r="H14" s="1138">
        <v>6549907</v>
      </c>
      <c r="I14" s="1137">
        <v>13251655</v>
      </c>
      <c r="J14" s="1138">
        <v>14322544</v>
      </c>
      <c r="L14" s="816" t="s">
        <v>7</v>
      </c>
      <c r="M14" s="1150">
        <v>5392310</v>
      </c>
      <c r="N14" s="599">
        <v>2055581</v>
      </c>
      <c r="O14" s="599">
        <v>1826715</v>
      </c>
      <c r="P14" s="599">
        <v>1510014</v>
      </c>
      <c r="Q14" s="1150">
        <v>5440632</v>
      </c>
      <c r="R14" s="1138">
        <v>2075564</v>
      </c>
      <c r="S14" s="1152">
        <v>1827132</v>
      </c>
      <c r="T14" s="1152">
        <v>1537936</v>
      </c>
      <c r="U14" s="1150">
        <v>3962623</v>
      </c>
      <c r="V14" s="599">
        <v>1907678</v>
      </c>
      <c r="W14" s="599">
        <v>608730</v>
      </c>
      <c r="X14" s="599">
        <v>1446215</v>
      </c>
      <c r="Y14" s="1150">
        <v>3957917</v>
      </c>
      <c r="Z14" s="816" t="s">
        <v>7</v>
      </c>
      <c r="AA14" s="1152">
        <v>1923802</v>
      </c>
      <c r="AB14" s="1152">
        <v>569309</v>
      </c>
      <c r="AC14" s="1152">
        <v>1464806</v>
      </c>
      <c r="AD14" s="1150">
        <v>3892731</v>
      </c>
      <c r="AE14" s="599">
        <v>1841692</v>
      </c>
      <c r="AF14" s="599">
        <v>604824</v>
      </c>
      <c r="AG14" s="599">
        <v>1446215</v>
      </c>
      <c r="AH14" s="1150">
        <v>3906999</v>
      </c>
      <c r="AI14" s="1152">
        <v>1874659</v>
      </c>
      <c r="AJ14" s="1152">
        <v>567534</v>
      </c>
      <c r="AK14" s="1152">
        <v>1464806</v>
      </c>
      <c r="AL14" s="599">
        <v>2795477</v>
      </c>
      <c r="AM14" s="1138">
        <v>3687557</v>
      </c>
      <c r="AN14" s="816" t="s">
        <v>7</v>
      </c>
      <c r="AO14" s="1150">
        <v>4984096</v>
      </c>
      <c r="AP14" s="1151">
        <v>5065398</v>
      </c>
      <c r="AQ14" s="599">
        <v>13171883</v>
      </c>
      <c r="AR14" s="1138">
        <v>14193587</v>
      </c>
    </row>
    <row r="15" spans="1:44" s="34" customFormat="1" ht="19.5" customHeight="1" x14ac:dyDescent="0.15">
      <c r="A15" s="656"/>
      <c r="B15" s="816" t="s">
        <v>8</v>
      </c>
      <c r="C15" s="1137">
        <v>21805316</v>
      </c>
      <c r="D15" s="1138">
        <v>21839557</v>
      </c>
      <c r="E15" s="1137">
        <v>18216491</v>
      </c>
      <c r="F15" s="1138">
        <v>18247908</v>
      </c>
      <c r="G15" s="1137">
        <v>11665272</v>
      </c>
      <c r="H15" s="1138">
        <v>14069522</v>
      </c>
      <c r="I15" s="1137">
        <v>33470588</v>
      </c>
      <c r="J15" s="1138">
        <v>35909079</v>
      </c>
      <c r="L15" s="816" t="s">
        <v>8</v>
      </c>
      <c r="M15" s="1150">
        <v>17332843</v>
      </c>
      <c r="N15" s="599">
        <v>5434698</v>
      </c>
      <c r="O15" s="599">
        <v>7548155</v>
      </c>
      <c r="P15" s="599">
        <v>4349990</v>
      </c>
      <c r="Q15" s="1150">
        <v>17568469</v>
      </c>
      <c r="R15" s="1138">
        <v>5386109</v>
      </c>
      <c r="S15" s="1152">
        <v>7924411</v>
      </c>
      <c r="T15" s="1152">
        <v>4257949</v>
      </c>
      <c r="U15" s="1150">
        <v>11215234</v>
      </c>
      <c r="V15" s="599">
        <v>4835525</v>
      </c>
      <c r="W15" s="599">
        <v>2102461</v>
      </c>
      <c r="X15" s="599">
        <v>4277248</v>
      </c>
      <c r="Y15" s="1150">
        <v>11153273</v>
      </c>
      <c r="Z15" s="816" t="s">
        <v>8</v>
      </c>
      <c r="AA15" s="1152">
        <v>4855859</v>
      </c>
      <c r="AB15" s="1152">
        <v>2128681</v>
      </c>
      <c r="AC15" s="1152">
        <v>4168733</v>
      </c>
      <c r="AD15" s="1150">
        <v>10945512</v>
      </c>
      <c r="AE15" s="599">
        <v>4602672</v>
      </c>
      <c r="AF15" s="599">
        <v>2065592</v>
      </c>
      <c r="AG15" s="599">
        <v>4277248</v>
      </c>
      <c r="AH15" s="1150">
        <v>10968059</v>
      </c>
      <c r="AI15" s="1152">
        <v>4718094</v>
      </c>
      <c r="AJ15" s="1152">
        <v>2081232</v>
      </c>
      <c r="AK15" s="1152">
        <v>4168733</v>
      </c>
      <c r="AL15" s="599">
        <v>3032812</v>
      </c>
      <c r="AM15" s="1138">
        <v>5689626</v>
      </c>
      <c r="AN15" s="816" t="s">
        <v>8</v>
      </c>
      <c r="AO15" s="1150">
        <v>12457509</v>
      </c>
      <c r="AP15" s="1151">
        <v>12226236</v>
      </c>
      <c r="AQ15" s="599">
        <v>32823164</v>
      </c>
      <c r="AR15" s="1138">
        <v>35484331</v>
      </c>
    </row>
    <row r="16" spans="1:44" s="34" customFormat="1" ht="19.5" customHeight="1" x14ac:dyDescent="0.15">
      <c r="A16" s="656"/>
      <c r="B16" s="816" t="s">
        <v>9</v>
      </c>
      <c r="C16" s="1137">
        <v>24240325</v>
      </c>
      <c r="D16" s="1138">
        <v>25526871</v>
      </c>
      <c r="E16" s="1137">
        <v>15369377</v>
      </c>
      <c r="F16" s="1138">
        <v>14585824</v>
      </c>
      <c r="G16" s="1137">
        <v>9780009</v>
      </c>
      <c r="H16" s="1138">
        <v>11353649</v>
      </c>
      <c r="I16" s="1137">
        <v>34020334</v>
      </c>
      <c r="J16" s="1138">
        <v>36880520</v>
      </c>
      <c r="L16" s="816" t="s">
        <v>9</v>
      </c>
      <c r="M16" s="1150">
        <v>13497108</v>
      </c>
      <c r="N16" s="599">
        <v>4390356</v>
      </c>
      <c r="O16" s="599">
        <v>6521864</v>
      </c>
      <c r="P16" s="599">
        <v>2584888</v>
      </c>
      <c r="Q16" s="1150">
        <v>15320070</v>
      </c>
      <c r="R16" s="1138">
        <v>4272103</v>
      </c>
      <c r="S16" s="1152">
        <v>6781499</v>
      </c>
      <c r="T16" s="1152">
        <v>4266468</v>
      </c>
      <c r="U16" s="1150">
        <v>8755877</v>
      </c>
      <c r="V16" s="599">
        <v>3969473</v>
      </c>
      <c r="W16" s="599">
        <v>2201516</v>
      </c>
      <c r="X16" s="599">
        <v>2584888</v>
      </c>
      <c r="Y16" s="1150">
        <v>10336165</v>
      </c>
      <c r="Z16" s="816" t="s">
        <v>9</v>
      </c>
      <c r="AA16" s="1152">
        <v>3848157</v>
      </c>
      <c r="AB16" s="1152">
        <v>2221540</v>
      </c>
      <c r="AC16" s="1152">
        <v>4266468</v>
      </c>
      <c r="AD16" s="1150">
        <v>8621355</v>
      </c>
      <c r="AE16" s="599">
        <v>3835927</v>
      </c>
      <c r="AF16" s="599">
        <v>2200540</v>
      </c>
      <c r="AG16" s="599">
        <v>2584888</v>
      </c>
      <c r="AH16" s="1150">
        <v>8932592</v>
      </c>
      <c r="AI16" s="1152">
        <v>3767582</v>
      </c>
      <c r="AJ16" s="1152">
        <v>2215553</v>
      </c>
      <c r="AK16" s="1152">
        <v>2949457</v>
      </c>
      <c r="AL16" s="599">
        <v>5984462</v>
      </c>
      <c r="AM16" s="1138">
        <v>4790888</v>
      </c>
      <c r="AN16" s="816" t="s">
        <v>9</v>
      </c>
      <c r="AO16" s="1150">
        <v>14324982</v>
      </c>
      <c r="AP16" s="1151">
        <v>16588271</v>
      </c>
      <c r="AQ16" s="599">
        <v>33806552</v>
      </c>
      <c r="AR16" s="1138">
        <v>36699229</v>
      </c>
    </row>
    <row r="17" spans="1:44" s="34" customFormat="1" ht="19.5" customHeight="1" x14ac:dyDescent="0.15">
      <c r="A17" s="656"/>
      <c r="B17" s="816" t="s">
        <v>10</v>
      </c>
      <c r="C17" s="1137">
        <v>13381017</v>
      </c>
      <c r="D17" s="1138">
        <v>13465960</v>
      </c>
      <c r="E17" s="1137">
        <v>10867420</v>
      </c>
      <c r="F17" s="1138">
        <v>10636838</v>
      </c>
      <c r="G17" s="1137">
        <v>6494338</v>
      </c>
      <c r="H17" s="1138">
        <v>5724967</v>
      </c>
      <c r="I17" s="1137">
        <v>19875355</v>
      </c>
      <c r="J17" s="1138">
        <v>19190927</v>
      </c>
      <c r="L17" s="816" t="s">
        <v>10</v>
      </c>
      <c r="M17" s="1150">
        <v>9869573</v>
      </c>
      <c r="N17" s="599">
        <v>3393550</v>
      </c>
      <c r="O17" s="599">
        <v>5208600</v>
      </c>
      <c r="P17" s="599">
        <v>1267423</v>
      </c>
      <c r="Q17" s="1150">
        <v>9794610</v>
      </c>
      <c r="R17" s="1138">
        <v>3392414</v>
      </c>
      <c r="S17" s="1152">
        <v>5235728</v>
      </c>
      <c r="T17" s="1152">
        <v>1166468</v>
      </c>
      <c r="U17" s="1150">
        <v>6068789</v>
      </c>
      <c r="V17" s="599">
        <v>3101889</v>
      </c>
      <c r="W17" s="599">
        <v>1730279</v>
      </c>
      <c r="X17" s="599">
        <v>1236621</v>
      </c>
      <c r="Y17" s="1150">
        <v>6022822</v>
      </c>
      <c r="Z17" s="816" t="s">
        <v>10</v>
      </c>
      <c r="AA17" s="1152">
        <v>3109720</v>
      </c>
      <c r="AB17" s="1152">
        <v>1778124</v>
      </c>
      <c r="AC17" s="1152">
        <v>1134978</v>
      </c>
      <c r="AD17" s="1150">
        <v>5933948</v>
      </c>
      <c r="AE17" s="599">
        <v>3087996</v>
      </c>
      <c r="AF17" s="599">
        <v>1609331</v>
      </c>
      <c r="AG17" s="599">
        <v>1236621</v>
      </c>
      <c r="AH17" s="1150">
        <v>5865199</v>
      </c>
      <c r="AI17" s="1152">
        <v>3091024</v>
      </c>
      <c r="AJ17" s="1152">
        <v>1639197</v>
      </c>
      <c r="AK17" s="1152">
        <v>1134978</v>
      </c>
      <c r="AL17" s="599">
        <v>2005048</v>
      </c>
      <c r="AM17" s="1138">
        <v>1384277</v>
      </c>
      <c r="AN17" s="816" t="s">
        <v>10</v>
      </c>
      <c r="AO17" s="1150">
        <v>7228057</v>
      </c>
      <c r="AP17" s="1151">
        <v>7289099</v>
      </c>
      <c r="AQ17" s="599">
        <v>19102678</v>
      </c>
      <c r="AR17" s="1138">
        <v>18467986</v>
      </c>
    </row>
    <row r="18" spans="1:44" s="34" customFormat="1" ht="19.5" customHeight="1" x14ac:dyDescent="0.15">
      <c r="A18" s="656"/>
      <c r="B18" s="816" t="s">
        <v>11</v>
      </c>
      <c r="C18" s="1137">
        <v>19528168</v>
      </c>
      <c r="D18" s="1138">
        <v>19370916</v>
      </c>
      <c r="E18" s="1137">
        <v>15489364</v>
      </c>
      <c r="F18" s="1138">
        <v>15530777</v>
      </c>
      <c r="G18" s="1137">
        <v>9709948</v>
      </c>
      <c r="H18" s="1138">
        <v>10249971</v>
      </c>
      <c r="I18" s="1137">
        <v>29238116</v>
      </c>
      <c r="J18" s="1138">
        <v>29620887</v>
      </c>
      <c r="L18" s="816" t="s">
        <v>11</v>
      </c>
      <c r="M18" s="1150">
        <v>14208785</v>
      </c>
      <c r="N18" s="599">
        <v>4776585</v>
      </c>
      <c r="O18" s="599">
        <v>7039712</v>
      </c>
      <c r="P18" s="599">
        <v>2392488</v>
      </c>
      <c r="Q18" s="1150">
        <v>13947570</v>
      </c>
      <c r="R18" s="1138">
        <v>4635111</v>
      </c>
      <c r="S18" s="1152">
        <v>7023883</v>
      </c>
      <c r="T18" s="1152">
        <v>2288576</v>
      </c>
      <c r="U18" s="1150">
        <v>8821772</v>
      </c>
      <c r="V18" s="599">
        <v>4383434</v>
      </c>
      <c r="W18" s="599">
        <v>2050784</v>
      </c>
      <c r="X18" s="599">
        <v>2387554</v>
      </c>
      <c r="Y18" s="1150">
        <v>8529956</v>
      </c>
      <c r="Z18" s="816" t="s">
        <v>11</v>
      </c>
      <c r="AA18" s="1152">
        <v>4254049</v>
      </c>
      <c r="AB18" s="1152">
        <v>2001406</v>
      </c>
      <c r="AC18" s="1152">
        <v>2274501</v>
      </c>
      <c r="AD18" s="1150">
        <v>8748592</v>
      </c>
      <c r="AE18" s="599">
        <v>4314556</v>
      </c>
      <c r="AF18" s="599">
        <v>2046482</v>
      </c>
      <c r="AG18" s="599">
        <v>2387554</v>
      </c>
      <c r="AH18" s="1150">
        <v>8499054</v>
      </c>
      <c r="AI18" s="1152">
        <v>4234197</v>
      </c>
      <c r="AJ18" s="1152">
        <v>1990356</v>
      </c>
      <c r="AK18" s="1152">
        <v>2274501</v>
      </c>
      <c r="AL18" s="599">
        <v>3250421</v>
      </c>
      <c r="AM18" s="1138">
        <v>3785797</v>
      </c>
      <c r="AN18" s="816" t="s">
        <v>11</v>
      </c>
      <c r="AO18" s="1150">
        <v>10726205</v>
      </c>
      <c r="AP18" s="1151">
        <v>10865357</v>
      </c>
      <c r="AQ18" s="599">
        <v>28185411</v>
      </c>
      <c r="AR18" s="1138">
        <v>28598724</v>
      </c>
    </row>
    <row r="19" spans="1:44" s="34" customFormat="1" ht="19.5" customHeight="1" x14ac:dyDescent="0.15">
      <c r="A19" s="656"/>
      <c r="B19" s="816" t="s">
        <v>12</v>
      </c>
      <c r="C19" s="1137">
        <v>18368670</v>
      </c>
      <c r="D19" s="1138">
        <v>18263844</v>
      </c>
      <c r="E19" s="1137">
        <v>14602815</v>
      </c>
      <c r="F19" s="1138">
        <v>13975953</v>
      </c>
      <c r="G19" s="1137">
        <v>7814546</v>
      </c>
      <c r="H19" s="1138">
        <v>8198910</v>
      </c>
      <c r="I19" s="1137">
        <v>26183216</v>
      </c>
      <c r="J19" s="1138">
        <v>26462754</v>
      </c>
      <c r="L19" s="816" t="s">
        <v>12</v>
      </c>
      <c r="M19" s="1150">
        <v>15589679</v>
      </c>
      <c r="N19" s="599">
        <v>5474902</v>
      </c>
      <c r="O19" s="599">
        <v>7948006</v>
      </c>
      <c r="P19" s="599">
        <v>2166771</v>
      </c>
      <c r="Q19" s="1150">
        <v>16119521</v>
      </c>
      <c r="R19" s="1138">
        <v>5362865</v>
      </c>
      <c r="S19" s="1152">
        <v>8048879</v>
      </c>
      <c r="T19" s="1152">
        <v>2707777</v>
      </c>
      <c r="U19" s="1150">
        <v>9857179</v>
      </c>
      <c r="V19" s="599">
        <v>5059022</v>
      </c>
      <c r="W19" s="599">
        <v>2649265</v>
      </c>
      <c r="X19" s="599">
        <v>2148892</v>
      </c>
      <c r="Y19" s="1150">
        <v>10253131</v>
      </c>
      <c r="Z19" s="816" t="s">
        <v>12</v>
      </c>
      <c r="AA19" s="1152">
        <v>4937846</v>
      </c>
      <c r="AB19" s="1152">
        <v>2619261</v>
      </c>
      <c r="AC19" s="1152">
        <v>2696024</v>
      </c>
      <c r="AD19" s="1150">
        <v>9777556</v>
      </c>
      <c r="AE19" s="599">
        <v>4979472</v>
      </c>
      <c r="AF19" s="599">
        <v>2649192</v>
      </c>
      <c r="AG19" s="599">
        <v>2148892</v>
      </c>
      <c r="AH19" s="1150">
        <v>9474535</v>
      </c>
      <c r="AI19" s="1152">
        <v>4831147</v>
      </c>
      <c r="AJ19" s="1152">
        <v>2617926</v>
      </c>
      <c r="AK19" s="1152">
        <v>2025462</v>
      </c>
      <c r="AL19" s="599">
        <v>918005</v>
      </c>
      <c r="AM19" s="1138">
        <v>1124083</v>
      </c>
      <c r="AN19" s="816" t="s">
        <v>12</v>
      </c>
      <c r="AO19" s="1150">
        <v>9061293</v>
      </c>
      <c r="AP19" s="1151">
        <v>8662099</v>
      </c>
      <c r="AQ19" s="599">
        <v>25568977</v>
      </c>
      <c r="AR19" s="1138">
        <v>25905703</v>
      </c>
    </row>
    <row r="20" spans="1:44" s="34" customFormat="1" ht="19.5" customHeight="1" x14ac:dyDescent="0.15">
      <c r="A20" s="656"/>
      <c r="B20" s="816" t="s">
        <v>13</v>
      </c>
      <c r="C20" s="1137">
        <v>16917572</v>
      </c>
      <c r="D20" s="1138">
        <v>17327361</v>
      </c>
      <c r="E20" s="1137">
        <v>14094114</v>
      </c>
      <c r="F20" s="1138">
        <v>13816078</v>
      </c>
      <c r="G20" s="1137">
        <v>7146651</v>
      </c>
      <c r="H20" s="1138">
        <v>7674375</v>
      </c>
      <c r="I20" s="1137">
        <v>24064223</v>
      </c>
      <c r="J20" s="1138">
        <v>25001736</v>
      </c>
      <c r="L20" s="816" t="s">
        <v>13</v>
      </c>
      <c r="M20" s="1150">
        <v>13932220</v>
      </c>
      <c r="N20" s="599">
        <v>5738296</v>
      </c>
      <c r="O20" s="599">
        <v>5908580</v>
      </c>
      <c r="P20" s="599">
        <v>2285344</v>
      </c>
      <c r="Q20" s="1150">
        <v>14057181</v>
      </c>
      <c r="R20" s="1138">
        <v>5458666</v>
      </c>
      <c r="S20" s="1152">
        <v>6085142</v>
      </c>
      <c r="T20" s="1152">
        <v>2513373</v>
      </c>
      <c r="U20" s="1150">
        <v>9240713</v>
      </c>
      <c r="V20" s="599">
        <v>5092084</v>
      </c>
      <c r="W20" s="599">
        <v>1882818</v>
      </c>
      <c r="X20" s="599">
        <v>2265811</v>
      </c>
      <c r="Y20" s="1150">
        <v>9288903</v>
      </c>
      <c r="Z20" s="816" t="s">
        <v>13</v>
      </c>
      <c r="AA20" s="1152">
        <v>4822641</v>
      </c>
      <c r="AB20" s="1152">
        <v>1978168</v>
      </c>
      <c r="AC20" s="1152">
        <v>2488094</v>
      </c>
      <c r="AD20" s="1150">
        <v>9210479</v>
      </c>
      <c r="AE20" s="599">
        <v>5061918</v>
      </c>
      <c r="AF20" s="599">
        <v>1882750</v>
      </c>
      <c r="AG20" s="599">
        <v>2265811</v>
      </c>
      <c r="AH20" s="1150">
        <v>9232654</v>
      </c>
      <c r="AI20" s="1152">
        <v>4767077</v>
      </c>
      <c r="AJ20" s="1152">
        <v>1977483</v>
      </c>
      <c r="AK20" s="1152">
        <v>2488094</v>
      </c>
      <c r="AL20" s="599">
        <v>1874033</v>
      </c>
      <c r="AM20" s="1138">
        <v>2935142</v>
      </c>
      <c r="AN20" s="816" t="s">
        <v>13</v>
      </c>
      <c r="AO20" s="1150">
        <v>7609659</v>
      </c>
      <c r="AP20" s="1151">
        <v>7534792</v>
      </c>
      <c r="AQ20" s="599">
        <v>23415912</v>
      </c>
      <c r="AR20" s="1138">
        <v>24527115</v>
      </c>
    </row>
    <row r="21" spans="1:44" s="34" customFormat="1" ht="19.5" customHeight="1" x14ac:dyDescent="0.15">
      <c r="A21" s="656"/>
      <c r="B21" s="816" t="s">
        <v>57</v>
      </c>
      <c r="C21" s="1137">
        <v>23612918</v>
      </c>
      <c r="D21" s="1138">
        <v>24494986</v>
      </c>
      <c r="E21" s="1137">
        <v>19664708</v>
      </c>
      <c r="F21" s="1138">
        <v>19743817</v>
      </c>
      <c r="G21" s="1137">
        <v>11778742</v>
      </c>
      <c r="H21" s="1138">
        <v>10332182</v>
      </c>
      <c r="I21" s="1137">
        <v>35391660</v>
      </c>
      <c r="J21" s="1138">
        <v>34827168</v>
      </c>
      <c r="L21" s="816" t="s">
        <v>57</v>
      </c>
      <c r="M21" s="1150">
        <v>15124928</v>
      </c>
      <c r="N21" s="599">
        <v>5362831</v>
      </c>
      <c r="O21" s="599">
        <v>5065591</v>
      </c>
      <c r="P21" s="599">
        <v>4696506</v>
      </c>
      <c r="Q21" s="1150">
        <v>15150413</v>
      </c>
      <c r="R21" s="1138">
        <v>5350519</v>
      </c>
      <c r="S21" s="1152">
        <v>5204323</v>
      </c>
      <c r="T21" s="1152">
        <v>4595571</v>
      </c>
      <c r="U21" s="1150">
        <v>11656483</v>
      </c>
      <c r="V21" s="599">
        <v>4889892</v>
      </c>
      <c r="W21" s="599">
        <v>2126742</v>
      </c>
      <c r="X21" s="599">
        <v>4639849</v>
      </c>
      <c r="Y21" s="1150">
        <v>11527833</v>
      </c>
      <c r="Z21" s="816" t="s">
        <v>57</v>
      </c>
      <c r="AA21" s="1152">
        <v>4998901</v>
      </c>
      <c r="AB21" s="1152">
        <v>1997842</v>
      </c>
      <c r="AC21" s="1152">
        <v>4531090</v>
      </c>
      <c r="AD21" s="1150">
        <v>11512804</v>
      </c>
      <c r="AE21" s="599">
        <v>4749331</v>
      </c>
      <c r="AF21" s="599">
        <v>2123624</v>
      </c>
      <c r="AG21" s="599">
        <v>4639849</v>
      </c>
      <c r="AH21" s="1150">
        <v>11353543</v>
      </c>
      <c r="AI21" s="1152">
        <v>4845765</v>
      </c>
      <c r="AJ21" s="1152">
        <v>1992544</v>
      </c>
      <c r="AK21" s="1152">
        <v>4515234</v>
      </c>
      <c r="AL21" s="599">
        <v>5553953</v>
      </c>
      <c r="AM21" s="1138">
        <v>4406843</v>
      </c>
      <c r="AN21" s="816" t="s">
        <v>57</v>
      </c>
      <c r="AO21" s="1150">
        <v>13563556</v>
      </c>
      <c r="AP21" s="1151">
        <v>14114272</v>
      </c>
      <c r="AQ21" s="599">
        <v>34242437</v>
      </c>
      <c r="AR21" s="1138">
        <v>33671528</v>
      </c>
    </row>
    <row r="22" spans="1:44" s="818" customFormat="1" ht="19.5" customHeight="1" x14ac:dyDescent="0.15">
      <c r="A22" s="656"/>
      <c r="B22" s="816" t="s">
        <v>58</v>
      </c>
      <c r="C22" s="1137">
        <v>17180909</v>
      </c>
      <c r="D22" s="1138">
        <v>16605240</v>
      </c>
      <c r="E22" s="1137">
        <v>13658228</v>
      </c>
      <c r="F22" s="1138">
        <v>13614470</v>
      </c>
      <c r="G22" s="1137">
        <v>5977483</v>
      </c>
      <c r="H22" s="1138">
        <v>6709182</v>
      </c>
      <c r="I22" s="1137">
        <v>23158392</v>
      </c>
      <c r="J22" s="1138">
        <v>23314422</v>
      </c>
      <c r="L22" s="816" t="s">
        <v>58</v>
      </c>
      <c r="M22" s="1150">
        <v>9480854</v>
      </c>
      <c r="N22" s="599">
        <v>3464967</v>
      </c>
      <c r="O22" s="599">
        <v>2806760</v>
      </c>
      <c r="P22" s="599">
        <v>3209127</v>
      </c>
      <c r="Q22" s="1150">
        <v>9442403</v>
      </c>
      <c r="R22" s="1138">
        <v>3461658</v>
      </c>
      <c r="S22" s="1152">
        <v>2715701</v>
      </c>
      <c r="T22" s="1152">
        <v>3265044</v>
      </c>
      <c r="U22" s="1150">
        <v>7459906</v>
      </c>
      <c r="V22" s="599">
        <v>3248182</v>
      </c>
      <c r="W22" s="599">
        <v>1102451</v>
      </c>
      <c r="X22" s="599">
        <v>3109273</v>
      </c>
      <c r="Y22" s="1150">
        <v>7406071</v>
      </c>
      <c r="Z22" s="816" t="s">
        <v>58</v>
      </c>
      <c r="AA22" s="1152">
        <v>3227414</v>
      </c>
      <c r="AB22" s="1152">
        <v>1019094</v>
      </c>
      <c r="AC22" s="1152">
        <v>3159563</v>
      </c>
      <c r="AD22" s="1150">
        <v>7326590</v>
      </c>
      <c r="AE22" s="599">
        <v>3126567</v>
      </c>
      <c r="AF22" s="599">
        <v>1090750</v>
      </c>
      <c r="AG22" s="599">
        <v>3109273</v>
      </c>
      <c r="AH22" s="1150">
        <v>7298712</v>
      </c>
      <c r="AI22" s="1152">
        <v>3120505</v>
      </c>
      <c r="AJ22" s="1152">
        <v>1018644</v>
      </c>
      <c r="AK22" s="1152">
        <v>3159563</v>
      </c>
      <c r="AL22" s="599">
        <v>3178189</v>
      </c>
      <c r="AM22" s="1138">
        <v>3064481</v>
      </c>
      <c r="AN22" s="816" t="s">
        <v>58</v>
      </c>
      <c r="AO22" s="1150">
        <v>9537129</v>
      </c>
      <c r="AP22" s="1151">
        <v>10014768</v>
      </c>
      <c r="AQ22" s="599">
        <v>22196172</v>
      </c>
      <c r="AR22" s="1138">
        <v>22521652</v>
      </c>
    </row>
    <row r="23" spans="1:44" s="818" customFormat="1" ht="19.5" customHeight="1" thickBot="1" x14ac:dyDescent="0.2">
      <c r="A23" s="656"/>
      <c r="B23" s="819" t="s">
        <v>65</v>
      </c>
      <c r="C23" s="1133">
        <v>19370267</v>
      </c>
      <c r="D23" s="1134">
        <v>18882722</v>
      </c>
      <c r="E23" s="1133">
        <v>16483894</v>
      </c>
      <c r="F23" s="1134">
        <v>16360487</v>
      </c>
      <c r="G23" s="1133">
        <v>9616308</v>
      </c>
      <c r="H23" s="1134">
        <v>12720428</v>
      </c>
      <c r="I23" s="1133">
        <v>28986575</v>
      </c>
      <c r="J23" s="1134">
        <v>31603150</v>
      </c>
      <c r="L23" s="819" t="s">
        <v>65</v>
      </c>
      <c r="M23" s="313">
        <v>13067195</v>
      </c>
      <c r="N23" s="603">
        <v>4078813</v>
      </c>
      <c r="O23" s="603">
        <v>5722671</v>
      </c>
      <c r="P23" s="603">
        <v>3265711</v>
      </c>
      <c r="Q23" s="313">
        <v>12593577</v>
      </c>
      <c r="R23" s="1134">
        <v>4219890</v>
      </c>
      <c r="S23" s="1153">
        <v>5657676</v>
      </c>
      <c r="T23" s="1153">
        <v>2716011</v>
      </c>
      <c r="U23" s="313">
        <v>8916352</v>
      </c>
      <c r="V23" s="603">
        <v>3635520</v>
      </c>
      <c r="W23" s="603">
        <v>2031969</v>
      </c>
      <c r="X23" s="603">
        <v>3248863</v>
      </c>
      <c r="Y23" s="313">
        <v>8469730</v>
      </c>
      <c r="Z23" s="819" t="s">
        <v>65</v>
      </c>
      <c r="AA23" s="1153">
        <v>3765440</v>
      </c>
      <c r="AB23" s="1153">
        <v>2008268</v>
      </c>
      <c r="AC23" s="1153">
        <v>2696022</v>
      </c>
      <c r="AD23" s="313">
        <v>8363042</v>
      </c>
      <c r="AE23" s="603">
        <v>3603992</v>
      </c>
      <c r="AF23" s="603">
        <v>2031819</v>
      </c>
      <c r="AG23" s="603">
        <v>2727231</v>
      </c>
      <c r="AH23" s="313">
        <v>8456514</v>
      </c>
      <c r="AI23" s="1153">
        <v>3752446</v>
      </c>
      <c r="AJ23" s="1153">
        <v>2008046</v>
      </c>
      <c r="AK23" s="1153">
        <v>2696022</v>
      </c>
      <c r="AL23" s="603">
        <v>4117277</v>
      </c>
      <c r="AM23" s="1134">
        <v>6921013</v>
      </c>
      <c r="AN23" s="819" t="s">
        <v>65</v>
      </c>
      <c r="AO23" s="313">
        <v>11338276</v>
      </c>
      <c r="AP23" s="1147">
        <v>11738820</v>
      </c>
      <c r="AQ23" s="603">
        <v>28522748</v>
      </c>
      <c r="AR23" s="1134">
        <v>31253410</v>
      </c>
    </row>
    <row r="24" spans="1:44" s="34" customFormat="1" ht="19.5" customHeight="1" thickTop="1" x14ac:dyDescent="0.15">
      <c r="A24" s="656"/>
      <c r="B24" s="820" t="s">
        <v>14</v>
      </c>
      <c r="C24" s="1139">
        <v>4572515</v>
      </c>
      <c r="D24" s="1140">
        <v>4506691</v>
      </c>
      <c r="E24" s="1139">
        <v>3596488</v>
      </c>
      <c r="F24" s="1140">
        <v>3786475</v>
      </c>
      <c r="G24" s="1139">
        <v>2041176</v>
      </c>
      <c r="H24" s="1140">
        <v>2189068</v>
      </c>
      <c r="I24" s="1139">
        <v>6613691</v>
      </c>
      <c r="J24" s="1140">
        <v>6695759</v>
      </c>
      <c r="L24" s="820" t="s">
        <v>14</v>
      </c>
      <c r="M24" s="821">
        <v>2821503</v>
      </c>
      <c r="N24" s="599">
        <v>1241465</v>
      </c>
      <c r="O24" s="599">
        <v>1065876</v>
      </c>
      <c r="P24" s="599">
        <v>514162</v>
      </c>
      <c r="Q24" s="821">
        <v>2766023</v>
      </c>
      <c r="R24" s="1140">
        <v>1217965</v>
      </c>
      <c r="S24" s="1154">
        <v>1051705</v>
      </c>
      <c r="T24" s="1154">
        <v>496353</v>
      </c>
      <c r="U24" s="821">
        <v>2055146</v>
      </c>
      <c r="V24" s="599">
        <v>1134503</v>
      </c>
      <c r="W24" s="599">
        <v>406481</v>
      </c>
      <c r="X24" s="599">
        <v>514162</v>
      </c>
      <c r="Y24" s="821">
        <v>2005974</v>
      </c>
      <c r="Z24" s="820" t="s">
        <v>14</v>
      </c>
      <c r="AA24" s="1154">
        <v>1126162</v>
      </c>
      <c r="AB24" s="1154">
        <v>383459</v>
      </c>
      <c r="AC24" s="1154">
        <v>496353</v>
      </c>
      <c r="AD24" s="821">
        <v>2039272</v>
      </c>
      <c r="AE24" s="599">
        <v>1118729</v>
      </c>
      <c r="AF24" s="599">
        <v>406381</v>
      </c>
      <c r="AG24" s="599">
        <v>514162</v>
      </c>
      <c r="AH24" s="821">
        <v>2001228</v>
      </c>
      <c r="AI24" s="1154">
        <v>1121512</v>
      </c>
      <c r="AJ24" s="1154">
        <v>383363</v>
      </c>
      <c r="AK24" s="1154">
        <v>496353</v>
      </c>
      <c r="AL24" s="599">
        <v>944986</v>
      </c>
      <c r="AM24" s="1140">
        <v>1192700</v>
      </c>
      <c r="AN24" s="820" t="s">
        <v>14</v>
      </c>
      <c r="AO24" s="821">
        <v>2662307</v>
      </c>
      <c r="AP24" s="1155">
        <v>2500151</v>
      </c>
      <c r="AQ24" s="599">
        <v>6428796</v>
      </c>
      <c r="AR24" s="1140">
        <v>6458874</v>
      </c>
    </row>
    <row r="25" spans="1:44" s="34" customFormat="1" ht="19.5" customHeight="1" x14ac:dyDescent="0.15">
      <c r="A25" s="656"/>
      <c r="B25" s="822" t="s">
        <v>15</v>
      </c>
      <c r="C25" s="1141">
        <v>5685728</v>
      </c>
      <c r="D25" s="1142">
        <v>5724704</v>
      </c>
      <c r="E25" s="1141">
        <v>5023891</v>
      </c>
      <c r="F25" s="1142">
        <v>4968500</v>
      </c>
      <c r="G25" s="1141">
        <v>1576969</v>
      </c>
      <c r="H25" s="1142">
        <v>2229203</v>
      </c>
      <c r="I25" s="1141">
        <v>7262697</v>
      </c>
      <c r="J25" s="1142">
        <v>7953907</v>
      </c>
      <c r="L25" s="822" t="s">
        <v>15</v>
      </c>
      <c r="M25" s="1156">
        <v>3165284</v>
      </c>
      <c r="N25" s="601">
        <v>1832683</v>
      </c>
      <c r="O25" s="601">
        <v>945066</v>
      </c>
      <c r="P25" s="601">
        <v>387535</v>
      </c>
      <c r="Q25" s="1156">
        <v>3174514</v>
      </c>
      <c r="R25" s="1142">
        <v>1801467</v>
      </c>
      <c r="S25" s="1157">
        <v>978442</v>
      </c>
      <c r="T25" s="1157">
        <v>394605</v>
      </c>
      <c r="U25" s="1156">
        <v>2570044</v>
      </c>
      <c r="V25" s="601">
        <v>1761430</v>
      </c>
      <c r="W25" s="601">
        <v>421079</v>
      </c>
      <c r="X25" s="601">
        <v>387535</v>
      </c>
      <c r="Y25" s="1156">
        <v>2514612</v>
      </c>
      <c r="Z25" s="822" t="s">
        <v>15</v>
      </c>
      <c r="AA25" s="1157">
        <v>1772749</v>
      </c>
      <c r="AB25" s="1157">
        <v>347258</v>
      </c>
      <c r="AC25" s="1157">
        <v>394605</v>
      </c>
      <c r="AD25" s="1156">
        <v>2476842</v>
      </c>
      <c r="AE25" s="601">
        <v>1673369</v>
      </c>
      <c r="AF25" s="601">
        <v>415938</v>
      </c>
      <c r="AG25" s="601">
        <v>387535</v>
      </c>
      <c r="AH25" s="1156">
        <v>2420784</v>
      </c>
      <c r="AI25" s="1157">
        <v>1681408</v>
      </c>
      <c r="AJ25" s="1157">
        <v>344771</v>
      </c>
      <c r="AK25" s="1157">
        <v>394605</v>
      </c>
      <c r="AL25" s="601">
        <v>623855</v>
      </c>
      <c r="AM25" s="1142">
        <v>1275522</v>
      </c>
      <c r="AN25" s="822" t="s">
        <v>15</v>
      </c>
      <c r="AO25" s="1156">
        <v>3205134</v>
      </c>
      <c r="AP25" s="1158">
        <v>3276494</v>
      </c>
      <c r="AQ25" s="601">
        <v>6994273</v>
      </c>
      <c r="AR25" s="1142">
        <v>7726530</v>
      </c>
    </row>
    <row r="26" spans="1:44" s="34" customFormat="1" ht="19.5" customHeight="1" x14ac:dyDescent="0.15">
      <c r="A26" s="656"/>
      <c r="B26" s="823" t="s">
        <v>16</v>
      </c>
      <c r="C26" s="1137">
        <v>3328256</v>
      </c>
      <c r="D26" s="1138">
        <v>3851216</v>
      </c>
      <c r="E26" s="1137">
        <v>2328298</v>
      </c>
      <c r="F26" s="1138">
        <v>2330510</v>
      </c>
      <c r="G26" s="1137">
        <v>1748329</v>
      </c>
      <c r="H26" s="1138">
        <v>1233553</v>
      </c>
      <c r="I26" s="1137">
        <v>5076585</v>
      </c>
      <c r="J26" s="1138">
        <v>5084769</v>
      </c>
      <c r="L26" s="823" t="s">
        <v>16</v>
      </c>
      <c r="M26" s="1150">
        <v>1419847</v>
      </c>
      <c r="N26" s="599">
        <v>767241</v>
      </c>
      <c r="O26" s="599">
        <v>428218</v>
      </c>
      <c r="P26" s="599">
        <v>224388</v>
      </c>
      <c r="Q26" s="1150">
        <v>1991362</v>
      </c>
      <c r="R26" s="1138">
        <v>750519</v>
      </c>
      <c r="S26" s="1152">
        <v>431069</v>
      </c>
      <c r="T26" s="1152">
        <v>809774</v>
      </c>
      <c r="U26" s="1150">
        <v>1056082</v>
      </c>
      <c r="V26" s="599">
        <v>683443</v>
      </c>
      <c r="W26" s="599">
        <v>153754</v>
      </c>
      <c r="X26" s="599">
        <v>218885</v>
      </c>
      <c r="Y26" s="1150">
        <v>1624058</v>
      </c>
      <c r="Z26" s="823" t="s">
        <v>16</v>
      </c>
      <c r="AA26" s="1152">
        <v>672941</v>
      </c>
      <c r="AB26" s="1152">
        <v>142493</v>
      </c>
      <c r="AC26" s="1152">
        <v>808624</v>
      </c>
      <c r="AD26" s="1150">
        <v>1010157</v>
      </c>
      <c r="AE26" s="599">
        <v>638520</v>
      </c>
      <c r="AF26" s="599">
        <v>152752</v>
      </c>
      <c r="AG26" s="599">
        <v>218885</v>
      </c>
      <c r="AH26" s="1150">
        <v>1038922</v>
      </c>
      <c r="AI26" s="1152">
        <v>629990</v>
      </c>
      <c r="AJ26" s="1152">
        <v>142282</v>
      </c>
      <c r="AK26" s="1152">
        <v>266650</v>
      </c>
      <c r="AL26" s="599">
        <v>1548252</v>
      </c>
      <c r="AM26" s="1138">
        <v>911843</v>
      </c>
      <c r="AN26" s="823" t="s">
        <v>16</v>
      </c>
      <c r="AO26" s="1150">
        <v>1700176</v>
      </c>
      <c r="AP26" s="1151">
        <v>1759611</v>
      </c>
      <c r="AQ26" s="599">
        <v>4668275</v>
      </c>
      <c r="AR26" s="1138">
        <v>4662816</v>
      </c>
    </row>
    <row r="27" spans="1:44" s="34" customFormat="1" ht="19.5" customHeight="1" x14ac:dyDescent="0.15">
      <c r="A27" s="656"/>
      <c r="B27" s="824" t="s">
        <v>17</v>
      </c>
      <c r="C27" s="1143">
        <v>3473884</v>
      </c>
      <c r="D27" s="1144">
        <v>3426187</v>
      </c>
      <c r="E27" s="1143">
        <v>2759429</v>
      </c>
      <c r="F27" s="1144">
        <v>2709808</v>
      </c>
      <c r="G27" s="1143">
        <v>2127332</v>
      </c>
      <c r="H27" s="1144">
        <v>1312303</v>
      </c>
      <c r="I27" s="1143">
        <v>5601216</v>
      </c>
      <c r="J27" s="1144">
        <v>4738490</v>
      </c>
      <c r="L27" s="824" t="s">
        <v>17</v>
      </c>
      <c r="M27" s="1159">
        <v>1957456</v>
      </c>
      <c r="N27" s="602">
        <v>997037</v>
      </c>
      <c r="O27" s="602">
        <v>565380</v>
      </c>
      <c r="P27" s="602">
        <v>395039</v>
      </c>
      <c r="Q27" s="1159">
        <v>1952762</v>
      </c>
      <c r="R27" s="1144">
        <v>1004215</v>
      </c>
      <c r="S27" s="1160">
        <v>558523</v>
      </c>
      <c r="T27" s="1160">
        <v>390024</v>
      </c>
      <c r="U27" s="1159">
        <v>1544306</v>
      </c>
      <c r="V27" s="602">
        <v>932961</v>
      </c>
      <c r="W27" s="602">
        <v>223477</v>
      </c>
      <c r="X27" s="602">
        <v>387868</v>
      </c>
      <c r="Y27" s="1159">
        <v>1551074</v>
      </c>
      <c r="Z27" s="824" t="s">
        <v>17</v>
      </c>
      <c r="AA27" s="1160">
        <v>946133</v>
      </c>
      <c r="AB27" s="1160">
        <v>221943</v>
      </c>
      <c r="AC27" s="1160">
        <v>382998</v>
      </c>
      <c r="AD27" s="1159">
        <v>1538828</v>
      </c>
      <c r="AE27" s="602">
        <v>928864</v>
      </c>
      <c r="AF27" s="602">
        <v>222096</v>
      </c>
      <c r="AG27" s="602">
        <v>387868</v>
      </c>
      <c r="AH27" s="1159">
        <v>1541842</v>
      </c>
      <c r="AI27" s="1160">
        <v>938148</v>
      </c>
      <c r="AJ27" s="1160">
        <v>220696</v>
      </c>
      <c r="AK27" s="1160">
        <v>382998</v>
      </c>
      <c r="AL27" s="602">
        <v>1510592</v>
      </c>
      <c r="AM27" s="1144">
        <v>738381</v>
      </c>
      <c r="AN27" s="824" t="s">
        <v>17</v>
      </c>
      <c r="AO27" s="1159">
        <v>1947033</v>
      </c>
      <c r="AP27" s="1161">
        <v>1913580</v>
      </c>
      <c r="AQ27" s="602">
        <v>5415081</v>
      </c>
      <c r="AR27" s="1144">
        <v>4604723</v>
      </c>
    </row>
    <row r="28" spans="1:44" s="34" customFormat="1" ht="19.5" customHeight="1" x14ac:dyDescent="0.15">
      <c r="A28" s="656"/>
      <c r="B28" s="816" t="s">
        <v>18</v>
      </c>
      <c r="C28" s="1137">
        <v>1135657</v>
      </c>
      <c r="D28" s="1138">
        <v>1082772</v>
      </c>
      <c r="E28" s="1137">
        <v>838782</v>
      </c>
      <c r="F28" s="1138">
        <v>846292</v>
      </c>
      <c r="G28" s="1137">
        <v>483082</v>
      </c>
      <c r="H28" s="1138">
        <v>505839</v>
      </c>
      <c r="I28" s="1137">
        <v>1618739</v>
      </c>
      <c r="J28" s="1138">
        <v>1588611</v>
      </c>
      <c r="L28" s="816" t="s">
        <v>18</v>
      </c>
      <c r="M28" s="1150">
        <v>520476</v>
      </c>
      <c r="N28" s="599">
        <v>357195</v>
      </c>
      <c r="O28" s="599">
        <v>63760</v>
      </c>
      <c r="P28" s="599">
        <v>99521</v>
      </c>
      <c r="Q28" s="1150">
        <v>532545</v>
      </c>
      <c r="R28" s="1138">
        <v>351843</v>
      </c>
      <c r="S28" s="1152">
        <v>73520</v>
      </c>
      <c r="T28" s="1152">
        <v>107182</v>
      </c>
      <c r="U28" s="1150">
        <v>432699</v>
      </c>
      <c r="V28" s="599">
        <v>306549</v>
      </c>
      <c r="W28" s="599">
        <v>26629</v>
      </c>
      <c r="X28" s="599">
        <v>99521</v>
      </c>
      <c r="Y28" s="1150">
        <v>444051</v>
      </c>
      <c r="Z28" s="816" t="s">
        <v>18</v>
      </c>
      <c r="AA28" s="1152">
        <v>305252</v>
      </c>
      <c r="AB28" s="1152">
        <v>31617</v>
      </c>
      <c r="AC28" s="1152">
        <v>107182</v>
      </c>
      <c r="AD28" s="1150">
        <v>422444</v>
      </c>
      <c r="AE28" s="599">
        <v>296885</v>
      </c>
      <c r="AF28" s="599">
        <v>26038</v>
      </c>
      <c r="AG28" s="599">
        <v>99521</v>
      </c>
      <c r="AH28" s="1150">
        <v>433119</v>
      </c>
      <c r="AI28" s="1152">
        <v>294902</v>
      </c>
      <c r="AJ28" s="1152">
        <v>31035</v>
      </c>
      <c r="AK28" s="1152">
        <v>107182</v>
      </c>
      <c r="AL28" s="599">
        <v>316124</v>
      </c>
      <c r="AM28" s="1138">
        <v>357304</v>
      </c>
      <c r="AN28" s="816" t="s">
        <v>18</v>
      </c>
      <c r="AO28" s="1150">
        <v>692266</v>
      </c>
      <c r="AP28" s="1151">
        <v>648120</v>
      </c>
      <c r="AQ28" s="599">
        <v>1528866</v>
      </c>
      <c r="AR28" s="1138">
        <v>1537969</v>
      </c>
    </row>
    <row r="29" spans="1:44" s="34" customFormat="1" ht="19.5" customHeight="1" x14ac:dyDescent="0.15">
      <c r="A29" s="656"/>
      <c r="B29" s="816" t="s">
        <v>19</v>
      </c>
      <c r="C29" s="1137">
        <v>2404859</v>
      </c>
      <c r="D29" s="1138">
        <v>2407174</v>
      </c>
      <c r="E29" s="1137">
        <v>1953209</v>
      </c>
      <c r="F29" s="1138">
        <v>1966528</v>
      </c>
      <c r="G29" s="1137">
        <v>852874</v>
      </c>
      <c r="H29" s="1138">
        <v>855932</v>
      </c>
      <c r="I29" s="1137">
        <v>3257733</v>
      </c>
      <c r="J29" s="1138">
        <v>3263106</v>
      </c>
      <c r="L29" s="816" t="s">
        <v>19</v>
      </c>
      <c r="M29" s="1150">
        <v>1175165</v>
      </c>
      <c r="N29" s="599">
        <v>587182</v>
      </c>
      <c r="O29" s="599">
        <v>190480</v>
      </c>
      <c r="P29" s="599">
        <v>397503</v>
      </c>
      <c r="Q29" s="1150">
        <v>1148129</v>
      </c>
      <c r="R29" s="1138">
        <v>574958</v>
      </c>
      <c r="S29" s="1152">
        <v>186634</v>
      </c>
      <c r="T29" s="1152">
        <v>386537</v>
      </c>
      <c r="U29" s="1150">
        <v>947713</v>
      </c>
      <c r="V29" s="599">
        <v>493248</v>
      </c>
      <c r="W29" s="599">
        <v>62345</v>
      </c>
      <c r="X29" s="599">
        <v>392120</v>
      </c>
      <c r="Y29" s="1150">
        <v>928109</v>
      </c>
      <c r="Z29" s="816" t="s">
        <v>19</v>
      </c>
      <c r="AA29" s="1152">
        <v>480334</v>
      </c>
      <c r="AB29" s="1152">
        <v>64940</v>
      </c>
      <c r="AC29" s="1152">
        <v>382835</v>
      </c>
      <c r="AD29" s="1150">
        <v>891064</v>
      </c>
      <c r="AE29" s="599">
        <v>491391</v>
      </c>
      <c r="AF29" s="599">
        <v>61969</v>
      </c>
      <c r="AG29" s="599">
        <v>337704</v>
      </c>
      <c r="AH29" s="1150">
        <v>845879</v>
      </c>
      <c r="AI29" s="1152">
        <v>478403</v>
      </c>
      <c r="AJ29" s="1152">
        <v>60735</v>
      </c>
      <c r="AK29" s="1152">
        <v>306741</v>
      </c>
      <c r="AL29" s="599">
        <v>335480</v>
      </c>
      <c r="AM29" s="1138">
        <v>173947</v>
      </c>
      <c r="AN29" s="816" t="s">
        <v>19</v>
      </c>
      <c r="AO29" s="1150">
        <v>1591576</v>
      </c>
      <c r="AP29" s="1151">
        <v>1812391</v>
      </c>
      <c r="AQ29" s="599">
        <v>3102221</v>
      </c>
      <c r="AR29" s="1138">
        <v>3134467</v>
      </c>
    </row>
    <row r="30" spans="1:44" s="34" customFormat="1" ht="19.5" customHeight="1" x14ac:dyDescent="0.15">
      <c r="A30" s="656"/>
      <c r="B30" s="816" t="s">
        <v>20</v>
      </c>
      <c r="C30" s="1137">
        <v>9685213</v>
      </c>
      <c r="D30" s="1138">
        <v>9639171</v>
      </c>
      <c r="E30" s="1137">
        <v>7849447</v>
      </c>
      <c r="F30" s="1138">
        <v>7895963</v>
      </c>
      <c r="G30" s="1137">
        <v>3584262</v>
      </c>
      <c r="H30" s="1138">
        <v>4307682</v>
      </c>
      <c r="I30" s="1137">
        <v>13269475</v>
      </c>
      <c r="J30" s="1138">
        <v>13946853</v>
      </c>
      <c r="L30" s="816" t="s">
        <v>20</v>
      </c>
      <c r="M30" s="1150">
        <v>6488681</v>
      </c>
      <c r="N30" s="599">
        <v>2564001</v>
      </c>
      <c r="O30" s="599">
        <v>2346268</v>
      </c>
      <c r="P30" s="599">
        <v>1578412</v>
      </c>
      <c r="Q30" s="1150">
        <v>6445954</v>
      </c>
      <c r="R30" s="1138">
        <v>2557153</v>
      </c>
      <c r="S30" s="1152">
        <v>2385258</v>
      </c>
      <c r="T30" s="1152">
        <v>1503543</v>
      </c>
      <c r="U30" s="1150">
        <v>4911905</v>
      </c>
      <c r="V30" s="599">
        <v>2303242</v>
      </c>
      <c r="W30" s="599">
        <v>1030251</v>
      </c>
      <c r="X30" s="599">
        <v>1578412</v>
      </c>
      <c r="Y30" s="1150">
        <v>4853323</v>
      </c>
      <c r="Z30" s="816" t="s">
        <v>20</v>
      </c>
      <c r="AA30" s="1152">
        <v>2303478</v>
      </c>
      <c r="AB30" s="1152">
        <v>1046302</v>
      </c>
      <c r="AC30" s="1152">
        <v>1503543</v>
      </c>
      <c r="AD30" s="1150">
        <v>4895371</v>
      </c>
      <c r="AE30" s="599">
        <v>2286768</v>
      </c>
      <c r="AF30" s="599">
        <v>1030191</v>
      </c>
      <c r="AG30" s="599">
        <v>1578412</v>
      </c>
      <c r="AH30" s="1150">
        <v>4847832</v>
      </c>
      <c r="AI30" s="1152">
        <v>2297987</v>
      </c>
      <c r="AJ30" s="1152">
        <v>1046302</v>
      </c>
      <c r="AK30" s="1152">
        <v>1503543</v>
      </c>
      <c r="AL30" s="599">
        <v>1846728</v>
      </c>
      <c r="AM30" s="1138">
        <v>2541314</v>
      </c>
      <c r="AN30" s="816" t="s">
        <v>20</v>
      </c>
      <c r="AO30" s="1150">
        <v>4656744</v>
      </c>
      <c r="AP30" s="1151">
        <v>4465666</v>
      </c>
      <c r="AQ30" s="599">
        <v>12992153</v>
      </c>
      <c r="AR30" s="1138">
        <v>13452934</v>
      </c>
    </row>
    <row r="31" spans="1:44" s="34" customFormat="1" ht="19.5" customHeight="1" x14ac:dyDescent="0.15">
      <c r="A31" s="656"/>
      <c r="B31" s="824" t="s">
        <v>21</v>
      </c>
      <c r="C31" s="1143">
        <v>1887476</v>
      </c>
      <c r="D31" s="1144">
        <v>1877332</v>
      </c>
      <c r="E31" s="1143">
        <v>1518998</v>
      </c>
      <c r="F31" s="1144">
        <v>1554166</v>
      </c>
      <c r="G31" s="1143">
        <v>743056</v>
      </c>
      <c r="H31" s="1144">
        <v>821498</v>
      </c>
      <c r="I31" s="1143">
        <v>2630532</v>
      </c>
      <c r="J31" s="1144">
        <v>2698830</v>
      </c>
      <c r="L31" s="824" t="s">
        <v>21</v>
      </c>
      <c r="M31" s="1159">
        <v>754805</v>
      </c>
      <c r="N31" s="599">
        <v>404160</v>
      </c>
      <c r="O31" s="599">
        <v>124961</v>
      </c>
      <c r="P31" s="599">
        <v>225684</v>
      </c>
      <c r="Q31" s="1159">
        <v>810571</v>
      </c>
      <c r="R31" s="1144">
        <v>408912</v>
      </c>
      <c r="S31" s="1160">
        <v>119725</v>
      </c>
      <c r="T31" s="1160">
        <v>281934</v>
      </c>
      <c r="U31" s="1159">
        <v>614887</v>
      </c>
      <c r="V31" s="599">
        <v>349193</v>
      </c>
      <c r="W31" s="599">
        <v>40010</v>
      </c>
      <c r="X31" s="599">
        <v>225684</v>
      </c>
      <c r="Y31" s="1159">
        <v>667918</v>
      </c>
      <c r="Z31" s="824" t="s">
        <v>21</v>
      </c>
      <c r="AA31" s="1160">
        <v>349064</v>
      </c>
      <c r="AB31" s="1160">
        <v>36920</v>
      </c>
      <c r="AC31" s="1160">
        <v>281934</v>
      </c>
      <c r="AD31" s="1159">
        <v>588929</v>
      </c>
      <c r="AE31" s="599">
        <v>343841</v>
      </c>
      <c r="AF31" s="599">
        <v>40010</v>
      </c>
      <c r="AG31" s="599">
        <v>205078</v>
      </c>
      <c r="AH31" s="1159">
        <v>626968</v>
      </c>
      <c r="AI31" s="1160">
        <v>342118</v>
      </c>
      <c r="AJ31" s="1160">
        <v>36020</v>
      </c>
      <c r="AK31" s="1160">
        <v>248830</v>
      </c>
      <c r="AL31" s="599">
        <v>461187</v>
      </c>
      <c r="AM31" s="1144">
        <v>435208</v>
      </c>
      <c r="AN31" s="824" t="s">
        <v>21</v>
      </c>
      <c r="AO31" s="1159">
        <v>1324641</v>
      </c>
      <c r="AP31" s="1161">
        <v>1363450</v>
      </c>
      <c r="AQ31" s="599">
        <v>2540633</v>
      </c>
      <c r="AR31" s="1144">
        <v>2609229</v>
      </c>
    </row>
    <row r="32" spans="1:44" s="34" customFormat="1" ht="19.5" customHeight="1" x14ac:dyDescent="0.15">
      <c r="A32" s="656"/>
      <c r="B32" s="822" t="s">
        <v>59</v>
      </c>
      <c r="C32" s="1141">
        <v>8152905</v>
      </c>
      <c r="D32" s="1142">
        <v>8149642</v>
      </c>
      <c r="E32" s="1141">
        <v>6494728</v>
      </c>
      <c r="F32" s="1142">
        <v>6562615</v>
      </c>
      <c r="G32" s="1141">
        <v>3209732</v>
      </c>
      <c r="H32" s="1142">
        <v>2920161</v>
      </c>
      <c r="I32" s="1141">
        <v>11362637</v>
      </c>
      <c r="J32" s="1142">
        <v>11069803</v>
      </c>
      <c r="L32" s="822" t="s">
        <v>59</v>
      </c>
      <c r="M32" s="1156">
        <v>4064777</v>
      </c>
      <c r="N32" s="601">
        <v>1806722</v>
      </c>
      <c r="O32" s="601">
        <v>821766</v>
      </c>
      <c r="P32" s="601">
        <v>1436289</v>
      </c>
      <c r="Q32" s="1156">
        <v>4202441</v>
      </c>
      <c r="R32" s="1142">
        <v>1794029</v>
      </c>
      <c r="S32" s="1157">
        <v>894523</v>
      </c>
      <c r="T32" s="1157">
        <v>1513889</v>
      </c>
      <c r="U32" s="1156">
        <v>3401938</v>
      </c>
      <c r="V32" s="601">
        <v>1683911</v>
      </c>
      <c r="W32" s="601">
        <v>313282</v>
      </c>
      <c r="X32" s="601">
        <v>1404745</v>
      </c>
      <c r="Y32" s="1156">
        <v>3477908</v>
      </c>
      <c r="Z32" s="822" t="s">
        <v>59</v>
      </c>
      <c r="AA32" s="1157">
        <v>1674478</v>
      </c>
      <c r="AB32" s="1157">
        <v>320605</v>
      </c>
      <c r="AC32" s="1157">
        <v>1482825</v>
      </c>
      <c r="AD32" s="1156">
        <v>3355849</v>
      </c>
      <c r="AE32" s="601">
        <v>1642386</v>
      </c>
      <c r="AF32" s="601">
        <v>312018</v>
      </c>
      <c r="AG32" s="601">
        <v>1401445</v>
      </c>
      <c r="AH32" s="1156">
        <v>3349414</v>
      </c>
      <c r="AI32" s="1157">
        <v>1634010</v>
      </c>
      <c r="AJ32" s="1157">
        <v>320043</v>
      </c>
      <c r="AK32" s="1157">
        <v>1395361</v>
      </c>
      <c r="AL32" s="601">
        <v>1947496</v>
      </c>
      <c r="AM32" s="1142">
        <v>1491496</v>
      </c>
      <c r="AN32" s="822" t="s">
        <v>59</v>
      </c>
      <c r="AO32" s="1156">
        <v>5048739</v>
      </c>
      <c r="AP32" s="1158">
        <v>5172628</v>
      </c>
      <c r="AQ32" s="601">
        <v>11061012</v>
      </c>
      <c r="AR32" s="1142">
        <v>10866565</v>
      </c>
    </row>
    <row r="33" spans="1:44" s="34" customFormat="1" ht="19.5" customHeight="1" x14ac:dyDescent="0.15">
      <c r="A33" s="656"/>
      <c r="B33" s="816" t="s">
        <v>22</v>
      </c>
      <c r="C33" s="1137">
        <v>2298590</v>
      </c>
      <c r="D33" s="1138">
        <v>2599396</v>
      </c>
      <c r="E33" s="1137">
        <v>1482783</v>
      </c>
      <c r="F33" s="1138">
        <v>1485506</v>
      </c>
      <c r="G33" s="1137">
        <v>1103331</v>
      </c>
      <c r="H33" s="1138">
        <v>1056040</v>
      </c>
      <c r="I33" s="1137">
        <v>3401921</v>
      </c>
      <c r="J33" s="1138">
        <v>3655436</v>
      </c>
      <c r="L33" s="816" t="s">
        <v>22</v>
      </c>
      <c r="M33" s="1150">
        <v>901762</v>
      </c>
      <c r="N33" s="599">
        <v>459943</v>
      </c>
      <c r="O33" s="599">
        <v>130554</v>
      </c>
      <c r="P33" s="599">
        <v>311265</v>
      </c>
      <c r="Q33" s="1150">
        <v>851734</v>
      </c>
      <c r="R33" s="1138">
        <v>455577</v>
      </c>
      <c r="S33" s="1152">
        <v>131782</v>
      </c>
      <c r="T33" s="1152">
        <v>264375</v>
      </c>
      <c r="U33" s="1150">
        <v>790631</v>
      </c>
      <c r="V33" s="599">
        <v>435832</v>
      </c>
      <c r="W33" s="599">
        <v>43534</v>
      </c>
      <c r="X33" s="599">
        <v>311265</v>
      </c>
      <c r="Y33" s="1150">
        <v>737823</v>
      </c>
      <c r="Z33" s="816" t="s">
        <v>22</v>
      </c>
      <c r="AA33" s="1152">
        <v>432258</v>
      </c>
      <c r="AB33" s="1152">
        <v>41190</v>
      </c>
      <c r="AC33" s="1152">
        <v>264375</v>
      </c>
      <c r="AD33" s="1150">
        <v>787804</v>
      </c>
      <c r="AE33" s="599">
        <v>433086</v>
      </c>
      <c r="AF33" s="599">
        <v>43453</v>
      </c>
      <c r="AG33" s="599">
        <v>311265</v>
      </c>
      <c r="AH33" s="1150">
        <v>737413</v>
      </c>
      <c r="AI33" s="1152">
        <v>432196</v>
      </c>
      <c r="AJ33" s="1152">
        <v>40842</v>
      </c>
      <c r="AK33" s="1152">
        <v>264375</v>
      </c>
      <c r="AL33" s="599">
        <v>979099</v>
      </c>
      <c r="AM33" s="1138">
        <v>1105095</v>
      </c>
      <c r="AN33" s="816" t="s">
        <v>22</v>
      </c>
      <c r="AO33" s="1150">
        <v>1208113</v>
      </c>
      <c r="AP33" s="1151">
        <v>1386208</v>
      </c>
      <c r="AQ33" s="599">
        <v>3088974</v>
      </c>
      <c r="AR33" s="1138">
        <v>3343037</v>
      </c>
    </row>
    <row r="34" spans="1:44" s="34" customFormat="1" ht="19.5" customHeight="1" thickBot="1" x14ac:dyDescent="0.2">
      <c r="A34" s="656"/>
      <c r="B34" s="816" t="s">
        <v>60</v>
      </c>
      <c r="C34" s="1137">
        <v>8336955</v>
      </c>
      <c r="D34" s="1138">
        <v>8502453</v>
      </c>
      <c r="E34" s="1137">
        <v>7196392</v>
      </c>
      <c r="F34" s="1138">
        <v>7227114</v>
      </c>
      <c r="G34" s="1137">
        <v>3072140</v>
      </c>
      <c r="H34" s="1138">
        <v>4017745</v>
      </c>
      <c r="I34" s="1137">
        <v>11409095</v>
      </c>
      <c r="J34" s="1138">
        <v>12520198</v>
      </c>
      <c r="L34" s="816" t="s">
        <v>60</v>
      </c>
      <c r="M34" s="1150">
        <v>4845431</v>
      </c>
      <c r="N34" s="603">
        <v>1790111</v>
      </c>
      <c r="O34" s="603">
        <v>1481639</v>
      </c>
      <c r="P34" s="603">
        <v>1573681</v>
      </c>
      <c r="Q34" s="1150">
        <v>4918300</v>
      </c>
      <c r="R34" s="1138">
        <v>1783970</v>
      </c>
      <c r="S34" s="1152">
        <v>1535901</v>
      </c>
      <c r="T34" s="1152">
        <v>1598429</v>
      </c>
      <c r="U34" s="1150">
        <v>3673931</v>
      </c>
      <c r="V34" s="603">
        <v>1557701</v>
      </c>
      <c r="W34" s="603">
        <v>581919</v>
      </c>
      <c r="X34" s="603">
        <v>1534311</v>
      </c>
      <c r="Y34" s="1150">
        <v>3699457</v>
      </c>
      <c r="Z34" s="816" t="s">
        <v>60</v>
      </c>
      <c r="AA34" s="1152">
        <v>1521344</v>
      </c>
      <c r="AB34" s="1152">
        <v>620597</v>
      </c>
      <c r="AC34" s="1152">
        <v>1557516</v>
      </c>
      <c r="AD34" s="1150">
        <v>3607735</v>
      </c>
      <c r="AE34" s="603">
        <v>1493420</v>
      </c>
      <c r="AF34" s="603">
        <v>580004</v>
      </c>
      <c r="AG34" s="603">
        <v>1534311</v>
      </c>
      <c r="AH34" s="1150">
        <v>3641250</v>
      </c>
      <c r="AI34" s="1152">
        <v>1465881</v>
      </c>
      <c r="AJ34" s="1152">
        <v>618099</v>
      </c>
      <c r="AK34" s="1152">
        <v>1557270</v>
      </c>
      <c r="AL34" s="603">
        <v>777090</v>
      </c>
      <c r="AM34" s="1138">
        <v>1690797</v>
      </c>
      <c r="AN34" s="816" t="s">
        <v>60</v>
      </c>
      <c r="AO34" s="1150">
        <v>5710883</v>
      </c>
      <c r="AP34" s="1151">
        <v>5844722</v>
      </c>
      <c r="AQ34" s="603">
        <v>11333404</v>
      </c>
      <c r="AR34" s="1138">
        <v>12453819</v>
      </c>
    </row>
    <row r="35" spans="1:44" s="34" customFormat="1" ht="19.5" customHeight="1" thickTop="1" thickBot="1" x14ac:dyDescent="0.2">
      <c r="A35" s="825"/>
      <c r="B35" s="826" t="s">
        <v>66</v>
      </c>
      <c r="C35" s="314">
        <v>282874018</v>
      </c>
      <c r="D35" s="314">
        <v>284920345</v>
      </c>
      <c r="E35" s="314">
        <v>229941638</v>
      </c>
      <c r="F35" s="314">
        <v>227515076</v>
      </c>
      <c r="G35" s="314">
        <v>141362500</v>
      </c>
      <c r="H35" s="314">
        <v>149851597</v>
      </c>
      <c r="I35" s="314">
        <v>424236518</v>
      </c>
      <c r="J35" s="314">
        <v>434771942</v>
      </c>
      <c r="L35" s="826" t="s">
        <v>66</v>
      </c>
      <c r="M35" s="314">
        <v>209916596</v>
      </c>
      <c r="N35" s="314">
        <v>72823626</v>
      </c>
      <c r="O35" s="314">
        <v>93164993</v>
      </c>
      <c r="P35" s="314">
        <v>43927977</v>
      </c>
      <c r="Q35" s="314">
        <v>213056583</v>
      </c>
      <c r="R35" s="314">
        <v>72161437</v>
      </c>
      <c r="S35" s="314">
        <v>95045466</v>
      </c>
      <c r="T35" s="314">
        <v>45849680</v>
      </c>
      <c r="U35" s="314">
        <v>139953977</v>
      </c>
      <c r="V35" s="314">
        <v>66613268</v>
      </c>
      <c r="W35" s="314">
        <v>30325436</v>
      </c>
      <c r="X35" s="314">
        <v>43015273</v>
      </c>
      <c r="Y35" s="314">
        <v>141289018</v>
      </c>
      <c r="Z35" s="826" t="s">
        <v>66</v>
      </c>
      <c r="AA35" s="314">
        <v>66194205</v>
      </c>
      <c r="AB35" s="314">
        <v>30205229</v>
      </c>
      <c r="AC35" s="314">
        <v>44889584</v>
      </c>
      <c r="AD35" s="314">
        <v>137374843</v>
      </c>
      <c r="AE35" s="314">
        <v>64859355</v>
      </c>
      <c r="AF35" s="314">
        <v>30088749</v>
      </c>
      <c r="AG35" s="314">
        <v>42426739</v>
      </c>
      <c r="AH35" s="314">
        <v>137573649</v>
      </c>
      <c r="AI35" s="314">
        <v>64746416</v>
      </c>
      <c r="AJ35" s="314">
        <v>29941078</v>
      </c>
      <c r="AK35" s="314">
        <v>42886155</v>
      </c>
      <c r="AL35" s="314">
        <v>50386551</v>
      </c>
      <c r="AM35" s="314">
        <v>54922400</v>
      </c>
      <c r="AN35" s="826" t="s">
        <v>66</v>
      </c>
      <c r="AO35" s="314">
        <v>155826303</v>
      </c>
      <c r="AP35" s="314">
        <v>158970232</v>
      </c>
      <c r="AQ35" s="314">
        <v>416129450</v>
      </c>
      <c r="AR35" s="314">
        <v>426949215</v>
      </c>
    </row>
    <row r="36" spans="1:44" s="34" customFormat="1" ht="19.5" customHeight="1" thickTop="1" thickBot="1" x14ac:dyDescent="0.2">
      <c r="A36" s="825"/>
      <c r="B36" s="827" t="s">
        <v>24</v>
      </c>
      <c r="C36" s="314">
        <v>50962038</v>
      </c>
      <c r="D36" s="314">
        <v>51766738</v>
      </c>
      <c r="E36" s="314">
        <v>41042445</v>
      </c>
      <c r="F36" s="314">
        <v>41333477</v>
      </c>
      <c r="G36" s="314">
        <v>20542283</v>
      </c>
      <c r="H36" s="314">
        <v>21449024</v>
      </c>
      <c r="I36" s="314">
        <v>71504321</v>
      </c>
      <c r="J36" s="314">
        <v>73215762</v>
      </c>
      <c r="L36" s="827" t="s">
        <v>24</v>
      </c>
      <c r="M36" s="314">
        <v>28115187</v>
      </c>
      <c r="N36" s="314">
        <v>12807740</v>
      </c>
      <c r="O36" s="314">
        <v>8163968</v>
      </c>
      <c r="P36" s="314">
        <v>7143479</v>
      </c>
      <c r="Q36" s="314">
        <v>28794335</v>
      </c>
      <c r="R36" s="314">
        <v>12700608</v>
      </c>
      <c r="S36" s="314">
        <v>8347082</v>
      </c>
      <c r="T36" s="314">
        <v>7746645</v>
      </c>
      <c r="U36" s="314">
        <v>21999282</v>
      </c>
      <c r="V36" s="314">
        <v>11642013</v>
      </c>
      <c r="W36" s="314">
        <v>3302761</v>
      </c>
      <c r="X36" s="314">
        <v>7054508</v>
      </c>
      <c r="Y36" s="314">
        <v>22504307</v>
      </c>
      <c r="Z36" s="827" t="s">
        <v>24</v>
      </c>
      <c r="AA36" s="314">
        <v>11584193</v>
      </c>
      <c r="AB36" s="314">
        <v>3257324</v>
      </c>
      <c r="AC36" s="314">
        <v>7662790</v>
      </c>
      <c r="AD36" s="314">
        <v>21614295</v>
      </c>
      <c r="AE36" s="314">
        <v>11347259</v>
      </c>
      <c r="AF36" s="314">
        <v>3290850</v>
      </c>
      <c r="AG36" s="314">
        <v>6976186</v>
      </c>
      <c r="AH36" s="314">
        <v>21484651</v>
      </c>
      <c r="AI36" s="314">
        <v>11316555</v>
      </c>
      <c r="AJ36" s="314">
        <v>3244188</v>
      </c>
      <c r="AK36" s="314">
        <v>6923908</v>
      </c>
      <c r="AL36" s="314">
        <v>11290889</v>
      </c>
      <c r="AM36" s="314">
        <v>11913607</v>
      </c>
      <c r="AN36" s="827" t="s">
        <v>24</v>
      </c>
      <c r="AO36" s="314">
        <v>29747612</v>
      </c>
      <c r="AP36" s="314">
        <v>30143021</v>
      </c>
      <c r="AQ36" s="314">
        <v>69153688</v>
      </c>
      <c r="AR36" s="314">
        <v>70850963</v>
      </c>
    </row>
    <row r="37" spans="1:44" s="34" customFormat="1" ht="19.5" customHeight="1" thickTop="1" thickBot="1" x14ac:dyDescent="0.2">
      <c r="A37" s="825"/>
      <c r="B37" s="828" t="s">
        <v>25</v>
      </c>
      <c r="C37" s="314">
        <v>333836056</v>
      </c>
      <c r="D37" s="314">
        <v>336687083</v>
      </c>
      <c r="E37" s="314">
        <v>270984083</v>
      </c>
      <c r="F37" s="314">
        <v>268848553</v>
      </c>
      <c r="G37" s="314">
        <v>161904783</v>
      </c>
      <c r="H37" s="314">
        <v>171300621</v>
      </c>
      <c r="I37" s="314">
        <v>495740839</v>
      </c>
      <c r="J37" s="314">
        <v>507987704</v>
      </c>
      <c r="L37" s="828" t="s">
        <v>25</v>
      </c>
      <c r="M37" s="314">
        <v>238031783</v>
      </c>
      <c r="N37" s="314">
        <v>85631366</v>
      </c>
      <c r="O37" s="314">
        <v>101328961</v>
      </c>
      <c r="P37" s="314">
        <v>51071456</v>
      </c>
      <c r="Q37" s="314">
        <v>241850918</v>
      </c>
      <c r="R37" s="314">
        <v>84862045</v>
      </c>
      <c r="S37" s="314">
        <v>103392548</v>
      </c>
      <c r="T37" s="314">
        <v>53596325</v>
      </c>
      <c r="U37" s="314">
        <v>161953259</v>
      </c>
      <c r="V37" s="314">
        <v>78255281</v>
      </c>
      <c r="W37" s="314">
        <v>33628197</v>
      </c>
      <c r="X37" s="314">
        <v>50069781</v>
      </c>
      <c r="Y37" s="314">
        <v>163793325</v>
      </c>
      <c r="Z37" s="828" t="s">
        <v>25</v>
      </c>
      <c r="AA37" s="314">
        <v>77778398</v>
      </c>
      <c r="AB37" s="314">
        <v>33462553</v>
      </c>
      <c r="AC37" s="314">
        <v>52552374</v>
      </c>
      <c r="AD37" s="314">
        <v>158989138</v>
      </c>
      <c r="AE37" s="314">
        <v>76206614</v>
      </c>
      <c r="AF37" s="314">
        <v>33379599</v>
      </c>
      <c r="AG37" s="314">
        <v>49402925</v>
      </c>
      <c r="AH37" s="314">
        <v>159058300</v>
      </c>
      <c r="AI37" s="314">
        <v>76062971</v>
      </c>
      <c r="AJ37" s="314">
        <v>33185266</v>
      </c>
      <c r="AK37" s="314">
        <v>49810063</v>
      </c>
      <c r="AL37" s="314">
        <v>61677440</v>
      </c>
      <c r="AM37" s="314">
        <v>66836007</v>
      </c>
      <c r="AN37" s="828" t="s">
        <v>25</v>
      </c>
      <c r="AO37" s="314">
        <v>185573915</v>
      </c>
      <c r="AP37" s="314">
        <v>189113253</v>
      </c>
      <c r="AQ37" s="314">
        <v>485283138</v>
      </c>
      <c r="AR37" s="314">
        <v>497800178</v>
      </c>
    </row>
    <row r="38" spans="1:44" s="34" customFormat="1" ht="19.5" customHeight="1" thickTop="1" x14ac:dyDescent="0.15">
      <c r="A38" s="825"/>
      <c r="B38" s="829" t="s">
        <v>26</v>
      </c>
      <c r="C38" s="821">
        <v>791095242</v>
      </c>
      <c r="D38" s="821">
        <v>784006137</v>
      </c>
      <c r="E38" s="821">
        <v>644978596</v>
      </c>
      <c r="F38" s="821">
        <v>633199688</v>
      </c>
      <c r="G38" s="821">
        <v>474193777</v>
      </c>
      <c r="H38" s="821">
        <v>488286789</v>
      </c>
      <c r="I38" s="821">
        <v>1265289019</v>
      </c>
      <c r="J38" s="821">
        <v>1272292926</v>
      </c>
      <c r="L38" s="829" t="s">
        <v>26</v>
      </c>
      <c r="M38" s="821">
        <v>698001961</v>
      </c>
      <c r="N38" s="821">
        <v>254186233</v>
      </c>
      <c r="O38" s="821">
        <v>310164422</v>
      </c>
      <c r="P38" s="821">
        <v>133651306</v>
      </c>
      <c r="Q38" s="821">
        <v>710881948</v>
      </c>
      <c r="R38" s="821">
        <v>253764734</v>
      </c>
      <c r="S38" s="821">
        <v>311435387</v>
      </c>
      <c r="T38" s="821">
        <v>145681827</v>
      </c>
      <c r="U38" s="821">
        <v>457330138</v>
      </c>
      <c r="V38" s="821">
        <v>228271708</v>
      </c>
      <c r="W38" s="821">
        <v>100217749</v>
      </c>
      <c r="X38" s="821">
        <v>128840681</v>
      </c>
      <c r="Y38" s="821">
        <v>455845678</v>
      </c>
      <c r="Z38" s="829" t="s">
        <v>26</v>
      </c>
      <c r="AA38" s="821">
        <v>227385983</v>
      </c>
      <c r="AB38" s="821">
        <v>99289954</v>
      </c>
      <c r="AC38" s="821">
        <v>129169741</v>
      </c>
      <c r="AD38" s="821">
        <v>452368340</v>
      </c>
      <c r="AE38" s="821">
        <v>224262325</v>
      </c>
      <c r="AF38" s="821">
        <v>99932190</v>
      </c>
      <c r="AG38" s="821">
        <v>128173825</v>
      </c>
      <c r="AH38" s="821">
        <v>448709719</v>
      </c>
      <c r="AI38" s="821">
        <v>223384137</v>
      </c>
      <c r="AJ38" s="821">
        <v>98898152</v>
      </c>
      <c r="AK38" s="821">
        <v>126427430</v>
      </c>
      <c r="AL38" s="821">
        <v>144720986</v>
      </c>
      <c r="AM38" s="821">
        <v>128423427</v>
      </c>
      <c r="AN38" s="829" t="s">
        <v>26</v>
      </c>
      <c r="AO38" s="821">
        <v>408470315</v>
      </c>
      <c r="AP38" s="821">
        <v>420370704</v>
      </c>
      <c r="AQ38" s="821">
        <v>1251193262</v>
      </c>
      <c r="AR38" s="821">
        <v>1259676079</v>
      </c>
    </row>
    <row r="39" spans="1:44" s="34" customFormat="1" x14ac:dyDescent="0.15">
      <c r="A39" s="825"/>
      <c r="B39" s="38"/>
      <c r="C39" s="38"/>
      <c r="L39" s="38"/>
      <c r="M39" s="38"/>
      <c r="N39" s="38"/>
      <c r="O39" s="38"/>
      <c r="P39" s="38"/>
      <c r="Q39" s="38"/>
      <c r="R39" s="38"/>
    </row>
    <row r="40" spans="1:44" s="656" customFormat="1" x14ac:dyDescent="0.15">
      <c r="A40" s="830"/>
      <c r="E40" s="657"/>
      <c r="N40" s="657"/>
      <c r="O40" s="657"/>
      <c r="P40" s="657"/>
      <c r="V40" s="657"/>
      <c r="W40" s="657"/>
      <c r="X40" s="657"/>
      <c r="AE40" s="657"/>
      <c r="AF40" s="657"/>
      <c r="AG40" s="657"/>
      <c r="AL40" s="657"/>
      <c r="AQ40" s="657"/>
    </row>
  </sheetData>
  <mergeCells count="26">
    <mergeCell ref="L5:L8"/>
    <mergeCell ref="AH7:AK7"/>
    <mergeCell ref="U7:X7"/>
    <mergeCell ref="U6:Y6"/>
    <mergeCell ref="M7:P7"/>
    <mergeCell ref="AG6:AK6"/>
    <mergeCell ref="M5:Y5"/>
    <mergeCell ref="AA5:AM5"/>
    <mergeCell ref="M6:R6"/>
    <mergeCell ref="Z5:Z8"/>
    <mergeCell ref="Q7:T7"/>
    <mergeCell ref="AA6:AC6"/>
    <mergeCell ref="AD7:AG7"/>
    <mergeCell ref="AD6:AF6"/>
    <mergeCell ref="AL6:AM6"/>
    <mergeCell ref="B5:B8"/>
    <mergeCell ref="I5:J5"/>
    <mergeCell ref="C5:H5"/>
    <mergeCell ref="E7:F7"/>
    <mergeCell ref="G6:H7"/>
    <mergeCell ref="I6:J7"/>
    <mergeCell ref="C6:D7"/>
    <mergeCell ref="AQ6:AR6"/>
    <mergeCell ref="AO5:AQ5"/>
    <mergeCell ref="AO6:AP6"/>
    <mergeCell ref="AN5:AN8"/>
  </mergeCells>
  <phoneticPr fontId="14"/>
  <pageMargins left="0.59055118110236227" right="0.59055118110236227" top="0.78740157480314965" bottom="0.59055118110236227" header="0.51181102362204722" footer="0.51181102362204722"/>
  <pageSetup paperSize="9" firstPageNumber="10" orientation="portrait" r:id="rId1"/>
  <headerFooter alignWithMargins="0"/>
  <colBreaks count="1" manualBreakCount="1">
    <brk id="11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KD41"/>
  <sheetViews>
    <sheetView showGridLines="0" view="pageBreakPreview" zoomScale="90" zoomScaleNormal="100" zoomScaleSheetLayoutView="90" workbookViewId="0">
      <pane xSplit="2" ySplit="8" topLeftCell="C9" activePane="bottomRight" state="frozen"/>
      <selection activeCell="D8" sqref="D8"/>
      <selection pane="topRight" activeCell="D8" sqref="D8"/>
      <selection pane="bottomLeft" activeCell="D8" sqref="D8"/>
      <selection pane="bottomRight" activeCell="KB12" sqref="KB12"/>
    </sheetView>
  </sheetViews>
  <sheetFormatPr defaultRowHeight="13.5" x14ac:dyDescent="0.15"/>
  <cols>
    <col min="1" max="1" width="3.875" style="114" customWidth="1"/>
    <col min="2" max="4" width="12.625" style="114" customWidth="1"/>
    <col min="5" max="6" width="7.875" style="114" customWidth="1"/>
    <col min="7" max="8" width="12.625" style="114" customWidth="1"/>
    <col min="9" max="9" width="7.75" style="116" customWidth="1"/>
    <col min="10" max="10" width="7.875" style="114" customWidth="1"/>
    <col min="11" max="11" width="2.625" style="114" customWidth="1"/>
    <col min="12" max="12" width="11.625" style="114" customWidth="1"/>
    <col min="13" max="13" width="2.625" style="114" customWidth="1"/>
    <col min="14" max="14" width="11.625" style="114" customWidth="1"/>
    <col min="15" max="15" width="2.625" style="114" customWidth="1"/>
    <col min="16" max="16" width="11.625" style="115" customWidth="1"/>
    <col min="17" max="17" width="2.625" style="114" customWidth="1"/>
    <col min="18" max="18" width="11.625" style="114" customWidth="1"/>
    <col min="19" max="19" width="2.625" style="114" customWidth="1"/>
    <col min="20" max="20" width="11.625" style="114" customWidth="1"/>
    <col min="21" max="21" width="2.625" style="114" customWidth="1"/>
    <col min="22" max="22" width="11.625" style="114" customWidth="1"/>
    <col min="23" max="25" width="12.625" style="114" customWidth="1"/>
    <col min="26" max="27" width="6.75" style="114" customWidth="1"/>
    <col min="28" max="29" width="12.625" style="114" customWidth="1"/>
    <col min="30" max="30" width="6.375" style="114" customWidth="1"/>
    <col min="31" max="31" width="6.75" style="114" customWidth="1"/>
    <col min="32" max="33" width="12.625" style="114" customWidth="1"/>
    <col min="34" max="34" width="7.5" style="114" customWidth="1"/>
    <col min="35" max="35" width="6.75" style="114" customWidth="1"/>
    <col min="36" max="37" width="12.625" style="114" customWidth="1"/>
    <col min="38" max="38" width="7.5" style="114" customWidth="1"/>
    <col min="39" max="39" width="6.75" style="114" customWidth="1"/>
    <col min="40" max="42" width="12.625" style="114" customWidth="1"/>
    <col min="43" max="43" width="7.5" style="114" customWidth="1"/>
    <col min="44" max="44" width="6.75" style="114" customWidth="1"/>
    <col min="45" max="46" width="12.625" style="114" customWidth="1"/>
    <col min="47" max="47" width="7.5" style="114" customWidth="1"/>
    <col min="48" max="48" width="6.75" style="114" customWidth="1"/>
    <col min="49" max="50" width="12.625" style="114" customWidth="1"/>
    <col min="51" max="51" width="7.25" style="114" customWidth="1"/>
    <col min="52" max="52" width="6.75" style="114" customWidth="1"/>
    <col min="53" max="54" width="12.625" style="114" customWidth="1"/>
    <col min="55" max="55" width="8" style="114" customWidth="1"/>
    <col min="56" max="56" width="6.75" style="114" customWidth="1"/>
    <col min="57" max="59" width="12.625" style="114" customWidth="1"/>
    <col min="60" max="60" width="6.875" style="114" customWidth="1"/>
    <col min="61" max="61" width="6.75" style="114" customWidth="1"/>
    <col min="62" max="63" width="12.625" style="114" customWidth="1"/>
    <col min="64" max="64" width="7.375" style="114" customWidth="1"/>
    <col min="65" max="65" width="6.75" style="114" customWidth="1"/>
    <col min="66" max="67" width="11.625" style="114" customWidth="1"/>
    <col min="68" max="68" width="7" style="114" customWidth="1"/>
    <col min="69" max="69" width="6.75" style="114" customWidth="1"/>
    <col min="70" max="70" width="11.625" style="825" customWidth="1"/>
    <col min="71" max="71" width="11.625" style="114" customWidth="1"/>
    <col min="72" max="72" width="7.125" style="114" customWidth="1"/>
    <col min="73" max="73" width="6.75" style="114" customWidth="1"/>
    <col min="74" max="74" width="2.625" style="114" customWidth="1"/>
    <col min="75" max="75" width="11.25" style="114" customWidth="1"/>
    <col min="76" max="76" width="2.625" style="114" customWidth="1"/>
    <col min="77" max="77" width="11.25" style="114" customWidth="1"/>
    <col min="78" max="78" width="2.625" style="114" customWidth="1"/>
    <col min="79" max="79" width="11.25" style="114" customWidth="1"/>
    <col min="80" max="80" width="12.5" style="114" customWidth="1"/>
    <col min="81" max="82" width="12.625" style="114" customWidth="1"/>
    <col min="83" max="83" width="7.875" style="114" customWidth="1"/>
    <col min="84" max="84" width="6.75" style="114" customWidth="1"/>
    <col min="85" max="86" width="12.625" style="114" customWidth="1"/>
    <col min="87" max="88" width="8.125" style="114" customWidth="1"/>
    <col min="89" max="89" width="2.625" style="114" customWidth="1"/>
    <col min="90" max="90" width="10.625" style="114" customWidth="1"/>
    <col min="91" max="91" width="2.625" style="114" customWidth="1"/>
    <col min="92" max="92" width="10.625" style="114" customWidth="1"/>
    <col min="93" max="93" width="2.625" style="114" customWidth="1"/>
    <col min="94" max="94" width="10.625" style="114" customWidth="1"/>
    <col min="95" max="95" width="11.875" style="114" customWidth="1"/>
    <col min="96" max="96" width="11" style="114" customWidth="1"/>
    <col min="97" max="98" width="6.625" style="114" customWidth="1"/>
    <col min="99" max="99" width="12.5" style="114" customWidth="1"/>
    <col min="100" max="100" width="2.625" style="114" customWidth="1"/>
    <col min="101" max="101" width="8.5" style="114" customWidth="1"/>
    <col min="102" max="104" width="8" style="114" customWidth="1"/>
    <col min="105" max="105" width="2.625" style="114" customWidth="1"/>
    <col min="106" max="106" width="8.625" style="114" customWidth="1"/>
    <col min="107" max="107" width="2.625" style="114" customWidth="1"/>
    <col min="108" max="108" width="11" style="114" customWidth="1"/>
    <col min="109" max="109" width="2.625" style="114" customWidth="1"/>
    <col min="110" max="110" width="10.375" style="114" customWidth="1"/>
    <col min="111" max="112" width="12.875" style="114" customWidth="1"/>
    <col min="113" max="113" width="7" style="114" customWidth="1"/>
    <col min="114" max="114" width="6.625" style="114" customWidth="1"/>
    <col min="115" max="115" width="2.625" style="114" customWidth="1"/>
    <col min="116" max="116" width="12.75" style="114" customWidth="1"/>
    <col min="117" max="117" width="2.625" style="114" customWidth="1"/>
    <col min="118" max="118" width="12.75" style="114" customWidth="1"/>
    <col min="119" max="121" width="12.5" style="114" customWidth="1"/>
    <col min="122" max="122" width="7.5" style="114" customWidth="1"/>
    <col min="123" max="123" width="6.625" style="114" customWidth="1"/>
    <col min="124" max="124" width="2.625" style="114" customWidth="1"/>
    <col min="125" max="125" width="10.625" style="114" customWidth="1"/>
    <col min="126" max="126" width="2.625" style="114" customWidth="1"/>
    <col min="127" max="127" width="10.625" style="114" customWidth="1"/>
    <col min="128" max="128" width="2.625" style="114" customWidth="1"/>
    <col min="129" max="129" width="10.625" style="114" customWidth="1"/>
    <col min="130" max="130" width="2.625" style="114" customWidth="1"/>
    <col min="131" max="131" width="11.125" style="114" customWidth="1"/>
    <col min="132" max="132" width="2.625" style="114" customWidth="1"/>
    <col min="133" max="133" width="12.125" style="114" customWidth="1"/>
    <col min="134" max="134" width="2.625" style="114" customWidth="1"/>
    <col min="135" max="135" width="10.625" style="114" customWidth="1"/>
    <col min="136" max="136" width="2.625" style="114" customWidth="1"/>
    <col min="137" max="137" width="10.125" style="114" customWidth="1"/>
    <col min="138" max="138" width="2.625" style="114" customWidth="1"/>
    <col min="139" max="139" width="10.375" style="114" customWidth="1"/>
    <col min="140" max="140" width="12.5" style="114" customWidth="1"/>
    <col min="141" max="141" width="2.625" style="114" customWidth="1"/>
    <col min="142" max="142" width="9.625" style="114" customWidth="1"/>
    <col min="143" max="143" width="8.875" style="114" customWidth="1"/>
    <col min="144" max="144" width="8.75" style="114" customWidth="1"/>
    <col min="145" max="145" width="10" style="114" customWidth="1"/>
    <col min="146" max="146" width="2.75" style="114" customWidth="1"/>
    <col min="147" max="147" width="10.125" style="114" customWidth="1"/>
    <col min="148" max="148" width="2.75" style="114" customWidth="1"/>
    <col min="149" max="149" width="10.75" style="114" customWidth="1"/>
    <col min="150" max="150" width="2.75" style="114" customWidth="1"/>
    <col min="151" max="151" width="10.75" style="114" customWidth="1"/>
    <col min="152" max="152" width="2.75" style="114" customWidth="1"/>
    <col min="153" max="153" width="10.125" style="114" customWidth="1"/>
    <col min="154" max="154" width="2.625" style="114" customWidth="1"/>
    <col min="155" max="155" width="10.125" style="114" customWidth="1"/>
    <col min="156" max="156" width="2.75" style="114" customWidth="1"/>
    <col min="157" max="157" width="10.125" style="114" customWidth="1"/>
    <col min="158" max="158" width="2.75" style="114" customWidth="1"/>
    <col min="159" max="159" width="11.625" style="114" customWidth="1"/>
    <col min="160" max="161" width="11.75" style="114" customWidth="1"/>
    <col min="162" max="162" width="9.375" style="114" customWidth="1"/>
    <col min="163" max="163" width="6.625" style="114" customWidth="1"/>
    <col min="164" max="164" width="12.5" style="114" customWidth="1"/>
    <col min="165" max="166" width="11.75" style="114" customWidth="1"/>
    <col min="167" max="167" width="7.5" style="114" customWidth="1"/>
    <col min="168" max="168" width="7.75" style="114" customWidth="1"/>
    <col min="169" max="169" width="2.625" style="114" customWidth="1"/>
    <col min="170" max="170" width="11.875" style="114" customWidth="1"/>
    <col min="171" max="171" width="2.625" style="114" customWidth="1"/>
    <col min="172" max="172" width="11.75" style="114" customWidth="1"/>
    <col min="173" max="173" width="2.625" style="114" customWidth="1"/>
    <col min="174" max="174" width="11.75" style="114" customWidth="1"/>
    <col min="175" max="175" width="2.625" style="114" customWidth="1"/>
    <col min="176" max="176" width="11.625" style="114" customWidth="1"/>
    <col min="177" max="177" width="2.625" style="114" customWidth="1"/>
    <col min="178" max="178" width="11.75" style="114" customWidth="1"/>
    <col min="179" max="179" width="2.625" style="114" customWidth="1"/>
    <col min="180" max="180" width="11.75" style="114" customWidth="1"/>
    <col min="181" max="181" width="2.625" style="114" customWidth="1"/>
    <col min="182" max="182" width="11.75" style="114" customWidth="1"/>
    <col min="183" max="183" width="12.5" style="114" customWidth="1"/>
    <col min="184" max="185" width="12" style="114" customWidth="1"/>
    <col min="186" max="186" width="10.625" style="114" customWidth="1"/>
    <col min="187" max="187" width="2.625" style="114" customWidth="1"/>
    <col min="188" max="188" width="12" style="114" customWidth="1"/>
    <col min="189" max="189" width="2.625" style="114" customWidth="1"/>
    <col min="190" max="190" width="12" style="114" customWidth="1"/>
    <col min="191" max="191" width="2.625" style="114" customWidth="1"/>
    <col min="192" max="192" width="9.875" style="114" customWidth="1"/>
    <col min="193" max="193" width="2.625" style="114" customWidth="1"/>
    <col min="194" max="194" width="12" style="114" customWidth="1"/>
    <col min="195" max="195" width="2.625" style="114" customWidth="1"/>
    <col min="196" max="196" width="10.625" style="114" customWidth="1"/>
    <col min="197" max="197" width="2.625" style="114" customWidth="1"/>
    <col min="198" max="198" width="10.625" style="114" customWidth="1"/>
    <col min="199" max="199" width="2.625" style="114" customWidth="1"/>
    <col min="200" max="200" width="10.625" style="114" customWidth="1"/>
    <col min="201" max="201" width="12.5" style="114" customWidth="1"/>
    <col min="202" max="203" width="12.625" style="114" customWidth="1"/>
    <col min="204" max="204" width="7.5" style="114" customWidth="1"/>
    <col min="205" max="205" width="7.75" style="114" customWidth="1"/>
    <col min="206" max="206" width="2.625" style="114" customWidth="1"/>
    <col min="207" max="207" width="11.625" style="114" customWidth="1"/>
    <col min="208" max="208" width="2.625" style="114" customWidth="1"/>
    <col min="209" max="209" width="11.625" style="114" customWidth="1"/>
    <col min="210" max="210" width="2.625" style="114" customWidth="1"/>
    <col min="211" max="211" width="11.625" style="114" customWidth="1"/>
    <col min="212" max="212" width="2.625" style="114" customWidth="1"/>
    <col min="213" max="213" width="11.625" style="114" customWidth="1"/>
    <col min="214" max="214" width="2.625" style="114" customWidth="1"/>
    <col min="215" max="215" width="11.625" style="114" customWidth="1"/>
    <col min="216" max="216" width="12.5" style="114" customWidth="1"/>
    <col min="217" max="218" width="12.625" style="114" customWidth="1"/>
    <col min="219" max="219" width="7.375" style="114" customWidth="1"/>
    <col min="220" max="220" width="7.75" style="114" customWidth="1"/>
    <col min="221" max="222" width="12.625" style="114" customWidth="1"/>
    <col min="223" max="223" width="7.5" style="114" customWidth="1"/>
    <col min="224" max="224" width="7.75" style="114" customWidth="1"/>
    <col min="225" max="226" width="12.625" style="114" customWidth="1"/>
    <col min="227" max="227" width="8.75" style="114" customWidth="1"/>
    <col min="228" max="228" width="7.75" style="114" customWidth="1"/>
    <col min="229" max="229" width="2.625" style="114" customWidth="1"/>
    <col min="230" max="230" width="11.625" style="114" customWidth="1"/>
    <col min="231" max="231" width="2.625" style="114" customWidth="1"/>
    <col min="232" max="232" width="11.625" style="114" customWidth="1"/>
    <col min="233" max="233" width="12.5" style="114" customWidth="1"/>
    <col min="234" max="235" width="12.625" style="114" customWidth="1"/>
    <col min="236" max="236" width="8.125" style="114" customWidth="1"/>
    <col min="237" max="237" width="7.75" style="114" customWidth="1"/>
    <col min="238" max="238" width="2.625" style="114" customWidth="1"/>
    <col min="239" max="239" width="10.625" style="114" customWidth="1"/>
    <col min="240" max="240" width="2.625" style="114" customWidth="1"/>
    <col min="241" max="241" width="10.625" style="114" customWidth="1"/>
    <col min="242" max="242" width="2.625" style="114" customWidth="1"/>
    <col min="243" max="243" width="10.625" style="114" customWidth="1"/>
    <col min="244" max="244" width="2.625" style="114" customWidth="1"/>
    <col min="245" max="245" width="10.625" style="114" customWidth="1"/>
    <col min="246" max="246" width="2.625" style="114" customWidth="1"/>
    <col min="247" max="247" width="10.625" style="114" customWidth="1"/>
    <col min="248" max="248" width="2.625" style="114" customWidth="1"/>
    <col min="249" max="249" width="10.625" style="114" customWidth="1"/>
    <col min="250" max="250" width="2.625" style="114" customWidth="1"/>
    <col min="251" max="251" width="10.625" style="114" customWidth="1"/>
    <col min="252" max="252" width="2.625" style="114" customWidth="1"/>
    <col min="253" max="253" width="10.625" style="114" customWidth="1"/>
    <col min="254" max="254" width="2.625" style="114" customWidth="1"/>
    <col min="255" max="255" width="10.625" style="114" customWidth="1"/>
    <col min="256" max="256" width="12.625" style="114" customWidth="1"/>
    <col min="257" max="257" width="2.625" style="114" customWidth="1"/>
    <col min="258" max="258" width="10.625" style="114" customWidth="1"/>
    <col min="259" max="259" width="2.625" style="114" customWidth="1"/>
    <col min="260" max="260" width="11" style="114" customWidth="1"/>
    <col min="261" max="261" width="2.625" style="114" customWidth="1"/>
    <col min="262" max="262" width="10.875" style="114" customWidth="1"/>
    <col min="263" max="264" width="12.625" style="114" customWidth="1"/>
    <col min="265" max="265" width="8.25" style="114" customWidth="1"/>
    <col min="266" max="266" width="7.75" style="114" customWidth="1"/>
    <col min="267" max="268" width="12.625" style="114" customWidth="1"/>
    <col min="269" max="269" width="8.25" style="114" customWidth="1"/>
    <col min="270" max="270" width="7.75" style="114" customWidth="1"/>
    <col min="271" max="272" width="12.625" style="114" customWidth="1"/>
    <col min="273" max="273" width="8.25" style="114" customWidth="1"/>
    <col min="274" max="274" width="7.75" style="114" customWidth="1"/>
    <col min="275" max="275" width="11.25" style="114" customWidth="1"/>
    <col min="276" max="277" width="12.625" style="114" customWidth="1"/>
    <col min="278" max="278" width="9.25" style="114" customWidth="1"/>
    <col min="279" max="279" width="7.75" style="114" customWidth="1"/>
    <col min="280" max="281" width="12.625" style="114" customWidth="1"/>
    <col min="282" max="282" width="9.25" style="114" customWidth="1"/>
    <col min="283" max="283" width="7.75" style="114" customWidth="1"/>
    <col min="284" max="285" width="12.625" style="114" customWidth="1"/>
    <col min="286" max="286" width="9.25" style="114" customWidth="1"/>
    <col min="287" max="290" width="7.75" style="114" customWidth="1"/>
    <col min="291" max="16384" width="9" style="114"/>
  </cols>
  <sheetData>
    <row r="2" spans="1:290" ht="17.25" x14ac:dyDescent="0.15">
      <c r="B2" s="153" t="s">
        <v>174</v>
      </c>
      <c r="W2" s="153"/>
      <c r="AN2" s="153"/>
      <c r="BW2" s="825"/>
      <c r="BX2" s="825"/>
      <c r="BY2" s="825"/>
      <c r="BZ2" s="825"/>
      <c r="CA2" s="825"/>
      <c r="CQ2" s="113"/>
      <c r="FE2" s="113"/>
    </row>
    <row r="3" spans="1:290" x14ac:dyDescent="0.15">
      <c r="BW3" s="825"/>
      <c r="BX3" s="825"/>
      <c r="BY3" s="825"/>
      <c r="BZ3" s="825"/>
      <c r="CA3" s="825"/>
      <c r="EW3" s="825"/>
      <c r="EX3" s="825"/>
      <c r="EY3" s="825"/>
      <c r="EZ3" s="825"/>
      <c r="FA3" s="825"/>
      <c r="FB3" s="825"/>
      <c r="FC3" s="825"/>
    </row>
    <row r="4" spans="1:290" x14ac:dyDescent="0.15">
      <c r="C4" s="151"/>
      <c r="G4" s="151"/>
      <c r="L4" s="151"/>
      <c r="N4" s="151"/>
      <c r="P4" s="152"/>
      <c r="R4" s="151"/>
      <c r="T4" s="151"/>
      <c r="U4" s="151"/>
      <c r="V4" s="151"/>
      <c r="X4" s="151"/>
      <c r="AB4" s="151"/>
      <c r="AF4" s="151"/>
      <c r="AJ4" s="151"/>
      <c r="AO4" s="151"/>
      <c r="AS4" s="151"/>
      <c r="AW4" s="151"/>
      <c r="BA4" s="151"/>
      <c r="BF4" s="151"/>
      <c r="BJ4" s="151"/>
      <c r="BN4" s="151"/>
      <c r="BR4" s="911"/>
      <c r="BW4" s="911"/>
      <c r="BX4" s="911"/>
      <c r="BY4" s="911"/>
      <c r="BZ4" s="911"/>
      <c r="CA4" s="911"/>
      <c r="CC4" s="151"/>
      <c r="CG4" s="151"/>
      <c r="CL4" s="151"/>
      <c r="CN4" s="151"/>
      <c r="CP4" s="151"/>
      <c r="CQ4" s="151"/>
      <c r="CW4" s="151"/>
      <c r="CX4" s="151"/>
      <c r="CY4" s="151"/>
      <c r="CZ4" s="151"/>
      <c r="DB4" s="151"/>
      <c r="DD4" s="151"/>
      <c r="DF4" s="151"/>
      <c r="DG4" s="151"/>
      <c r="DL4" s="151"/>
      <c r="DN4" s="151"/>
      <c r="DP4" s="151"/>
      <c r="DU4" s="151"/>
      <c r="DW4" s="151"/>
      <c r="DY4" s="151"/>
      <c r="EA4" s="151"/>
      <c r="EC4" s="151"/>
      <c r="EE4" s="151"/>
      <c r="EG4" s="151"/>
      <c r="EI4" s="151"/>
      <c r="EL4" s="151"/>
      <c r="EM4" s="151"/>
      <c r="EN4" s="151"/>
      <c r="EO4" s="151"/>
      <c r="EQ4" s="151"/>
      <c r="ES4" s="151"/>
      <c r="EU4" s="151"/>
      <c r="EW4" s="911"/>
      <c r="EX4" s="911"/>
      <c r="EY4" s="911"/>
      <c r="EZ4" s="825"/>
      <c r="FA4" s="911"/>
      <c r="FB4" s="825"/>
      <c r="FC4" s="911"/>
      <c r="FD4" s="151"/>
      <c r="FI4" s="188"/>
      <c r="FN4" s="151"/>
      <c r="FP4" s="151"/>
      <c r="FR4" s="151"/>
      <c r="FT4" s="151"/>
      <c r="FV4" s="151"/>
      <c r="FX4" s="151"/>
      <c r="FZ4" s="151"/>
      <c r="GB4" s="151"/>
      <c r="GC4" s="151"/>
      <c r="GD4" s="151"/>
      <c r="GF4" s="151"/>
      <c r="GH4" s="151"/>
      <c r="GJ4" s="151"/>
      <c r="GL4" s="151"/>
      <c r="GN4" s="151"/>
      <c r="GP4" s="151"/>
      <c r="GR4" s="151"/>
      <c r="GT4" s="151"/>
      <c r="GY4" s="151"/>
      <c r="HA4" s="151"/>
      <c r="HC4" s="151"/>
      <c r="HE4" s="151"/>
      <c r="HG4" s="151"/>
      <c r="HI4" s="151"/>
      <c r="HM4" s="151"/>
      <c r="HQ4" s="151"/>
      <c r="HV4" s="151"/>
      <c r="HX4" s="151"/>
      <c r="HZ4" s="151"/>
      <c r="IE4" s="151"/>
      <c r="IG4" s="151"/>
      <c r="II4" s="151"/>
      <c r="IK4" s="151"/>
      <c r="IM4" s="151"/>
      <c r="IO4" s="151"/>
      <c r="IQ4" s="151"/>
      <c r="IS4" s="151"/>
      <c r="IU4" s="151"/>
      <c r="IX4" s="151"/>
      <c r="IZ4" s="151"/>
      <c r="JB4" s="151"/>
      <c r="JC4" s="151"/>
      <c r="JG4" s="151"/>
      <c r="JK4" s="151"/>
      <c r="JP4" s="151"/>
      <c r="JT4" s="151"/>
      <c r="JX4" s="151"/>
    </row>
    <row r="5" spans="1:290" ht="20.25" customHeight="1" x14ac:dyDescent="0.15">
      <c r="B5" s="1485" t="s">
        <v>0</v>
      </c>
      <c r="C5" s="1472" t="s">
        <v>173</v>
      </c>
      <c r="D5" s="1473"/>
      <c r="E5" s="1473"/>
      <c r="F5" s="1474"/>
      <c r="G5" s="1472" t="s">
        <v>172</v>
      </c>
      <c r="H5" s="1473"/>
      <c r="I5" s="1473"/>
      <c r="J5" s="1474"/>
      <c r="K5" s="1472" t="s">
        <v>687</v>
      </c>
      <c r="L5" s="1500"/>
      <c r="M5" s="1500"/>
      <c r="N5" s="1500"/>
      <c r="O5" s="1500"/>
      <c r="P5" s="1500"/>
      <c r="Q5" s="1500"/>
      <c r="R5" s="1500"/>
      <c r="S5" s="1500"/>
      <c r="T5" s="1500"/>
      <c r="U5" s="1500"/>
      <c r="V5" s="1501"/>
      <c r="W5" s="1485" t="s">
        <v>0</v>
      </c>
      <c r="X5" s="1472" t="s">
        <v>688</v>
      </c>
      <c r="Y5" s="1473"/>
      <c r="Z5" s="1473"/>
      <c r="AA5" s="1474"/>
      <c r="AB5" s="1472" t="s">
        <v>689</v>
      </c>
      <c r="AC5" s="1473"/>
      <c r="AD5" s="1473"/>
      <c r="AE5" s="1474"/>
      <c r="AF5" s="1472" t="s">
        <v>707</v>
      </c>
      <c r="AG5" s="1473"/>
      <c r="AH5" s="1473"/>
      <c r="AI5" s="1474"/>
      <c r="AJ5" s="1472" t="s">
        <v>777</v>
      </c>
      <c r="AK5" s="1473"/>
      <c r="AL5" s="1473"/>
      <c r="AM5" s="1474"/>
      <c r="AN5" s="1485" t="s">
        <v>0</v>
      </c>
      <c r="AO5" s="1472" t="s">
        <v>778</v>
      </c>
      <c r="AP5" s="1473"/>
      <c r="AQ5" s="1473"/>
      <c r="AR5" s="1474"/>
      <c r="AS5" s="1472" t="s">
        <v>779</v>
      </c>
      <c r="AT5" s="1473"/>
      <c r="AU5" s="1473"/>
      <c r="AV5" s="1474"/>
      <c r="AW5" s="1472" t="s">
        <v>780</v>
      </c>
      <c r="AX5" s="1473"/>
      <c r="AY5" s="1473"/>
      <c r="AZ5" s="1474"/>
      <c r="BA5" s="1472" t="s">
        <v>781</v>
      </c>
      <c r="BB5" s="1473"/>
      <c r="BC5" s="1473"/>
      <c r="BD5" s="1474"/>
      <c r="BE5" s="1485" t="s">
        <v>0</v>
      </c>
      <c r="BF5" s="1472" t="s">
        <v>782</v>
      </c>
      <c r="BG5" s="1500"/>
      <c r="BH5" s="1500"/>
      <c r="BI5" s="1501"/>
      <c r="BJ5" s="1472" t="s">
        <v>783</v>
      </c>
      <c r="BK5" s="1473"/>
      <c r="BL5" s="1473"/>
      <c r="BM5" s="1474"/>
      <c r="BN5" s="1472" t="s">
        <v>784</v>
      </c>
      <c r="BO5" s="1500"/>
      <c r="BP5" s="1500"/>
      <c r="BQ5" s="1501"/>
      <c r="BR5" s="1472" t="s">
        <v>785</v>
      </c>
      <c r="BS5" s="1500"/>
      <c r="BT5" s="1500"/>
      <c r="BU5" s="1501"/>
      <c r="BV5" s="1509" t="s">
        <v>786</v>
      </c>
      <c r="BW5" s="1510"/>
      <c r="BX5" s="1510"/>
      <c r="BY5" s="1510"/>
      <c r="BZ5" s="1510"/>
      <c r="CA5" s="1511"/>
      <c r="CB5" s="1485" t="s">
        <v>0</v>
      </c>
      <c r="CC5" s="1472" t="s">
        <v>787</v>
      </c>
      <c r="CD5" s="1473"/>
      <c r="CE5" s="1473"/>
      <c r="CF5" s="1474"/>
      <c r="CG5" s="1472" t="s">
        <v>788</v>
      </c>
      <c r="CH5" s="1473"/>
      <c r="CI5" s="1473"/>
      <c r="CJ5" s="1474"/>
      <c r="CK5" s="1472" t="s">
        <v>789</v>
      </c>
      <c r="CL5" s="1500"/>
      <c r="CM5" s="1500"/>
      <c r="CN5" s="1500"/>
      <c r="CO5" s="1500"/>
      <c r="CP5" s="1501"/>
      <c r="CQ5" s="1472" t="s">
        <v>790</v>
      </c>
      <c r="CR5" s="1473"/>
      <c r="CS5" s="1473"/>
      <c r="CT5" s="1474"/>
      <c r="CU5" s="1485" t="s">
        <v>0</v>
      </c>
      <c r="CV5" s="1472" t="s">
        <v>791</v>
      </c>
      <c r="CW5" s="1473"/>
      <c r="CX5" s="1473"/>
      <c r="CY5" s="1473"/>
      <c r="CZ5" s="1473"/>
      <c r="DA5" s="1473"/>
      <c r="DB5" s="1473"/>
      <c r="DC5" s="1473"/>
      <c r="DD5" s="1473"/>
      <c r="DE5" s="1473"/>
      <c r="DF5" s="1474"/>
      <c r="DG5" s="1472" t="s">
        <v>792</v>
      </c>
      <c r="DH5" s="1473"/>
      <c r="DI5" s="1473"/>
      <c r="DJ5" s="1474"/>
      <c r="DK5" s="1472" t="s">
        <v>793</v>
      </c>
      <c r="DL5" s="1493"/>
      <c r="DM5" s="1493"/>
      <c r="DN5" s="1494"/>
      <c r="DO5" s="1485" t="s">
        <v>0</v>
      </c>
      <c r="DP5" s="1472" t="s">
        <v>794</v>
      </c>
      <c r="DQ5" s="1473"/>
      <c r="DR5" s="1473"/>
      <c r="DS5" s="1474"/>
      <c r="DT5" s="1509" t="s">
        <v>795</v>
      </c>
      <c r="DU5" s="1541"/>
      <c r="DV5" s="1541"/>
      <c r="DW5" s="1541"/>
      <c r="DX5" s="1541"/>
      <c r="DY5" s="1541"/>
      <c r="DZ5" s="1541"/>
      <c r="EA5" s="1541"/>
      <c r="EB5" s="1541"/>
      <c r="EC5" s="1541"/>
      <c r="ED5" s="1541"/>
      <c r="EE5" s="1541"/>
      <c r="EF5" s="1541"/>
      <c r="EG5" s="1541"/>
      <c r="EH5" s="1541"/>
      <c r="EI5" s="1542"/>
      <c r="EJ5" s="1485" t="s">
        <v>0</v>
      </c>
      <c r="EK5" s="1472" t="s">
        <v>796</v>
      </c>
      <c r="EL5" s="1500"/>
      <c r="EM5" s="1500"/>
      <c r="EN5" s="1500"/>
      <c r="EO5" s="1500"/>
      <c r="EP5" s="1500"/>
      <c r="EQ5" s="1500"/>
      <c r="ER5" s="1500"/>
      <c r="ES5" s="1500"/>
      <c r="ET5" s="1500"/>
      <c r="EU5" s="1500"/>
      <c r="EV5" s="1500"/>
      <c r="EW5" s="1500"/>
      <c r="EX5" s="1500"/>
      <c r="EY5" s="1500"/>
      <c r="EZ5" s="1500"/>
      <c r="FA5" s="1500"/>
      <c r="FB5" s="1500"/>
      <c r="FC5" s="1501"/>
      <c r="FD5" s="1509" t="s">
        <v>797</v>
      </c>
      <c r="FE5" s="1510"/>
      <c r="FF5" s="1510"/>
      <c r="FG5" s="1511"/>
      <c r="FH5" s="1485" t="s">
        <v>0</v>
      </c>
      <c r="FI5" s="1472" t="s">
        <v>798</v>
      </c>
      <c r="FJ5" s="1473"/>
      <c r="FK5" s="1473"/>
      <c r="FL5" s="1474"/>
      <c r="FM5" s="1559" t="s">
        <v>799</v>
      </c>
      <c r="FN5" s="1581"/>
      <c r="FO5" s="1581"/>
      <c r="FP5" s="1581"/>
      <c r="FQ5" s="1581"/>
      <c r="FR5" s="1581"/>
      <c r="FS5" s="1581"/>
      <c r="FT5" s="1581"/>
      <c r="FU5" s="1581"/>
      <c r="FV5" s="1581"/>
      <c r="FW5" s="1581"/>
      <c r="FX5" s="1581"/>
      <c r="FY5" s="1581"/>
      <c r="FZ5" s="1582"/>
      <c r="GA5" s="1485" t="s">
        <v>0</v>
      </c>
      <c r="GB5" s="1472" t="s">
        <v>800</v>
      </c>
      <c r="GC5" s="1500"/>
      <c r="GD5" s="1500"/>
      <c r="GE5" s="1500"/>
      <c r="GF5" s="1500"/>
      <c r="GG5" s="1500"/>
      <c r="GH5" s="1500"/>
      <c r="GI5" s="1500"/>
      <c r="GJ5" s="1500"/>
      <c r="GK5" s="1500"/>
      <c r="GL5" s="1500"/>
      <c r="GM5" s="1500"/>
      <c r="GN5" s="1500"/>
      <c r="GO5" s="1500"/>
      <c r="GP5" s="1500"/>
      <c r="GQ5" s="1500"/>
      <c r="GR5" s="1501"/>
      <c r="GS5" s="1485" t="s">
        <v>0</v>
      </c>
      <c r="GT5" s="1472" t="s">
        <v>801</v>
      </c>
      <c r="GU5" s="1473"/>
      <c r="GV5" s="1473"/>
      <c r="GW5" s="1474"/>
      <c r="GX5" s="1472" t="s">
        <v>802</v>
      </c>
      <c r="GY5" s="1500"/>
      <c r="GZ5" s="1500"/>
      <c r="HA5" s="1500"/>
      <c r="HB5" s="1500"/>
      <c r="HC5" s="1500"/>
      <c r="HD5" s="1500"/>
      <c r="HE5" s="1500"/>
      <c r="HF5" s="1500"/>
      <c r="HG5" s="1501"/>
      <c r="HH5" s="1485" t="s">
        <v>0</v>
      </c>
      <c r="HI5" s="1472" t="s">
        <v>803</v>
      </c>
      <c r="HJ5" s="1473"/>
      <c r="HK5" s="1473"/>
      <c r="HL5" s="1474"/>
      <c r="HM5" s="1472" t="s">
        <v>804</v>
      </c>
      <c r="HN5" s="1473"/>
      <c r="HO5" s="1473"/>
      <c r="HP5" s="1474"/>
      <c r="HQ5" s="1472" t="s">
        <v>805</v>
      </c>
      <c r="HR5" s="1473"/>
      <c r="HS5" s="1473"/>
      <c r="HT5" s="1474"/>
      <c r="HU5" s="1500" t="s">
        <v>806</v>
      </c>
      <c r="HV5" s="1473"/>
      <c r="HW5" s="1473"/>
      <c r="HX5" s="1474"/>
      <c r="HY5" s="1485" t="s">
        <v>0</v>
      </c>
      <c r="HZ5" s="1472" t="s">
        <v>807</v>
      </c>
      <c r="IA5" s="1473"/>
      <c r="IB5" s="1473"/>
      <c r="IC5" s="1474"/>
      <c r="ID5" s="1472" t="s">
        <v>808</v>
      </c>
      <c r="IE5" s="1473"/>
      <c r="IF5" s="1473"/>
      <c r="IG5" s="1473"/>
      <c r="IH5" s="1473"/>
      <c r="II5" s="1473"/>
      <c r="IJ5" s="1473"/>
      <c r="IK5" s="1473"/>
      <c r="IL5" s="1473"/>
      <c r="IM5" s="1473"/>
      <c r="IN5" s="1473"/>
      <c r="IO5" s="1473"/>
      <c r="IP5" s="1473"/>
      <c r="IQ5" s="1473"/>
      <c r="IR5" s="1473"/>
      <c r="IS5" s="1473"/>
      <c r="IT5" s="1473"/>
      <c r="IU5" s="1474"/>
      <c r="IV5" s="1485" t="s">
        <v>0</v>
      </c>
      <c r="IW5" s="1472" t="s">
        <v>809</v>
      </c>
      <c r="IX5" s="1500"/>
      <c r="IY5" s="1500"/>
      <c r="IZ5" s="1500"/>
      <c r="JA5" s="1500"/>
      <c r="JB5" s="1501"/>
      <c r="JC5" s="1472" t="s">
        <v>810</v>
      </c>
      <c r="JD5" s="1473"/>
      <c r="JE5" s="1473"/>
      <c r="JF5" s="1474"/>
      <c r="JG5" s="1472" t="s">
        <v>811</v>
      </c>
      <c r="JH5" s="1473"/>
      <c r="JI5" s="1473"/>
      <c r="JJ5" s="1474"/>
      <c r="JK5" s="1472" t="s">
        <v>812</v>
      </c>
      <c r="JL5" s="1473"/>
      <c r="JM5" s="1473"/>
      <c r="JN5" s="1474"/>
      <c r="JO5" s="1485" t="s">
        <v>0</v>
      </c>
      <c r="JP5" s="1489" t="s">
        <v>243</v>
      </c>
      <c r="JQ5" s="1473"/>
      <c r="JR5" s="1473"/>
      <c r="JS5" s="1474"/>
      <c r="JT5" s="1472" t="s">
        <v>646</v>
      </c>
      <c r="JU5" s="1473"/>
      <c r="JV5" s="1473"/>
      <c r="JW5" s="1474"/>
      <c r="JX5" s="1472" t="s">
        <v>647</v>
      </c>
      <c r="JY5" s="1473"/>
      <c r="JZ5" s="1473"/>
      <c r="KA5" s="1474"/>
      <c r="KB5" s="1054"/>
      <c r="KC5" s="1054"/>
      <c r="KD5" s="1054"/>
    </row>
    <row r="6" spans="1:290" ht="20.25" customHeight="1" x14ac:dyDescent="0.15">
      <c r="B6" s="1492"/>
      <c r="C6" s="1475" t="s">
        <v>170</v>
      </c>
      <c r="D6" s="1477" t="s">
        <v>169</v>
      </c>
      <c r="E6" s="1477" t="s">
        <v>638</v>
      </c>
      <c r="F6" s="1495" t="s">
        <v>645</v>
      </c>
      <c r="G6" s="1475" t="s">
        <v>170</v>
      </c>
      <c r="H6" s="1477" t="s">
        <v>169</v>
      </c>
      <c r="I6" s="1477" t="s">
        <v>638</v>
      </c>
      <c r="J6" s="1495" t="s">
        <v>645</v>
      </c>
      <c r="K6" s="236">
        <v>1</v>
      </c>
      <c r="L6" s="1517" t="s">
        <v>640</v>
      </c>
      <c r="M6" s="237">
        <v>2</v>
      </c>
      <c r="N6" s="1482" t="s">
        <v>167</v>
      </c>
      <c r="O6" s="236">
        <v>3</v>
      </c>
      <c r="P6" s="1482" t="s">
        <v>166</v>
      </c>
      <c r="Q6" s="237">
        <v>4</v>
      </c>
      <c r="R6" s="1518" t="s">
        <v>165</v>
      </c>
      <c r="S6" s="236">
        <v>5</v>
      </c>
      <c r="T6" s="1482" t="s">
        <v>164</v>
      </c>
      <c r="U6" s="236">
        <v>6</v>
      </c>
      <c r="V6" s="1482" t="s">
        <v>163</v>
      </c>
      <c r="W6" s="1492"/>
      <c r="X6" s="1475" t="s">
        <v>170</v>
      </c>
      <c r="Y6" s="1477" t="s">
        <v>169</v>
      </c>
      <c r="Z6" s="1477" t="s">
        <v>638</v>
      </c>
      <c r="AA6" s="1495" t="s">
        <v>645</v>
      </c>
      <c r="AB6" s="1475" t="s">
        <v>170</v>
      </c>
      <c r="AC6" s="1477" t="s">
        <v>169</v>
      </c>
      <c r="AD6" s="1477" t="s">
        <v>638</v>
      </c>
      <c r="AE6" s="1495" t="s">
        <v>645</v>
      </c>
      <c r="AF6" s="1475" t="s">
        <v>170</v>
      </c>
      <c r="AG6" s="1477" t="s">
        <v>169</v>
      </c>
      <c r="AH6" s="1477" t="s">
        <v>638</v>
      </c>
      <c r="AI6" s="1495" t="s">
        <v>645</v>
      </c>
      <c r="AJ6" s="1475" t="s">
        <v>170</v>
      </c>
      <c r="AK6" s="1477" t="s">
        <v>169</v>
      </c>
      <c r="AL6" s="1477" t="s">
        <v>638</v>
      </c>
      <c r="AM6" s="1495" t="s">
        <v>645</v>
      </c>
      <c r="AN6" s="1492"/>
      <c r="AO6" s="1475" t="s">
        <v>170</v>
      </c>
      <c r="AP6" s="1477" t="s">
        <v>169</v>
      </c>
      <c r="AQ6" s="1477" t="s">
        <v>638</v>
      </c>
      <c r="AR6" s="1495" t="s">
        <v>645</v>
      </c>
      <c r="AS6" s="1475" t="s">
        <v>170</v>
      </c>
      <c r="AT6" s="1477" t="s">
        <v>169</v>
      </c>
      <c r="AU6" s="1477" t="s">
        <v>638</v>
      </c>
      <c r="AV6" s="1495" t="s">
        <v>645</v>
      </c>
      <c r="AW6" s="1475" t="s">
        <v>170</v>
      </c>
      <c r="AX6" s="1477" t="s">
        <v>169</v>
      </c>
      <c r="AY6" s="1477" t="s">
        <v>638</v>
      </c>
      <c r="AZ6" s="1495" t="s">
        <v>645</v>
      </c>
      <c r="BA6" s="1475" t="s">
        <v>170</v>
      </c>
      <c r="BB6" s="1477" t="s">
        <v>169</v>
      </c>
      <c r="BC6" s="1477" t="s">
        <v>638</v>
      </c>
      <c r="BD6" s="1495" t="s">
        <v>645</v>
      </c>
      <c r="BE6" s="1492"/>
      <c r="BF6" s="1475" t="s">
        <v>170</v>
      </c>
      <c r="BG6" s="1477" t="s">
        <v>169</v>
      </c>
      <c r="BH6" s="1477" t="s">
        <v>638</v>
      </c>
      <c r="BI6" s="1495" t="s">
        <v>645</v>
      </c>
      <c r="BJ6" s="1475" t="s">
        <v>170</v>
      </c>
      <c r="BK6" s="1477" t="s">
        <v>169</v>
      </c>
      <c r="BL6" s="1495" t="s">
        <v>638</v>
      </c>
      <c r="BM6" s="1495" t="s">
        <v>645</v>
      </c>
      <c r="BN6" s="1475" t="s">
        <v>170</v>
      </c>
      <c r="BO6" s="1477" t="s">
        <v>178</v>
      </c>
      <c r="BP6" s="1477" t="s">
        <v>638</v>
      </c>
      <c r="BQ6" s="1495" t="s">
        <v>645</v>
      </c>
      <c r="BR6" s="1475" t="s">
        <v>170</v>
      </c>
      <c r="BS6" s="1477" t="s">
        <v>178</v>
      </c>
      <c r="BT6" s="1477" t="s">
        <v>638</v>
      </c>
      <c r="BU6" s="1495" t="s">
        <v>645</v>
      </c>
      <c r="BV6" s="236">
        <v>1</v>
      </c>
      <c r="BW6" s="1515" t="s">
        <v>177</v>
      </c>
      <c r="BX6" s="236">
        <v>2</v>
      </c>
      <c r="BY6" s="1515" t="s">
        <v>176</v>
      </c>
      <c r="BZ6" s="747">
        <v>3</v>
      </c>
      <c r="CA6" s="1502" t="s">
        <v>658</v>
      </c>
      <c r="CB6" s="1492"/>
      <c r="CC6" s="1475" t="s">
        <v>170</v>
      </c>
      <c r="CD6" s="1477" t="s">
        <v>169</v>
      </c>
      <c r="CE6" s="1477" t="s">
        <v>638</v>
      </c>
      <c r="CF6" s="1495" t="s">
        <v>645</v>
      </c>
      <c r="CG6" s="1475" t="s">
        <v>170</v>
      </c>
      <c r="CH6" s="1477" t="s">
        <v>178</v>
      </c>
      <c r="CI6" s="1477" t="s">
        <v>638</v>
      </c>
      <c r="CJ6" s="1495" t="s">
        <v>645</v>
      </c>
      <c r="CK6" s="236">
        <v>1</v>
      </c>
      <c r="CL6" s="1479" t="s">
        <v>187</v>
      </c>
      <c r="CM6" s="236">
        <v>2</v>
      </c>
      <c r="CN6" s="1521" t="s">
        <v>186</v>
      </c>
      <c r="CO6" s="238">
        <v>3</v>
      </c>
      <c r="CP6" s="1515" t="s">
        <v>185</v>
      </c>
      <c r="CQ6" s="1475" t="s">
        <v>170</v>
      </c>
      <c r="CR6" s="1477" t="s">
        <v>169</v>
      </c>
      <c r="CS6" s="1477" t="s">
        <v>638</v>
      </c>
      <c r="CT6" s="1495" t="s">
        <v>645</v>
      </c>
      <c r="CU6" s="1492"/>
      <c r="CV6" s="239">
        <v>1</v>
      </c>
      <c r="CW6" s="1482" t="s">
        <v>184</v>
      </c>
      <c r="CX6" s="1489" t="s">
        <v>183</v>
      </c>
      <c r="CY6" s="1473"/>
      <c r="CZ6" s="1474"/>
      <c r="DA6" s="240">
        <v>2</v>
      </c>
      <c r="DB6" s="1479" t="s">
        <v>182</v>
      </c>
      <c r="DC6" s="240">
        <v>3</v>
      </c>
      <c r="DD6" s="1479" t="s">
        <v>193</v>
      </c>
      <c r="DE6" s="241">
        <v>4</v>
      </c>
      <c r="DF6" s="1515" t="s">
        <v>192</v>
      </c>
      <c r="DG6" s="1475" t="s">
        <v>170</v>
      </c>
      <c r="DH6" s="1477" t="s">
        <v>169</v>
      </c>
      <c r="DI6" s="1477" t="s">
        <v>638</v>
      </c>
      <c r="DJ6" s="1495" t="s">
        <v>645</v>
      </c>
      <c r="DK6" s="240">
        <v>1</v>
      </c>
      <c r="DL6" s="1479" t="s">
        <v>191</v>
      </c>
      <c r="DM6" s="241">
        <v>2</v>
      </c>
      <c r="DN6" s="1479" t="s">
        <v>190</v>
      </c>
      <c r="DO6" s="1492"/>
      <c r="DP6" s="1475" t="s">
        <v>170</v>
      </c>
      <c r="DQ6" s="1477" t="s">
        <v>169</v>
      </c>
      <c r="DR6" s="1477" t="s">
        <v>638</v>
      </c>
      <c r="DS6" s="1495" t="s">
        <v>645</v>
      </c>
      <c r="DT6" s="242">
        <v>1</v>
      </c>
      <c r="DU6" s="1530" t="s">
        <v>189</v>
      </c>
      <c r="DV6" s="240">
        <v>2</v>
      </c>
      <c r="DW6" s="1530" t="s">
        <v>188</v>
      </c>
      <c r="DX6" s="240">
        <v>3</v>
      </c>
      <c r="DY6" s="1544" t="s">
        <v>205</v>
      </c>
      <c r="DZ6" s="240">
        <v>4</v>
      </c>
      <c r="EA6" s="1530" t="s">
        <v>747</v>
      </c>
      <c r="EB6" s="240">
        <v>5</v>
      </c>
      <c r="EC6" s="1479" t="s">
        <v>642</v>
      </c>
      <c r="ED6" s="240">
        <v>6</v>
      </c>
      <c r="EE6" s="1530" t="s">
        <v>204</v>
      </c>
      <c r="EF6" s="240">
        <v>7</v>
      </c>
      <c r="EG6" s="1513" t="s">
        <v>203</v>
      </c>
      <c r="EH6" s="240">
        <v>8</v>
      </c>
      <c r="EI6" s="1530" t="s">
        <v>202</v>
      </c>
      <c r="EJ6" s="1492"/>
      <c r="EK6" s="240">
        <v>9</v>
      </c>
      <c r="EL6" s="1479" t="s">
        <v>201</v>
      </c>
      <c r="EM6" s="1538" t="s">
        <v>200</v>
      </c>
      <c r="EN6" s="1539"/>
      <c r="EO6" s="1540"/>
      <c r="EP6" s="243">
        <v>10</v>
      </c>
      <c r="EQ6" s="1513" t="s">
        <v>199</v>
      </c>
      <c r="ER6" s="244">
        <v>11</v>
      </c>
      <c r="ES6" s="1513" t="s">
        <v>644</v>
      </c>
      <c r="ET6" s="245">
        <v>12</v>
      </c>
      <c r="EU6" s="1513" t="s">
        <v>198</v>
      </c>
      <c r="EV6" s="246">
        <v>13</v>
      </c>
      <c r="EW6" s="1537" t="s">
        <v>197</v>
      </c>
      <c r="EX6" s="944">
        <v>14</v>
      </c>
      <c r="EY6" s="1547" t="s">
        <v>767</v>
      </c>
      <c r="EZ6" s="1015">
        <v>15</v>
      </c>
      <c r="FA6" s="1535" t="s">
        <v>659</v>
      </c>
      <c r="FB6" s="1016">
        <v>16</v>
      </c>
      <c r="FC6" s="1505" t="s">
        <v>185</v>
      </c>
      <c r="FD6" s="1475" t="s">
        <v>170</v>
      </c>
      <c r="FE6" s="1477" t="s">
        <v>169</v>
      </c>
      <c r="FF6" s="1477" t="s">
        <v>638</v>
      </c>
      <c r="FG6" s="1495" t="s">
        <v>645</v>
      </c>
      <c r="FH6" s="1492"/>
      <c r="FI6" s="1475" t="s">
        <v>170</v>
      </c>
      <c r="FJ6" s="1512" t="s">
        <v>214</v>
      </c>
      <c r="FK6" s="1477" t="s">
        <v>638</v>
      </c>
      <c r="FL6" s="1495" t="s">
        <v>645</v>
      </c>
      <c r="FM6" s="247">
        <v>1</v>
      </c>
      <c r="FN6" s="1479" t="s">
        <v>213</v>
      </c>
      <c r="FO6" s="1472" t="s">
        <v>708</v>
      </c>
      <c r="FP6" s="1500"/>
      <c r="FQ6" s="1500"/>
      <c r="FR6" s="1500"/>
      <c r="FS6" s="1500"/>
      <c r="FT6" s="1500"/>
      <c r="FU6" s="1500"/>
      <c r="FV6" s="1500"/>
      <c r="FW6" s="1500"/>
      <c r="FX6" s="1500"/>
      <c r="FY6" s="1500"/>
      <c r="FZ6" s="1501"/>
      <c r="GA6" s="1492"/>
      <c r="GB6" s="1562" t="s">
        <v>607</v>
      </c>
      <c r="GC6" s="1563"/>
      <c r="GD6" s="1563"/>
      <c r="GE6" s="1563"/>
      <c r="GF6" s="1563"/>
      <c r="GG6" s="1563"/>
      <c r="GH6" s="1563"/>
      <c r="GI6" s="1563"/>
      <c r="GJ6" s="1564"/>
      <c r="GK6" s="241">
        <v>2</v>
      </c>
      <c r="GL6" s="1479" t="s">
        <v>223</v>
      </c>
      <c r="GM6" s="1489" t="s">
        <v>222</v>
      </c>
      <c r="GN6" s="1473"/>
      <c r="GO6" s="1473"/>
      <c r="GP6" s="1473"/>
      <c r="GQ6" s="1473"/>
      <c r="GR6" s="1474"/>
      <c r="GS6" s="1492"/>
      <c r="GT6" s="1475" t="s">
        <v>170</v>
      </c>
      <c r="GU6" s="1477" t="s">
        <v>169</v>
      </c>
      <c r="GV6" s="1477" t="s">
        <v>638</v>
      </c>
      <c r="GW6" s="1495" t="s">
        <v>645</v>
      </c>
      <c r="GX6" s="240">
        <v>1</v>
      </c>
      <c r="GY6" s="1479" t="s">
        <v>227</v>
      </c>
      <c r="GZ6" s="248">
        <v>2</v>
      </c>
      <c r="HA6" s="1479" t="s">
        <v>226</v>
      </c>
      <c r="HB6" s="1472" t="s">
        <v>651</v>
      </c>
      <c r="HC6" s="1500"/>
      <c r="HD6" s="1500"/>
      <c r="HE6" s="1500"/>
      <c r="HF6" s="1500"/>
      <c r="HG6" s="1501"/>
      <c r="HH6" s="1492"/>
      <c r="HI6" s="1475" t="s">
        <v>170</v>
      </c>
      <c r="HJ6" s="1477" t="s">
        <v>169</v>
      </c>
      <c r="HK6" s="1477" t="s">
        <v>638</v>
      </c>
      <c r="HL6" s="1495" t="s">
        <v>645</v>
      </c>
      <c r="HM6" s="1475" t="s">
        <v>170</v>
      </c>
      <c r="HN6" s="1512" t="s">
        <v>178</v>
      </c>
      <c r="HO6" s="1477" t="s">
        <v>638</v>
      </c>
      <c r="HP6" s="1495" t="s">
        <v>645</v>
      </c>
      <c r="HQ6" s="1475" t="s">
        <v>170</v>
      </c>
      <c r="HR6" s="1512" t="s">
        <v>178</v>
      </c>
      <c r="HS6" s="1477" t="s">
        <v>638</v>
      </c>
      <c r="HT6" s="1495" t="s">
        <v>645</v>
      </c>
      <c r="HU6" s="240">
        <v>1</v>
      </c>
      <c r="HV6" s="1479" t="s">
        <v>232</v>
      </c>
      <c r="HW6" s="241">
        <v>2</v>
      </c>
      <c r="HX6" s="1479" t="s">
        <v>231</v>
      </c>
      <c r="HY6" s="1492"/>
      <c r="HZ6" s="1475" t="s">
        <v>170</v>
      </c>
      <c r="IA6" s="1477" t="s">
        <v>169</v>
      </c>
      <c r="IB6" s="1477" t="s">
        <v>638</v>
      </c>
      <c r="IC6" s="1495" t="s">
        <v>645</v>
      </c>
      <c r="ID6" s="240">
        <v>1</v>
      </c>
      <c r="IE6" s="1479" t="s">
        <v>230</v>
      </c>
      <c r="IF6" s="240">
        <v>2</v>
      </c>
      <c r="IG6" s="1482" t="s">
        <v>229</v>
      </c>
      <c r="IH6" s="240">
        <v>3</v>
      </c>
      <c r="II6" s="1479" t="s">
        <v>228</v>
      </c>
      <c r="IJ6" s="240">
        <v>4</v>
      </c>
      <c r="IK6" s="1479" t="s">
        <v>242</v>
      </c>
      <c r="IL6" s="240">
        <v>5</v>
      </c>
      <c r="IM6" s="1575" t="s">
        <v>241</v>
      </c>
      <c r="IN6" s="1489" t="s">
        <v>240</v>
      </c>
      <c r="IO6" s="1473"/>
      <c r="IP6" s="1473"/>
      <c r="IQ6" s="1474"/>
      <c r="IR6" s="240">
        <v>6</v>
      </c>
      <c r="IS6" s="1479" t="s">
        <v>239</v>
      </c>
      <c r="IT6" s="240">
        <v>7</v>
      </c>
      <c r="IU6" s="1479" t="s">
        <v>238</v>
      </c>
      <c r="IV6" s="1497"/>
      <c r="IW6" s="1489" t="s">
        <v>237</v>
      </c>
      <c r="IX6" s="1473"/>
      <c r="IY6" s="1473"/>
      <c r="IZ6" s="1473"/>
      <c r="JA6" s="1473"/>
      <c r="JB6" s="1474"/>
      <c r="JC6" s="1475" t="s">
        <v>170</v>
      </c>
      <c r="JD6" s="1477" t="s">
        <v>169</v>
      </c>
      <c r="JE6" s="1477" t="s">
        <v>638</v>
      </c>
      <c r="JF6" s="1495" t="s">
        <v>645</v>
      </c>
      <c r="JG6" s="1475" t="s">
        <v>170</v>
      </c>
      <c r="JH6" s="1477" t="s">
        <v>169</v>
      </c>
      <c r="JI6" s="1477" t="s">
        <v>638</v>
      </c>
      <c r="JJ6" s="1495" t="s">
        <v>645</v>
      </c>
      <c r="JK6" s="1475" t="s">
        <v>170</v>
      </c>
      <c r="JL6" s="1477" t="s">
        <v>169</v>
      </c>
      <c r="JM6" s="1477" t="s">
        <v>638</v>
      </c>
      <c r="JN6" s="1495" t="s">
        <v>645</v>
      </c>
      <c r="JO6" s="1497"/>
      <c r="JP6" s="1475" t="s">
        <v>170</v>
      </c>
      <c r="JQ6" s="1477" t="s">
        <v>169</v>
      </c>
      <c r="JR6" s="1477" t="s">
        <v>638</v>
      </c>
      <c r="JS6" s="1495" t="s">
        <v>645</v>
      </c>
      <c r="JT6" s="1475" t="s">
        <v>170</v>
      </c>
      <c r="JU6" s="1477" t="s">
        <v>169</v>
      </c>
      <c r="JV6" s="1477" t="s">
        <v>638</v>
      </c>
      <c r="JW6" s="1495" t="s">
        <v>645</v>
      </c>
      <c r="JX6" s="1475" t="s">
        <v>170</v>
      </c>
      <c r="JY6" s="1477" t="s">
        <v>169</v>
      </c>
      <c r="JZ6" s="1477" t="s">
        <v>638</v>
      </c>
      <c r="KA6" s="1495" t="s">
        <v>645</v>
      </c>
      <c r="KB6" s="1066"/>
      <c r="KC6" s="1066"/>
      <c r="KD6" s="1066"/>
    </row>
    <row r="7" spans="1:290" ht="18" customHeight="1" x14ac:dyDescent="0.15">
      <c r="B7" s="1492"/>
      <c r="C7" s="1476"/>
      <c r="D7" s="1478"/>
      <c r="E7" s="1478"/>
      <c r="F7" s="1496"/>
      <c r="G7" s="1476"/>
      <c r="H7" s="1478"/>
      <c r="I7" s="1478"/>
      <c r="J7" s="1496"/>
      <c r="K7" s="249"/>
      <c r="L7" s="1483"/>
      <c r="M7" s="250"/>
      <c r="N7" s="1483"/>
      <c r="O7" s="249"/>
      <c r="P7" s="1483"/>
      <c r="Q7" s="250"/>
      <c r="R7" s="1519"/>
      <c r="S7" s="249"/>
      <c r="T7" s="1483"/>
      <c r="U7" s="748"/>
      <c r="V7" s="1483"/>
      <c r="W7" s="1492"/>
      <c r="X7" s="1476"/>
      <c r="Y7" s="1478"/>
      <c r="Z7" s="1478"/>
      <c r="AA7" s="1496"/>
      <c r="AB7" s="1476"/>
      <c r="AC7" s="1478"/>
      <c r="AD7" s="1478"/>
      <c r="AE7" s="1496"/>
      <c r="AF7" s="1476"/>
      <c r="AG7" s="1478"/>
      <c r="AH7" s="1478"/>
      <c r="AI7" s="1496"/>
      <c r="AJ7" s="1476"/>
      <c r="AK7" s="1478"/>
      <c r="AL7" s="1478"/>
      <c r="AM7" s="1496"/>
      <c r="AN7" s="1492"/>
      <c r="AO7" s="1476"/>
      <c r="AP7" s="1478"/>
      <c r="AQ7" s="1478"/>
      <c r="AR7" s="1496"/>
      <c r="AS7" s="1476"/>
      <c r="AT7" s="1478"/>
      <c r="AU7" s="1478"/>
      <c r="AV7" s="1496"/>
      <c r="AW7" s="1476"/>
      <c r="AX7" s="1478"/>
      <c r="AY7" s="1478"/>
      <c r="AZ7" s="1496"/>
      <c r="BA7" s="1476"/>
      <c r="BB7" s="1478"/>
      <c r="BC7" s="1478"/>
      <c r="BD7" s="1496"/>
      <c r="BE7" s="1492"/>
      <c r="BF7" s="1476"/>
      <c r="BG7" s="1478"/>
      <c r="BH7" s="1478"/>
      <c r="BI7" s="1496"/>
      <c r="BJ7" s="1476"/>
      <c r="BK7" s="1478"/>
      <c r="BL7" s="1496"/>
      <c r="BM7" s="1496"/>
      <c r="BN7" s="1476"/>
      <c r="BO7" s="1478"/>
      <c r="BP7" s="1478"/>
      <c r="BQ7" s="1496"/>
      <c r="BR7" s="1476"/>
      <c r="BS7" s="1478"/>
      <c r="BT7" s="1478"/>
      <c r="BU7" s="1496"/>
      <c r="BV7" s="249"/>
      <c r="BW7" s="1516"/>
      <c r="BX7" s="249"/>
      <c r="BY7" s="1516"/>
      <c r="BZ7" s="748"/>
      <c r="CA7" s="1503"/>
      <c r="CB7" s="1492"/>
      <c r="CC7" s="1476"/>
      <c r="CD7" s="1478"/>
      <c r="CE7" s="1478"/>
      <c r="CF7" s="1496"/>
      <c r="CG7" s="1476"/>
      <c r="CH7" s="1478"/>
      <c r="CI7" s="1478"/>
      <c r="CJ7" s="1496"/>
      <c r="CK7" s="249"/>
      <c r="CL7" s="1480"/>
      <c r="CM7" s="249"/>
      <c r="CN7" s="1522"/>
      <c r="CO7" s="251"/>
      <c r="CP7" s="1516"/>
      <c r="CQ7" s="1476"/>
      <c r="CR7" s="1478"/>
      <c r="CS7" s="1478"/>
      <c r="CT7" s="1496"/>
      <c r="CU7" s="1492"/>
      <c r="CV7" s="742"/>
      <c r="CW7" s="1483"/>
      <c r="CX7" s="1490" t="s">
        <v>181</v>
      </c>
      <c r="CY7" s="1485" t="s">
        <v>180</v>
      </c>
      <c r="CZ7" s="1487" t="s">
        <v>179</v>
      </c>
      <c r="DA7" s="249"/>
      <c r="DB7" s="1480"/>
      <c r="DC7" s="249"/>
      <c r="DD7" s="1480"/>
      <c r="DE7" s="252"/>
      <c r="DF7" s="1516"/>
      <c r="DG7" s="1476"/>
      <c r="DH7" s="1478"/>
      <c r="DI7" s="1478"/>
      <c r="DJ7" s="1496"/>
      <c r="DK7" s="249"/>
      <c r="DL7" s="1480"/>
      <c r="DM7" s="252"/>
      <c r="DN7" s="1480"/>
      <c r="DO7" s="1492"/>
      <c r="DP7" s="1476"/>
      <c r="DQ7" s="1478"/>
      <c r="DR7" s="1478"/>
      <c r="DS7" s="1496"/>
      <c r="DT7" s="249"/>
      <c r="DU7" s="1533"/>
      <c r="DV7" s="249"/>
      <c r="DW7" s="1531"/>
      <c r="DX7" s="249"/>
      <c r="DY7" s="1545"/>
      <c r="DZ7" s="249"/>
      <c r="EA7" s="1531"/>
      <c r="EB7" s="249"/>
      <c r="EC7" s="1480"/>
      <c r="ED7" s="249"/>
      <c r="EE7" s="1531"/>
      <c r="EF7" s="249"/>
      <c r="EG7" s="1537"/>
      <c r="EH7" s="249"/>
      <c r="EI7" s="1531"/>
      <c r="EJ7" s="1492"/>
      <c r="EK7" s="249"/>
      <c r="EL7" s="1480"/>
      <c r="EM7" s="1475" t="s">
        <v>196</v>
      </c>
      <c r="EN7" s="1475" t="s">
        <v>195</v>
      </c>
      <c r="EO7" s="1485" t="s">
        <v>194</v>
      </c>
      <c r="EP7" s="250"/>
      <c r="EQ7" s="1537"/>
      <c r="ER7" s="249"/>
      <c r="ES7" s="1537"/>
      <c r="ET7" s="249"/>
      <c r="EU7" s="1537"/>
      <c r="EV7" s="250"/>
      <c r="EW7" s="1537"/>
      <c r="EX7" s="912"/>
      <c r="EY7" s="1547"/>
      <c r="EZ7" s="1017"/>
      <c r="FA7" s="1535"/>
      <c r="FB7" s="1018"/>
      <c r="FC7" s="1505"/>
      <c r="FD7" s="1476"/>
      <c r="FE7" s="1478"/>
      <c r="FF7" s="1478"/>
      <c r="FG7" s="1496"/>
      <c r="FH7" s="1492"/>
      <c r="FI7" s="1476"/>
      <c r="FJ7" s="1478"/>
      <c r="FK7" s="1478"/>
      <c r="FL7" s="1496"/>
      <c r="FM7" s="742"/>
      <c r="FN7" s="1480"/>
      <c r="FO7" s="1555" t="s">
        <v>212</v>
      </c>
      <c r="FP7" s="1513" t="s">
        <v>211</v>
      </c>
      <c r="FQ7" s="1558" t="s">
        <v>725</v>
      </c>
      <c r="FR7" s="1507" t="s">
        <v>209</v>
      </c>
      <c r="FS7" s="1558" t="s">
        <v>726</v>
      </c>
      <c r="FT7" s="1553" t="s">
        <v>748</v>
      </c>
      <c r="FU7" s="1557" t="s">
        <v>727</v>
      </c>
      <c r="FV7" s="1513" t="s">
        <v>208</v>
      </c>
      <c r="FW7" s="1557" t="s">
        <v>728</v>
      </c>
      <c r="FX7" s="1513" t="s">
        <v>207</v>
      </c>
      <c r="FY7" s="1557" t="s">
        <v>729</v>
      </c>
      <c r="FZ7" s="1513" t="s">
        <v>206</v>
      </c>
      <c r="GA7" s="1492"/>
      <c r="GB7" s="1559" t="s">
        <v>730</v>
      </c>
      <c r="GC7" s="1473"/>
      <c r="GD7" s="1474"/>
      <c r="GE7" s="1557" t="s">
        <v>731</v>
      </c>
      <c r="GF7" s="1513" t="s">
        <v>221</v>
      </c>
      <c r="GG7" s="1557" t="s">
        <v>732</v>
      </c>
      <c r="GH7" s="1507" t="s">
        <v>219</v>
      </c>
      <c r="GI7" s="1566" t="s">
        <v>220</v>
      </c>
      <c r="GJ7" s="1487" t="s">
        <v>185</v>
      </c>
      <c r="GK7" s="252"/>
      <c r="GL7" s="1480"/>
      <c r="GM7" s="1504" t="s">
        <v>212</v>
      </c>
      <c r="GN7" s="1513" t="s">
        <v>218</v>
      </c>
      <c r="GO7" s="1560" t="s">
        <v>210</v>
      </c>
      <c r="GP7" s="1513" t="s">
        <v>207</v>
      </c>
      <c r="GQ7" s="1560" t="s">
        <v>217</v>
      </c>
      <c r="GR7" s="1569" t="s">
        <v>185</v>
      </c>
      <c r="GS7" s="1492"/>
      <c r="GT7" s="1492"/>
      <c r="GU7" s="1499"/>
      <c r="GV7" s="1478"/>
      <c r="GW7" s="1496"/>
      <c r="GX7" s="249"/>
      <c r="GY7" s="1480"/>
      <c r="GZ7" s="250"/>
      <c r="HA7" s="1480"/>
      <c r="HB7" s="1504" t="s">
        <v>212</v>
      </c>
      <c r="HC7" s="1571" t="s">
        <v>225</v>
      </c>
      <c r="HD7" s="1560" t="s">
        <v>210</v>
      </c>
      <c r="HE7" s="1573" t="s">
        <v>224</v>
      </c>
      <c r="HF7" s="1560" t="s">
        <v>217</v>
      </c>
      <c r="HG7" s="1574" t="s">
        <v>185</v>
      </c>
      <c r="HH7" s="1492"/>
      <c r="HI7" s="1476"/>
      <c r="HJ7" s="1478"/>
      <c r="HK7" s="1478"/>
      <c r="HL7" s="1496"/>
      <c r="HM7" s="1476"/>
      <c r="HN7" s="1478"/>
      <c r="HO7" s="1478"/>
      <c r="HP7" s="1496"/>
      <c r="HQ7" s="1476"/>
      <c r="HR7" s="1478"/>
      <c r="HS7" s="1478"/>
      <c r="HT7" s="1496"/>
      <c r="HU7" s="249"/>
      <c r="HV7" s="1480"/>
      <c r="HW7" s="252"/>
      <c r="HX7" s="1480"/>
      <c r="HY7" s="1492"/>
      <c r="HZ7" s="1492"/>
      <c r="IA7" s="1499"/>
      <c r="IB7" s="1478"/>
      <c r="IC7" s="1496"/>
      <c r="ID7" s="742"/>
      <c r="IE7" s="1480"/>
      <c r="IF7" s="742"/>
      <c r="IG7" s="1483"/>
      <c r="IH7" s="253"/>
      <c r="II7" s="1480"/>
      <c r="IJ7" s="249"/>
      <c r="IK7" s="1480"/>
      <c r="IL7" s="250"/>
      <c r="IM7" s="1576"/>
      <c r="IN7" s="1504" t="s">
        <v>212</v>
      </c>
      <c r="IO7" s="1513" t="s">
        <v>236</v>
      </c>
      <c r="IP7" s="1560" t="s">
        <v>210</v>
      </c>
      <c r="IQ7" s="1513" t="s">
        <v>235</v>
      </c>
      <c r="IR7" s="249"/>
      <c r="IS7" s="1480"/>
      <c r="IT7" s="250"/>
      <c r="IU7" s="1480"/>
      <c r="IV7" s="1497"/>
      <c r="IW7" s="1504" t="s">
        <v>212</v>
      </c>
      <c r="IX7" s="1513" t="s">
        <v>234</v>
      </c>
      <c r="IY7" s="1560" t="s">
        <v>210</v>
      </c>
      <c r="IZ7" s="1579" t="s">
        <v>233</v>
      </c>
      <c r="JA7" s="1560" t="s">
        <v>217</v>
      </c>
      <c r="JB7" s="1487" t="s">
        <v>185</v>
      </c>
      <c r="JC7" s="1492"/>
      <c r="JD7" s="1499"/>
      <c r="JE7" s="1478"/>
      <c r="JF7" s="1496"/>
      <c r="JG7" s="1492"/>
      <c r="JH7" s="1499"/>
      <c r="JI7" s="1478"/>
      <c r="JJ7" s="1496"/>
      <c r="JK7" s="1492"/>
      <c r="JL7" s="1499"/>
      <c r="JM7" s="1478"/>
      <c r="JN7" s="1496"/>
      <c r="JO7" s="1497"/>
      <c r="JP7" s="1492"/>
      <c r="JQ7" s="1499"/>
      <c r="JR7" s="1478"/>
      <c r="JS7" s="1496"/>
      <c r="JT7" s="1492"/>
      <c r="JU7" s="1499"/>
      <c r="JV7" s="1478"/>
      <c r="JW7" s="1496"/>
      <c r="JX7" s="1476"/>
      <c r="JY7" s="1499"/>
      <c r="JZ7" s="1478"/>
      <c r="KA7" s="1496"/>
      <c r="KB7" s="1066"/>
      <c r="KC7" s="1066"/>
      <c r="KD7" s="1066"/>
    </row>
    <row r="8" spans="1:290" x14ac:dyDescent="0.15">
      <c r="B8" s="1486"/>
      <c r="C8" s="254" t="s">
        <v>28</v>
      </c>
      <c r="D8" s="255" t="s">
        <v>162</v>
      </c>
      <c r="E8" s="255" t="s">
        <v>161</v>
      </c>
      <c r="F8" s="256" t="s">
        <v>161</v>
      </c>
      <c r="G8" s="257" t="s">
        <v>28</v>
      </c>
      <c r="H8" s="256" t="s">
        <v>162</v>
      </c>
      <c r="I8" s="258" t="s">
        <v>161</v>
      </c>
      <c r="J8" s="255" t="s">
        <v>161</v>
      </c>
      <c r="K8" s="259"/>
      <c r="L8" s="1484"/>
      <c r="M8" s="260"/>
      <c r="N8" s="1484"/>
      <c r="O8" s="261"/>
      <c r="P8" s="1484"/>
      <c r="Q8" s="260"/>
      <c r="R8" s="1520"/>
      <c r="S8" s="261"/>
      <c r="T8" s="1484"/>
      <c r="U8" s="749"/>
      <c r="V8" s="1484"/>
      <c r="W8" s="1486"/>
      <c r="X8" s="254" t="s">
        <v>28</v>
      </c>
      <c r="Y8" s="255" t="s">
        <v>162</v>
      </c>
      <c r="Z8" s="256" t="s">
        <v>175</v>
      </c>
      <c r="AA8" s="255" t="s">
        <v>161</v>
      </c>
      <c r="AB8" s="257" t="s">
        <v>28</v>
      </c>
      <c r="AC8" s="256" t="s">
        <v>162</v>
      </c>
      <c r="AD8" s="255" t="s">
        <v>175</v>
      </c>
      <c r="AE8" s="255" t="s">
        <v>161</v>
      </c>
      <c r="AF8" s="254" t="s">
        <v>28</v>
      </c>
      <c r="AG8" s="255" t="s">
        <v>162</v>
      </c>
      <c r="AH8" s="262" t="s">
        <v>175</v>
      </c>
      <c r="AI8" s="255" t="s">
        <v>161</v>
      </c>
      <c r="AJ8" s="257" t="s">
        <v>28</v>
      </c>
      <c r="AK8" s="256" t="s">
        <v>162</v>
      </c>
      <c r="AL8" s="255" t="s">
        <v>175</v>
      </c>
      <c r="AM8" s="255" t="s">
        <v>161</v>
      </c>
      <c r="AN8" s="1486"/>
      <c r="AO8" s="257" t="s">
        <v>28</v>
      </c>
      <c r="AP8" s="256" t="s">
        <v>162</v>
      </c>
      <c r="AQ8" s="255" t="s">
        <v>175</v>
      </c>
      <c r="AR8" s="255" t="s">
        <v>161</v>
      </c>
      <c r="AS8" s="257" t="s">
        <v>28</v>
      </c>
      <c r="AT8" s="256" t="s">
        <v>162</v>
      </c>
      <c r="AU8" s="255" t="s">
        <v>175</v>
      </c>
      <c r="AV8" s="255" t="s">
        <v>161</v>
      </c>
      <c r="AW8" s="254" t="s">
        <v>28</v>
      </c>
      <c r="AX8" s="255" t="s">
        <v>162</v>
      </c>
      <c r="AY8" s="256" t="s">
        <v>175</v>
      </c>
      <c r="AZ8" s="255" t="s">
        <v>161</v>
      </c>
      <c r="BA8" s="257" t="s">
        <v>28</v>
      </c>
      <c r="BB8" s="256" t="s">
        <v>162</v>
      </c>
      <c r="BC8" s="255" t="s">
        <v>175</v>
      </c>
      <c r="BD8" s="255" t="s">
        <v>161</v>
      </c>
      <c r="BE8" s="1486"/>
      <c r="BF8" s="254" t="s">
        <v>28</v>
      </c>
      <c r="BG8" s="255" t="s">
        <v>162</v>
      </c>
      <c r="BH8" s="262" t="s">
        <v>175</v>
      </c>
      <c r="BI8" s="255" t="s">
        <v>161</v>
      </c>
      <c r="BJ8" s="257" t="s">
        <v>28</v>
      </c>
      <c r="BK8" s="256" t="s">
        <v>162</v>
      </c>
      <c r="BL8" s="255" t="s">
        <v>175</v>
      </c>
      <c r="BM8" s="255" t="s">
        <v>161</v>
      </c>
      <c r="BN8" s="254" t="s">
        <v>28</v>
      </c>
      <c r="BO8" s="255" t="s">
        <v>162</v>
      </c>
      <c r="BP8" s="262" t="s">
        <v>175</v>
      </c>
      <c r="BQ8" s="255" t="s">
        <v>161</v>
      </c>
      <c r="BR8" s="257" t="s">
        <v>28</v>
      </c>
      <c r="BS8" s="255" t="s">
        <v>162</v>
      </c>
      <c r="BT8" s="255" t="s">
        <v>175</v>
      </c>
      <c r="BU8" s="255" t="s">
        <v>161</v>
      </c>
      <c r="BV8" s="254"/>
      <c r="BW8" s="263"/>
      <c r="BX8" s="254"/>
      <c r="BY8" s="263"/>
      <c r="BZ8" s="254"/>
      <c r="CA8" s="263"/>
      <c r="CB8" s="1486"/>
      <c r="CC8" s="254" t="s">
        <v>28</v>
      </c>
      <c r="CD8" s="255" t="s">
        <v>162</v>
      </c>
      <c r="CE8" s="262" t="s">
        <v>175</v>
      </c>
      <c r="CF8" s="255" t="s">
        <v>161</v>
      </c>
      <c r="CG8" s="257" t="s">
        <v>28</v>
      </c>
      <c r="CH8" s="256" t="s">
        <v>162</v>
      </c>
      <c r="CI8" s="255" t="s">
        <v>175</v>
      </c>
      <c r="CJ8" s="255" t="s">
        <v>161</v>
      </c>
      <c r="CK8" s="259"/>
      <c r="CL8" s="1481"/>
      <c r="CM8" s="259"/>
      <c r="CN8" s="1481"/>
      <c r="CO8" s="264"/>
      <c r="CP8" s="1523"/>
      <c r="CQ8" s="257" t="s">
        <v>28</v>
      </c>
      <c r="CR8" s="255" t="s">
        <v>162</v>
      </c>
      <c r="CS8" s="255" t="s">
        <v>175</v>
      </c>
      <c r="CT8" s="255" t="s">
        <v>161</v>
      </c>
      <c r="CU8" s="1486"/>
      <c r="CV8" s="739"/>
      <c r="CW8" s="1484"/>
      <c r="CX8" s="1491"/>
      <c r="CY8" s="1486"/>
      <c r="CZ8" s="1488"/>
      <c r="DA8" s="259"/>
      <c r="DB8" s="1481"/>
      <c r="DC8" s="259"/>
      <c r="DD8" s="1481"/>
      <c r="DE8" s="259"/>
      <c r="DF8" s="1523"/>
      <c r="DG8" s="254" t="s">
        <v>28</v>
      </c>
      <c r="DH8" s="255" t="s">
        <v>162</v>
      </c>
      <c r="DI8" s="256" t="s">
        <v>175</v>
      </c>
      <c r="DJ8" s="255" t="s">
        <v>161</v>
      </c>
      <c r="DK8" s="259"/>
      <c r="DL8" s="1481"/>
      <c r="DM8" s="259"/>
      <c r="DN8" s="1481"/>
      <c r="DO8" s="1486"/>
      <c r="DP8" s="254" t="s">
        <v>28</v>
      </c>
      <c r="DQ8" s="255" t="s">
        <v>162</v>
      </c>
      <c r="DR8" s="262" t="s">
        <v>175</v>
      </c>
      <c r="DS8" s="255" t="s">
        <v>161</v>
      </c>
      <c r="DT8" s="259"/>
      <c r="DU8" s="1534"/>
      <c r="DV8" s="259"/>
      <c r="DW8" s="1532"/>
      <c r="DX8" s="259"/>
      <c r="DY8" s="1546"/>
      <c r="DZ8" s="259"/>
      <c r="EA8" s="1532"/>
      <c r="EB8" s="259"/>
      <c r="EC8" s="1481"/>
      <c r="ED8" s="259"/>
      <c r="EE8" s="1532"/>
      <c r="EF8" s="259"/>
      <c r="EG8" s="1514"/>
      <c r="EH8" s="259"/>
      <c r="EI8" s="1532"/>
      <c r="EJ8" s="1486"/>
      <c r="EK8" s="259"/>
      <c r="EL8" s="1481"/>
      <c r="EM8" s="1543"/>
      <c r="EN8" s="1543"/>
      <c r="EO8" s="1486"/>
      <c r="EP8" s="264"/>
      <c r="EQ8" s="1514"/>
      <c r="ER8" s="259"/>
      <c r="ES8" s="1514"/>
      <c r="ET8" s="259"/>
      <c r="EU8" s="1514"/>
      <c r="EV8" s="264"/>
      <c r="EW8" s="1514"/>
      <c r="EX8" s="913"/>
      <c r="EY8" s="1548"/>
      <c r="EZ8" s="1019"/>
      <c r="FA8" s="1536"/>
      <c r="FB8" s="1020"/>
      <c r="FC8" s="1506"/>
      <c r="FD8" s="254" t="s">
        <v>28</v>
      </c>
      <c r="FE8" s="255" t="s">
        <v>162</v>
      </c>
      <c r="FF8" s="262" t="s">
        <v>175</v>
      </c>
      <c r="FG8" s="255" t="s">
        <v>161</v>
      </c>
      <c r="FH8" s="1486"/>
      <c r="FI8" s="257" t="s">
        <v>28</v>
      </c>
      <c r="FJ8" s="255" t="s">
        <v>162</v>
      </c>
      <c r="FK8" s="255" t="s">
        <v>175</v>
      </c>
      <c r="FL8" s="255" t="s">
        <v>161</v>
      </c>
      <c r="FM8" s="739"/>
      <c r="FN8" s="1481"/>
      <c r="FO8" s="1556"/>
      <c r="FP8" s="1514"/>
      <c r="FQ8" s="1556"/>
      <c r="FR8" s="1508"/>
      <c r="FS8" s="1556"/>
      <c r="FT8" s="1554"/>
      <c r="FU8" s="1556"/>
      <c r="FV8" s="1514"/>
      <c r="FW8" s="1556"/>
      <c r="FX8" s="1514"/>
      <c r="FY8" s="1556"/>
      <c r="FZ8" s="1514"/>
      <c r="GA8" s="1486"/>
      <c r="GB8" s="265" t="s">
        <v>216</v>
      </c>
      <c r="GC8" s="266" t="s">
        <v>215</v>
      </c>
      <c r="GD8" s="741" t="s">
        <v>185</v>
      </c>
      <c r="GE8" s="1556"/>
      <c r="GF8" s="1514"/>
      <c r="GG8" s="1556"/>
      <c r="GH8" s="1568"/>
      <c r="GI8" s="1567"/>
      <c r="GJ8" s="1488"/>
      <c r="GK8" s="267"/>
      <c r="GL8" s="1481"/>
      <c r="GM8" s="1498"/>
      <c r="GN8" s="1565"/>
      <c r="GO8" s="1561"/>
      <c r="GP8" s="1565"/>
      <c r="GQ8" s="1561"/>
      <c r="GR8" s="1570"/>
      <c r="GS8" s="1486"/>
      <c r="GT8" s="263" t="s">
        <v>28</v>
      </c>
      <c r="GU8" s="255" t="s">
        <v>162</v>
      </c>
      <c r="GV8" s="255" t="s">
        <v>175</v>
      </c>
      <c r="GW8" s="255" t="s">
        <v>161</v>
      </c>
      <c r="GX8" s="259"/>
      <c r="GY8" s="1481"/>
      <c r="GZ8" s="260"/>
      <c r="HA8" s="1481"/>
      <c r="HB8" s="1498"/>
      <c r="HC8" s="1572"/>
      <c r="HD8" s="1561"/>
      <c r="HE8" s="1572"/>
      <c r="HF8" s="1561"/>
      <c r="HG8" s="1488"/>
      <c r="HH8" s="1486"/>
      <c r="HI8" s="259" t="s">
        <v>28</v>
      </c>
      <c r="HJ8" s="268" t="s">
        <v>162</v>
      </c>
      <c r="HK8" s="269" t="s">
        <v>175</v>
      </c>
      <c r="HL8" s="255" t="s">
        <v>161</v>
      </c>
      <c r="HM8" s="257" t="s">
        <v>28</v>
      </c>
      <c r="HN8" s="256" t="s">
        <v>162</v>
      </c>
      <c r="HO8" s="255" t="s">
        <v>175</v>
      </c>
      <c r="HP8" s="255" t="s">
        <v>161</v>
      </c>
      <c r="HQ8" s="254" t="s">
        <v>28</v>
      </c>
      <c r="HR8" s="255" t="s">
        <v>162</v>
      </c>
      <c r="HS8" s="256" t="s">
        <v>175</v>
      </c>
      <c r="HT8" s="255" t="s">
        <v>161</v>
      </c>
      <c r="HU8" s="259"/>
      <c r="HV8" s="1481"/>
      <c r="HW8" s="259"/>
      <c r="HX8" s="1481"/>
      <c r="HY8" s="1486"/>
      <c r="HZ8" s="257" t="s">
        <v>28</v>
      </c>
      <c r="IA8" s="255" t="s">
        <v>162</v>
      </c>
      <c r="IB8" s="270" t="s">
        <v>175</v>
      </c>
      <c r="IC8" s="255" t="s">
        <v>161</v>
      </c>
      <c r="ID8" s="259"/>
      <c r="IE8" s="1481"/>
      <c r="IF8" s="259"/>
      <c r="IG8" s="1484"/>
      <c r="IH8" s="740"/>
      <c r="II8" s="1481"/>
      <c r="IJ8" s="259"/>
      <c r="IK8" s="1481"/>
      <c r="IL8" s="260"/>
      <c r="IM8" s="1577"/>
      <c r="IN8" s="1498"/>
      <c r="IO8" s="1578"/>
      <c r="IP8" s="1561"/>
      <c r="IQ8" s="1514"/>
      <c r="IR8" s="259"/>
      <c r="IS8" s="1481"/>
      <c r="IT8" s="260"/>
      <c r="IU8" s="1481"/>
      <c r="IV8" s="1498"/>
      <c r="IW8" s="1498"/>
      <c r="IX8" s="1565"/>
      <c r="IY8" s="1561"/>
      <c r="IZ8" s="1580"/>
      <c r="JA8" s="1561"/>
      <c r="JB8" s="1488"/>
      <c r="JC8" s="263" t="s">
        <v>28</v>
      </c>
      <c r="JD8" s="256" t="s">
        <v>162</v>
      </c>
      <c r="JE8" s="255" t="s">
        <v>175</v>
      </c>
      <c r="JF8" s="255" t="s">
        <v>161</v>
      </c>
      <c r="JG8" s="257" t="s">
        <v>28</v>
      </c>
      <c r="JH8" s="256" t="s">
        <v>162</v>
      </c>
      <c r="JI8" s="255" t="s">
        <v>175</v>
      </c>
      <c r="JJ8" s="255" t="s">
        <v>161</v>
      </c>
      <c r="JK8" s="263" t="s">
        <v>28</v>
      </c>
      <c r="JL8" s="256" t="s">
        <v>162</v>
      </c>
      <c r="JM8" s="255" t="s">
        <v>175</v>
      </c>
      <c r="JN8" s="255" t="s">
        <v>161</v>
      </c>
      <c r="JO8" s="1498"/>
      <c r="JP8" s="257" t="s">
        <v>28</v>
      </c>
      <c r="JQ8" s="255" t="s">
        <v>162</v>
      </c>
      <c r="JR8" s="255" t="s">
        <v>175</v>
      </c>
      <c r="JS8" s="255" t="s">
        <v>161</v>
      </c>
      <c r="JT8" s="257" t="s">
        <v>28</v>
      </c>
      <c r="JU8" s="255" t="s">
        <v>162</v>
      </c>
      <c r="JV8" s="255" t="s">
        <v>175</v>
      </c>
      <c r="JW8" s="255" t="s">
        <v>161</v>
      </c>
      <c r="JX8" s="257" t="s">
        <v>28</v>
      </c>
      <c r="JY8" s="255" t="s">
        <v>162</v>
      </c>
      <c r="JZ8" s="255" t="s">
        <v>175</v>
      </c>
      <c r="KA8" s="255" t="s">
        <v>161</v>
      </c>
      <c r="KB8" s="1067"/>
      <c r="KC8" s="1067"/>
      <c r="KD8" s="1067"/>
    </row>
    <row r="9" spans="1:290" ht="19.5" customHeight="1" thickBot="1" x14ac:dyDescent="0.2">
      <c r="A9" s="558"/>
      <c r="B9" s="651" t="s">
        <v>3</v>
      </c>
      <c r="C9" s="603">
        <v>291702131</v>
      </c>
      <c r="D9" s="357">
        <v>206505</v>
      </c>
      <c r="E9" s="1162">
        <v>37.905635875846002</v>
      </c>
      <c r="F9" s="1163">
        <v>14.1</v>
      </c>
      <c r="G9" s="1164">
        <v>3359744</v>
      </c>
      <c r="H9" s="357">
        <v>2378</v>
      </c>
      <c r="I9" s="1162">
        <v>0.43658656953746544</v>
      </c>
      <c r="J9" s="1163">
        <v>0.6</v>
      </c>
      <c r="K9" s="1165"/>
      <c r="L9" s="1164">
        <v>1531660</v>
      </c>
      <c r="M9" s="1166"/>
      <c r="N9" s="1164">
        <v>0</v>
      </c>
      <c r="O9" s="1165"/>
      <c r="P9" s="1164">
        <v>0</v>
      </c>
      <c r="Q9" s="1167"/>
      <c r="R9" s="1164">
        <v>92218</v>
      </c>
      <c r="S9" s="1168"/>
      <c r="T9" s="1164">
        <v>1735866</v>
      </c>
      <c r="U9" s="1169"/>
      <c r="V9" s="1164">
        <v>0</v>
      </c>
      <c r="W9" s="651" t="s">
        <v>3</v>
      </c>
      <c r="X9" s="1164">
        <v>396857</v>
      </c>
      <c r="Y9" s="357">
        <v>281</v>
      </c>
      <c r="Z9" s="1162">
        <v>5.1570130410808067E-2</v>
      </c>
      <c r="AA9" s="1163">
        <v>-5.9</v>
      </c>
      <c r="AB9" s="1164">
        <v>1325882</v>
      </c>
      <c r="AC9" s="357">
        <v>939</v>
      </c>
      <c r="AD9" s="1162">
        <v>0.17229356581676278</v>
      </c>
      <c r="AE9" s="1163">
        <v>-15.7</v>
      </c>
      <c r="AF9" s="603">
        <v>1012299</v>
      </c>
      <c r="AG9" s="357">
        <v>717</v>
      </c>
      <c r="AH9" s="1162">
        <v>0.13154459022955522</v>
      </c>
      <c r="AI9" s="1227">
        <v>-35.200000000000003</v>
      </c>
      <c r="AJ9" s="1164">
        <v>160533</v>
      </c>
      <c r="AK9" s="357">
        <v>114</v>
      </c>
      <c r="AL9" s="1162">
        <v>2.0860682173272114E-2</v>
      </c>
      <c r="AM9" s="157">
        <v>-28.7</v>
      </c>
      <c r="AN9" s="651" t="s">
        <v>3</v>
      </c>
      <c r="AO9" s="1164">
        <v>3513991</v>
      </c>
      <c r="AP9" s="357">
        <v>2488</v>
      </c>
      <c r="AQ9" s="1162">
        <v>0.45663040876790845</v>
      </c>
      <c r="AR9" s="1163">
        <v>-86.8</v>
      </c>
      <c r="AS9" s="1164">
        <v>27435725</v>
      </c>
      <c r="AT9" s="357">
        <v>19423</v>
      </c>
      <c r="AU9" s="1162">
        <v>3.5651731383472316</v>
      </c>
      <c r="AV9" s="1163">
        <v>1.8</v>
      </c>
      <c r="AW9" s="1164">
        <v>28550</v>
      </c>
      <c r="AX9" s="357">
        <v>20</v>
      </c>
      <c r="AY9" s="1162">
        <v>3.7099691405936401E-3</v>
      </c>
      <c r="AZ9" s="1163">
        <v>-1.6</v>
      </c>
      <c r="BA9" s="1164">
        <v>0</v>
      </c>
      <c r="BB9" s="357">
        <v>0</v>
      </c>
      <c r="BC9" s="1162">
        <v>0</v>
      </c>
      <c r="BD9" s="1163" t="s">
        <v>818</v>
      </c>
      <c r="BE9" s="651" t="s">
        <v>3</v>
      </c>
      <c r="BF9" s="603">
        <v>1476167</v>
      </c>
      <c r="BG9" s="357">
        <v>1045</v>
      </c>
      <c r="BH9" s="1162">
        <v>0.19182255749081234</v>
      </c>
      <c r="BI9" s="1163">
        <v>12.4</v>
      </c>
      <c r="BJ9" s="1164">
        <v>4190660</v>
      </c>
      <c r="BK9" s="357">
        <v>2967</v>
      </c>
      <c r="BL9" s="1162">
        <v>0.5445610955768877</v>
      </c>
      <c r="BM9" s="1163">
        <v>-0.6</v>
      </c>
      <c r="BN9" s="1164">
        <v>1126946</v>
      </c>
      <c r="BO9" s="357">
        <v>798</v>
      </c>
      <c r="BP9" s="1162">
        <v>0.14644255282365815</v>
      </c>
      <c r="BQ9" s="1163">
        <v>14.5</v>
      </c>
      <c r="BR9" s="603">
        <v>61400657</v>
      </c>
      <c r="BS9" s="357">
        <v>43467</v>
      </c>
      <c r="BT9" s="1162">
        <v>7.9787930886926404</v>
      </c>
      <c r="BU9" s="1163">
        <v>-5.3</v>
      </c>
      <c r="BV9" s="1236"/>
      <c r="BW9" s="1164">
        <v>58675332</v>
      </c>
      <c r="BX9" s="1237"/>
      <c r="BY9" s="1164">
        <v>2725165</v>
      </c>
      <c r="BZ9" s="1237"/>
      <c r="CA9" s="1164">
        <v>160</v>
      </c>
      <c r="CB9" s="651" t="s">
        <v>3</v>
      </c>
      <c r="CC9" s="1164">
        <v>343981</v>
      </c>
      <c r="CD9" s="357">
        <v>244</v>
      </c>
      <c r="CE9" s="1249">
        <v>4.4699085637497062E-2</v>
      </c>
      <c r="CF9" s="1163">
        <v>-10.8</v>
      </c>
      <c r="CG9" s="1164">
        <v>7434700</v>
      </c>
      <c r="CH9" s="357">
        <v>5263</v>
      </c>
      <c r="CI9" s="1162">
        <v>0.96611234919690148</v>
      </c>
      <c r="CJ9" s="1163">
        <v>-2.4</v>
      </c>
      <c r="CK9" s="1165"/>
      <c r="CL9" s="1164">
        <v>62158</v>
      </c>
      <c r="CM9" s="1168"/>
      <c r="CN9" s="1164">
        <v>0</v>
      </c>
      <c r="CO9" s="1167"/>
      <c r="CP9" s="1164">
        <v>7372542</v>
      </c>
      <c r="CQ9" s="1164">
        <v>13822169</v>
      </c>
      <c r="CR9" s="357">
        <v>9785</v>
      </c>
      <c r="CS9" s="1162">
        <v>1.7961408212283734</v>
      </c>
      <c r="CT9" s="157">
        <v>-0.7</v>
      </c>
      <c r="CU9" s="651" t="s">
        <v>3</v>
      </c>
      <c r="CV9" s="1237"/>
      <c r="CW9" s="1164">
        <v>767847</v>
      </c>
      <c r="CX9" s="1164">
        <v>606286</v>
      </c>
      <c r="CY9" s="1164">
        <v>128129</v>
      </c>
      <c r="CZ9" s="1164">
        <v>33432</v>
      </c>
      <c r="DA9" s="1165"/>
      <c r="DB9" s="1164">
        <v>403392</v>
      </c>
      <c r="DC9" s="1168"/>
      <c r="DD9" s="1164">
        <v>5319214</v>
      </c>
      <c r="DE9" s="1168"/>
      <c r="DF9" s="1164">
        <v>7331716</v>
      </c>
      <c r="DG9" s="603">
        <v>5334458</v>
      </c>
      <c r="DH9" s="357">
        <v>3776</v>
      </c>
      <c r="DI9" s="1256">
        <v>0.6931935047913439</v>
      </c>
      <c r="DJ9" s="1163">
        <v>0.9</v>
      </c>
      <c r="DK9" s="1165"/>
      <c r="DL9" s="1164">
        <v>214964</v>
      </c>
      <c r="DM9" s="1165"/>
      <c r="DN9" s="1164">
        <v>5119494</v>
      </c>
      <c r="DO9" s="651" t="s">
        <v>3</v>
      </c>
      <c r="DP9" s="1164">
        <v>146426902</v>
      </c>
      <c r="DQ9" s="357">
        <v>103660</v>
      </c>
      <c r="DR9" s="1249">
        <v>19.027645806400322</v>
      </c>
      <c r="DS9" s="1163">
        <v>0.3</v>
      </c>
      <c r="DT9" s="1165"/>
      <c r="DU9" s="1164">
        <v>54645571</v>
      </c>
      <c r="DV9" s="1165"/>
      <c r="DW9" s="1164">
        <v>19174681</v>
      </c>
      <c r="DX9" s="1165"/>
      <c r="DY9" s="1164">
        <v>17846219</v>
      </c>
      <c r="DZ9" s="1165"/>
      <c r="EA9" s="1164">
        <v>15775044</v>
      </c>
      <c r="EB9" s="1165"/>
      <c r="EC9" s="1164">
        <v>0</v>
      </c>
      <c r="ED9" s="1165"/>
      <c r="EE9" s="1164">
        <v>13391148</v>
      </c>
      <c r="EF9" s="1165"/>
      <c r="EG9" s="1164">
        <v>369608</v>
      </c>
      <c r="EH9" s="1168"/>
      <c r="EI9" s="1164">
        <v>0</v>
      </c>
      <c r="EJ9" s="651" t="s">
        <v>3</v>
      </c>
      <c r="EK9" s="147"/>
      <c r="EL9" s="1164">
        <v>658368</v>
      </c>
      <c r="EM9" s="1164">
        <v>0</v>
      </c>
      <c r="EN9" s="1164">
        <v>0</v>
      </c>
      <c r="EO9" s="1164">
        <v>658368</v>
      </c>
      <c r="EP9" s="1279"/>
      <c r="EQ9" s="1164">
        <v>42008</v>
      </c>
      <c r="ER9" s="1179"/>
      <c r="ES9" s="1164">
        <v>2484422</v>
      </c>
      <c r="ET9" s="1179"/>
      <c r="EU9" s="1164">
        <v>0</v>
      </c>
      <c r="EV9" s="1180"/>
      <c r="EW9" s="1164">
        <v>0</v>
      </c>
      <c r="EX9" s="1180"/>
      <c r="EY9" s="1164">
        <v>37677</v>
      </c>
      <c r="EZ9" s="1180"/>
      <c r="FA9" s="1164">
        <v>0</v>
      </c>
      <c r="FB9" s="1167"/>
      <c r="FC9" s="1164">
        <v>22002156</v>
      </c>
      <c r="FD9" s="1164">
        <v>0</v>
      </c>
      <c r="FE9" s="357">
        <v>0</v>
      </c>
      <c r="FF9" s="1280">
        <v>0</v>
      </c>
      <c r="FG9" s="157" t="s">
        <v>818</v>
      </c>
      <c r="FH9" s="651" t="s">
        <v>3</v>
      </c>
      <c r="FI9" s="1164">
        <v>37267291</v>
      </c>
      <c r="FJ9" s="357">
        <v>26383</v>
      </c>
      <c r="FK9" s="1162">
        <v>4.8427495468834714</v>
      </c>
      <c r="FL9" s="1163">
        <v>-2.2000000000000002</v>
      </c>
      <c r="FM9" s="1260"/>
      <c r="FN9" s="1164">
        <v>20216994</v>
      </c>
      <c r="FO9" s="1168"/>
      <c r="FP9" s="1164">
        <v>6434970</v>
      </c>
      <c r="FQ9" s="1168"/>
      <c r="FR9" s="1164">
        <v>8031449</v>
      </c>
      <c r="FS9" s="1168"/>
      <c r="FT9" s="1164">
        <v>3002715</v>
      </c>
      <c r="FU9" s="1237"/>
      <c r="FV9" s="1164">
        <v>691965</v>
      </c>
      <c r="FW9" s="1168"/>
      <c r="FX9" s="1164">
        <v>58855</v>
      </c>
      <c r="FY9" s="1165"/>
      <c r="FZ9" s="1164">
        <v>80690</v>
      </c>
      <c r="GA9" s="651" t="s">
        <v>3</v>
      </c>
      <c r="GB9" s="1164">
        <v>0</v>
      </c>
      <c r="GC9" s="1164">
        <v>0</v>
      </c>
      <c r="GD9" s="1164">
        <v>80690</v>
      </c>
      <c r="GE9" s="1168"/>
      <c r="GF9" s="1164">
        <v>0</v>
      </c>
      <c r="GG9" s="1168"/>
      <c r="GH9" s="1164">
        <v>0</v>
      </c>
      <c r="GI9" s="1167"/>
      <c r="GJ9" s="1164">
        <v>1916350</v>
      </c>
      <c r="GK9" s="1165"/>
      <c r="GL9" s="1164">
        <v>17050297</v>
      </c>
      <c r="GM9" s="1260"/>
      <c r="GN9" s="1164">
        <v>573017</v>
      </c>
      <c r="GO9" s="1168"/>
      <c r="GP9" s="1164">
        <v>7750</v>
      </c>
      <c r="GQ9" s="1167"/>
      <c r="GR9" s="1164">
        <v>16469530</v>
      </c>
      <c r="GS9" s="651" t="s">
        <v>3</v>
      </c>
      <c r="GT9" s="1164">
        <v>7018537</v>
      </c>
      <c r="GU9" s="357">
        <v>4969</v>
      </c>
      <c r="GV9" s="1249">
        <v>0.91203347397949797</v>
      </c>
      <c r="GW9" s="1163">
        <v>91</v>
      </c>
      <c r="GX9" s="1165"/>
      <c r="GY9" s="1164">
        <v>2179242</v>
      </c>
      <c r="GZ9" s="1167"/>
      <c r="HA9" s="1164">
        <v>4839295</v>
      </c>
      <c r="HB9" s="1165"/>
      <c r="HC9" s="1164">
        <v>4392608</v>
      </c>
      <c r="HD9" s="1167"/>
      <c r="HE9" s="1164">
        <v>0</v>
      </c>
      <c r="HF9" s="1165"/>
      <c r="HG9" s="1164">
        <v>446687</v>
      </c>
      <c r="HH9" s="651" t="s">
        <v>3</v>
      </c>
      <c r="HI9" s="1164">
        <v>2343299</v>
      </c>
      <c r="HJ9" s="357">
        <v>1659</v>
      </c>
      <c r="HK9" s="1162">
        <v>0.30450322161765103</v>
      </c>
      <c r="HL9" s="1227">
        <v>90.2</v>
      </c>
      <c r="HM9" s="1164">
        <v>9736633</v>
      </c>
      <c r="HN9" s="357">
        <v>6893</v>
      </c>
      <c r="HO9" s="1162">
        <v>1.2652402088716523</v>
      </c>
      <c r="HP9" s="1163">
        <v>106.1</v>
      </c>
      <c r="HQ9" s="603">
        <v>2069437</v>
      </c>
      <c r="HR9" s="357">
        <v>1465</v>
      </c>
      <c r="HS9" s="1256">
        <v>0.26891584617872788</v>
      </c>
      <c r="HT9" s="1163">
        <v>-1.9</v>
      </c>
      <c r="HU9" s="1168"/>
      <c r="HV9" s="1164">
        <v>0</v>
      </c>
      <c r="HW9" s="147"/>
      <c r="HX9" s="581">
        <v>2069437</v>
      </c>
      <c r="HY9" s="651" t="s">
        <v>3</v>
      </c>
      <c r="HZ9" s="1315">
        <v>47231631</v>
      </c>
      <c r="IA9" s="357">
        <v>33437</v>
      </c>
      <c r="IB9" s="1256">
        <v>6.1375794560387362</v>
      </c>
      <c r="IC9" s="1163">
        <v>-29.1</v>
      </c>
      <c r="ID9" s="1165"/>
      <c r="IE9" s="1164">
        <v>225238</v>
      </c>
      <c r="IF9" s="1167"/>
      <c r="IG9" s="1164">
        <v>0</v>
      </c>
      <c r="IH9" s="1168"/>
      <c r="II9" s="1164">
        <v>980134</v>
      </c>
      <c r="IJ9" s="1165"/>
      <c r="IK9" s="1315">
        <v>36444009</v>
      </c>
      <c r="IL9" s="1167"/>
      <c r="IM9" s="1164">
        <v>58374</v>
      </c>
      <c r="IN9" s="1168"/>
      <c r="IO9" s="1164">
        <v>0</v>
      </c>
      <c r="IP9" s="1165"/>
      <c r="IQ9" s="1164">
        <v>58374</v>
      </c>
      <c r="IR9" s="1165"/>
      <c r="IS9" s="1164">
        <v>2772018</v>
      </c>
      <c r="IT9" s="146"/>
      <c r="IU9" s="581">
        <v>6751858</v>
      </c>
      <c r="IV9" s="651" t="s">
        <v>3</v>
      </c>
      <c r="IW9" s="187"/>
      <c r="IX9" s="581">
        <v>0</v>
      </c>
      <c r="IY9" s="187"/>
      <c r="IZ9" s="581">
        <v>0</v>
      </c>
      <c r="JA9" s="146"/>
      <c r="JB9" s="581">
        <v>6751858</v>
      </c>
      <c r="JC9" s="1164">
        <v>93389000</v>
      </c>
      <c r="JD9" s="357">
        <v>66113</v>
      </c>
      <c r="JE9" s="1249">
        <v>12.135562454322223</v>
      </c>
      <c r="JF9" s="1163">
        <v>7.4</v>
      </c>
      <c r="JG9" s="603">
        <v>51000</v>
      </c>
      <c r="JH9" s="357">
        <v>36</v>
      </c>
      <c r="JI9" s="1249">
        <v>6.6272653649833849E-3</v>
      </c>
      <c r="JJ9" s="1163">
        <v>-73.2</v>
      </c>
      <c r="JK9" s="1164">
        <v>43513000</v>
      </c>
      <c r="JL9" s="357">
        <v>30804</v>
      </c>
      <c r="JM9" s="1249">
        <v>5.6543568201278838</v>
      </c>
      <c r="JN9" s="157">
        <v>-4.3</v>
      </c>
      <c r="JO9" s="651" t="s">
        <v>3</v>
      </c>
      <c r="JP9" s="1164">
        <v>769548180</v>
      </c>
      <c r="JQ9" s="87">
        <v>544786</v>
      </c>
      <c r="JR9" s="164">
        <v>100</v>
      </c>
      <c r="JS9" s="157">
        <v>0.7</v>
      </c>
      <c r="JT9" s="575">
        <v>397130142</v>
      </c>
      <c r="JU9" s="87">
        <v>281140</v>
      </c>
      <c r="JV9" s="164">
        <v>51.605624224853599</v>
      </c>
      <c r="JW9" s="157">
        <v>2.4</v>
      </c>
      <c r="JX9" s="581">
        <v>440694142</v>
      </c>
      <c r="JY9" s="87">
        <v>311980</v>
      </c>
      <c r="JZ9" s="164">
        <v>57.26660831034647</v>
      </c>
      <c r="KA9" s="157">
        <v>1.7</v>
      </c>
      <c r="KB9" s="1052"/>
      <c r="KC9" s="1052"/>
      <c r="KD9" s="1052"/>
    </row>
    <row r="10" spans="1:290" ht="19.5" customHeight="1" thickTop="1" x14ac:dyDescent="0.15">
      <c r="A10" s="558"/>
      <c r="B10" s="647" t="s">
        <v>4</v>
      </c>
      <c r="C10" s="1170">
        <v>11677436</v>
      </c>
      <c r="D10" s="360">
        <v>148987</v>
      </c>
      <c r="E10" s="1171">
        <v>27.543669131674438</v>
      </c>
      <c r="F10" s="1172">
        <v>0</v>
      </c>
      <c r="G10" s="1170">
        <v>401529</v>
      </c>
      <c r="H10" s="360">
        <v>5123</v>
      </c>
      <c r="I10" s="1171">
        <v>0.9470899196340794</v>
      </c>
      <c r="J10" s="1172">
        <v>1.5</v>
      </c>
      <c r="K10" s="1173"/>
      <c r="L10" s="1174">
        <v>115937</v>
      </c>
      <c r="M10" s="1175"/>
      <c r="N10" s="1174">
        <v>0</v>
      </c>
      <c r="O10" s="1176"/>
      <c r="P10" s="1174">
        <v>0</v>
      </c>
      <c r="Q10" s="1177"/>
      <c r="R10" s="1174">
        <v>0</v>
      </c>
      <c r="S10" s="1176"/>
      <c r="T10" s="1174">
        <v>285592</v>
      </c>
      <c r="U10" s="1178"/>
      <c r="V10" s="1174">
        <v>0</v>
      </c>
      <c r="W10" s="647" t="s">
        <v>4</v>
      </c>
      <c r="X10" s="1174">
        <v>16796</v>
      </c>
      <c r="Y10" s="360">
        <v>214</v>
      </c>
      <c r="Z10" s="1171">
        <v>3.9616870238946625E-2</v>
      </c>
      <c r="AA10" s="1172">
        <v>-6</v>
      </c>
      <c r="AB10" s="1174">
        <v>56130</v>
      </c>
      <c r="AC10" s="360">
        <v>716</v>
      </c>
      <c r="AD10" s="1171">
        <v>0.13239431570088556</v>
      </c>
      <c r="AE10" s="1172">
        <v>-15.7</v>
      </c>
      <c r="AF10" s="599">
        <v>42879</v>
      </c>
      <c r="AG10" s="360">
        <v>547</v>
      </c>
      <c r="AH10" s="1171">
        <v>0.10113906757417196</v>
      </c>
      <c r="AI10" s="1228">
        <v>-35</v>
      </c>
      <c r="AJ10" s="1174">
        <v>0</v>
      </c>
      <c r="AK10" s="360">
        <v>0</v>
      </c>
      <c r="AL10" s="1171">
        <v>0</v>
      </c>
      <c r="AM10" s="159" t="s">
        <v>818</v>
      </c>
      <c r="AN10" s="647" t="s">
        <v>4</v>
      </c>
      <c r="AO10" s="1174">
        <v>0</v>
      </c>
      <c r="AP10" s="360">
        <v>0</v>
      </c>
      <c r="AQ10" s="1171">
        <v>0</v>
      </c>
      <c r="AR10" s="1172" t="s">
        <v>818</v>
      </c>
      <c r="AS10" s="1174">
        <v>1474608</v>
      </c>
      <c r="AT10" s="360">
        <v>18814</v>
      </c>
      <c r="AU10" s="1171">
        <v>3.4781706233217786</v>
      </c>
      <c r="AV10" s="1172">
        <v>1.8</v>
      </c>
      <c r="AW10" s="1174">
        <v>4960</v>
      </c>
      <c r="AX10" s="360">
        <v>63</v>
      </c>
      <c r="AY10" s="1171">
        <v>1.1699194831220245E-2</v>
      </c>
      <c r="AZ10" s="1172">
        <v>-16.100000000000001</v>
      </c>
      <c r="BA10" s="1174">
        <v>0</v>
      </c>
      <c r="BB10" s="360">
        <v>0</v>
      </c>
      <c r="BC10" s="1172">
        <v>0</v>
      </c>
      <c r="BD10" s="1172" t="s">
        <v>818</v>
      </c>
      <c r="BE10" s="647" t="s">
        <v>4</v>
      </c>
      <c r="BF10" s="599">
        <v>181066</v>
      </c>
      <c r="BG10" s="360">
        <v>2310</v>
      </c>
      <c r="BH10" s="1171">
        <v>0.42708193776405745</v>
      </c>
      <c r="BI10" s="1172">
        <v>11.4</v>
      </c>
      <c r="BJ10" s="1174">
        <v>0</v>
      </c>
      <c r="BK10" s="360">
        <v>0</v>
      </c>
      <c r="BL10" s="1172">
        <v>0</v>
      </c>
      <c r="BM10" s="1172" t="s">
        <v>818</v>
      </c>
      <c r="BN10" s="1174">
        <v>67948</v>
      </c>
      <c r="BO10" s="360">
        <v>867</v>
      </c>
      <c r="BP10" s="1171">
        <v>0.16026953435317604</v>
      </c>
      <c r="BQ10" s="1172">
        <v>13.8</v>
      </c>
      <c r="BR10" s="599">
        <v>10950682</v>
      </c>
      <c r="BS10" s="360">
        <v>139714</v>
      </c>
      <c r="BT10" s="1171">
        <v>25.829468196116245</v>
      </c>
      <c r="BU10" s="1172">
        <v>2</v>
      </c>
      <c r="BV10" s="1238"/>
      <c r="BW10" s="1174">
        <v>9258565</v>
      </c>
      <c r="BX10" s="1239"/>
      <c r="BY10" s="1174">
        <v>1692117</v>
      </c>
      <c r="BZ10" s="1239"/>
      <c r="CA10" s="1174">
        <v>0</v>
      </c>
      <c r="CB10" s="647" t="s">
        <v>4</v>
      </c>
      <c r="CC10" s="1174">
        <v>11425</v>
      </c>
      <c r="CD10" s="360">
        <v>146</v>
      </c>
      <c r="CE10" s="1250">
        <v>2.6948246158607116E-2</v>
      </c>
      <c r="CF10" s="1172">
        <v>-6.6</v>
      </c>
      <c r="CG10" s="1174">
        <v>596445</v>
      </c>
      <c r="CH10" s="360">
        <v>7610</v>
      </c>
      <c r="CI10" s="1171">
        <v>1.406839971997411</v>
      </c>
      <c r="CJ10" s="1172">
        <v>-3.4</v>
      </c>
      <c r="CK10" s="1173"/>
      <c r="CL10" s="1174">
        <v>73277</v>
      </c>
      <c r="CM10" s="1176"/>
      <c r="CN10" s="1174">
        <v>0</v>
      </c>
      <c r="CO10" s="1182"/>
      <c r="CP10" s="1174">
        <v>523168</v>
      </c>
      <c r="CQ10" s="1174">
        <v>712671</v>
      </c>
      <c r="CR10" s="360">
        <v>9093</v>
      </c>
      <c r="CS10" s="1171">
        <v>1.6809832418468877</v>
      </c>
      <c r="CT10" s="159">
        <v>3.6</v>
      </c>
      <c r="CU10" s="647" t="s">
        <v>4</v>
      </c>
      <c r="CV10" s="1257"/>
      <c r="CW10" s="1174">
        <v>15823</v>
      </c>
      <c r="CX10" s="1174">
        <v>0</v>
      </c>
      <c r="CY10" s="1174">
        <v>15823</v>
      </c>
      <c r="CZ10" s="1174">
        <v>0</v>
      </c>
      <c r="DA10" s="1258"/>
      <c r="DB10" s="1174">
        <v>123063</v>
      </c>
      <c r="DC10" s="1258"/>
      <c r="DD10" s="1174">
        <v>194757</v>
      </c>
      <c r="DE10" s="1258"/>
      <c r="DF10" s="1174">
        <v>379028</v>
      </c>
      <c r="DG10" s="599">
        <v>520927</v>
      </c>
      <c r="DH10" s="360">
        <v>6646</v>
      </c>
      <c r="DI10" s="1259">
        <v>1.2287150132748121</v>
      </c>
      <c r="DJ10" s="1172">
        <v>-2.6</v>
      </c>
      <c r="DK10" s="1173"/>
      <c r="DL10" s="1174">
        <v>42813</v>
      </c>
      <c r="DM10" s="1173"/>
      <c r="DN10" s="1174">
        <v>478114</v>
      </c>
      <c r="DO10" s="647" t="s">
        <v>4</v>
      </c>
      <c r="DP10" s="1174">
        <v>5075594</v>
      </c>
      <c r="DQ10" s="360">
        <v>64757</v>
      </c>
      <c r="DR10" s="1250">
        <v>11.971847397212194</v>
      </c>
      <c r="DS10" s="1172">
        <v>0.4</v>
      </c>
      <c r="DT10" s="1173"/>
      <c r="DU10" s="1174">
        <v>1268521</v>
      </c>
      <c r="DV10" s="1173"/>
      <c r="DW10" s="1174">
        <v>759888</v>
      </c>
      <c r="DX10" s="1173"/>
      <c r="DY10" s="1174">
        <v>867103</v>
      </c>
      <c r="DZ10" s="1173"/>
      <c r="EA10" s="1174">
        <v>870412</v>
      </c>
      <c r="EB10" s="1176"/>
      <c r="EC10" s="1174">
        <v>0</v>
      </c>
      <c r="ED10" s="1173"/>
      <c r="EE10" s="1174">
        <v>222764</v>
      </c>
      <c r="EF10" s="1176"/>
      <c r="EG10" s="1174">
        <v>173544</v>
      </c>
      <c r="EH10" s="1176"/>
      <c r="EI10" s="1174">
        <v>0</v>
      </c>
      <c r="EJ10" s="647" t="s">
        <v>4</v>
      </c>
      <c r="EK10" s="130"/>
      <c r="EL10" s="1174">
        <v>38540</v>
      </c>
      <c r="EM10" s="1174">
        <v>7250</v>
      </c>
      <c r="EN10" s="1174">
        <v>0</v>
      </c>
      <c r="EO10" s="1174">
        <v>31290</v>
      </c>
      <c r="EP10" s="1176"/>
      <c r="EQ10" s="1174">
        <v>0</v>
      </c>
      <c r="ER10" s="1176"/>
      <c r="ES10" s="1174">
        <v>408941</v>
      </c>
      <c r="ET10" s="1176"/>
      <c r="EU10" s="1174">
        <v>0</v>
      </c>
      <c r="EV10" s="1175"/>
      <c r="EW10" s="1174">
        <v>0</v>
      </c>
      <c r="EX10" s="1175"/>
      <c r="EY10" s="1174">
        <v>65383</v>
      </c>
      <c r="EZ10" s="1175"/>
      <c r="FA10" s="1174">
        <v>0</v>
      </c>
      <c r="FB10" s="1258"/>
      <c r="FC10" s="1174">
        <v>400498</v>
      </c>
      <c r="FD10" s="1174">
        <v>22955</v>
      </c>
      <c r="FE10" s="360">
        <v>293</v>
      </c>
      <c r="FF10" s="1250">
        <v>5.4144156723923531E-2</v>
      </c>
      <c r="FG10" s="159">
        <v>1.2</v>
      </c>
      <c r="FH10" s="647" t="s">
        <v>4</v>
      </c>
      <c r="FI10" s="1174">
        <v>2828603</v>
      </c>
      <c r="FJ10" s="360">
        <v>36089</v>
      </c>
      <c r="FK10" s="1171">
        <v>6.6718503220109024</v>
      </c>
      <c r="FL10" s="1172">
        <v>2.1</v>
      </c>
      <c r="FM10" s="1257"/>
      <c r="FN10" s="1174">
        <v>1747035</v>
      </c>
      <c r="FO10" s="1173"/>
      <c r="FP10" s="1174">
        <v>348769</v>
      </c>
      <c r="FQ10" s="1173"/>
      <c r="FR10" s="1174">
        <v>417510</v>
      </c>
      <c r="FS10" s="1173"/>
      <c r="FT10" s="1174">
        <v>188049</v>
      </c>
      <c r="FU10" s="1258"/>
      <c r="FV10" s="1174">
        <v>93912</v>
      </c>
      <c r="FW10" s="1295"/>
      <c r="FX10" s="1174">
        <v>146028</v>
      </c>
      <c r="FY10" s="1258"/>
      <c r="FZ10" s="1174">
        <v>11403</v>
      </c>
      <c r="GA10" s="647" t="s">
        <v>4</v>
      </c>
      <c r="GB10" s="1174">
        <v>4460</v>
      </c>
      <c r="GC10" s="1174">
        <v>0</v>
      </c>
      <c r="GD10" s="1174">
        <v>6943</v>
      </c>
      <c r="GE10" s="1295"/>
      <c r="GF10" s="1174">
        <v>0</v>
      </c>
      <c r="GG10" s="1295"/>
      <c r="GH10" s="1174">
        <v>0</v>
      </c>
      <c r="GI10" s="1258"/>
      <c r="GJ10" s="1174">
        <v>541364</v>
      </c>
      <c r="GK10" s="1258"/>
      <c r="GL10" s="1174">
        <v>1081568</v>
      </c>
      <c r="GM10" s="1303"/>
      <c r="GN10" s="1174">
        <v>98228</v>
      </c>
      <c r="GO10" s="1295"/>
      <c r="GP10" s="1174">
        <v>1430</v>
      </c>
      <c r="GQ10" s="1258"/>
      <c r="GR10" s="1174">
        <v>981910</v>
      </c>
      <c r="GS10" s="647" t="s">
        <v>4</v>
      </c>
      <c r="GT10" s="1174">
        <v>458989</v>
      </c>
      <c r="GU10" s="360">
        <v>5856</v>
      </c>
      <c r="GV10" s="1171">
        <v>1.0826213178199495</v>
      </c>
      <c r="GW10" s="1172">
        <v>-20.3</v>
      </c>
      <c r="GX10" s="1173"/>
      <c r="GY10" s="1174">
        <v>258335</v>
      </c>
      <c r="GZ10" s="1177"/>
      <c r="HA10" s="1174">
        <v>200654</v>
      </c>
      <c r="HB10" s="1173"/>
      <c r="HC10" s="1174">
        <v>195156</v>
      </c>
      <c r="HD10" s="1177"/>
      <c r="HE10" s="1174">
        <v>0</v>
      </c>
      <c r="HF10" s="1173"/>
      <c r="HG10" s="1174">
        <v>5498</v>
      </c>
      <c r="HH10" s="647" t="s">
        <v>4</v>
      </c>
      <c r="HI10" s="1174">
        <v>101594</v>
      </c>
      <c r="HJ10" s="360">
        <v>1296</v>
      </c>
      <c r="HK10" s="1171">
        <v>0.23963064509737692</v>
      </c>
      <c r="HL10" s="1228">
        <v>-9.1</v>
      </c>
      <c r="HM10" s="1174">
        <v>1407819</v>
      </c>
      <c r="HN10" s="360">
        <v>17962</v>
      </c>
      <c r="HO10" s="1171">
        <v>3.3206348322769461</v>
      </c>
      <c r="HP10" s="1172">
        <v>4.8</v>
      </c>
      <c r="HQ10" s="599">
        <v>721178</v>
      </c>
      <c r="HR10" s="360">
        <v>9201</v>
      </c>
      <c r="HS10" s="1259">
        <v>1.7010487762076116</v>
      </c>
      <c r="HT10" s="1172">
        <v>0.7</v>
      </c>
      <c r="HU10" s="1173"/>
      <c r="HV10" s="1174">
        <v>459424</v>
      </c>
      <c r="HW10" s="130"/>
      <c r="HX10" s="580">
        <v>261754</v>
      </c>
      <c r="HY10" s="647" t="s">
        <v>4</v>
      </c>
      <c r="HZ10" s="1174">
        <v>293072</v>
      </c>
      <c r="IA10" s="360">
        <v>3739</v>
      </c>
      <c r="IB10" s="1316">
        <v>0.69127145717245564</v>
      </c>
      <c r="IC10" s="1172">
        <v>-15.6</v>
      </c>
      <c r="ID10" s="1173"/>
      <c r="IE10" s="1174">
        <v>20690</v>
      </c>
      <c r="IF10" s="1317"/>
      <c r="IG10" s="1174">
        <v>1209</v>
      </c>
      <c r="IH10" s="1179"/>
      <c r="II10" s="1174">
        <v>0</v>
      </c>
      <c r="IJ10" s="1173"/>
      <c r="IK10" s="1174">
        <v>27590</v>
      </c>
      <c r="IL10" s="1182"/>
      <c r="IM10" s="1174">
        <v>1556</v>
      </c>
      <c r="IN10" s="1179"/>
      <c r="IO10" s="1174">
        <v>1556</v>
      </c>
      <c r="IP10" s="1258"/>
      <c r="IQ10" s="1174">
        <v>0</v>
      </c>
      <c r="IR10" s="1176"/>
      <c r="IS10" s="1174">
        <v>0</v>
      </c>
      <c r="IT10" s="129"/>
      <c r="IU10" s="580">
        <v>242027</v>
      </c>
      <c r="IV10" s="647" t="s">
        <v>4</v>
      </c>
      <c r="IW10" s="149"/>
      <c r="IX10" s="580">
        <v>0</v>
      </c>
      <c r="IY10" s="149"/>
      <c r="IZ10" s="580">
        <v>0</v>
      </c>
      <c r="JA10" s="176"/>
      <c r="JB10" s="580">
        <v>242027</v>
      </c>
      <c r="JC10" s="1174">
        <v>4770774</v>
      </c>
      <c r="JD10" s="360">
        <v>60868</v>
      </c>
      <c r="JE10" s="1171">
        <v>11.252865830991922</v>
      </c>
      <c r="JF10" s="1172">
        <v>23.5</v>
      </c>
      <c r="JG10" s="599">
        <v>0</v>
      </c>
      <c r="JH10" s="360">
        <v>0</v>
      </c>
      <c r="JI10" s="1171">
        <v>0</v>
      </c>
      <c r="JJ10" s="1172" t="s">
        <v>818</v>
      </c>
      <c r="JK10" s="1174">
        <v>1448174</v>
      </c>
      <c r="JL10" s="360">
        <v>18477</v>
      </c>
      <c r="JM10" s="1171">
        <v>3.4158205192555537</v>
      </c>
      <c r="JN10" s="159">
        <v>1.6</v>
      </c>
      <c r="JO10" s="647" t="s">
        <v>4</v>
      </c>
      <c r="JP10" s="1174">
        <v>42396080</v>
      </c>
      <c r="JQ10" s="150">
        <v>540911</v>
      </c>
      <c r="JR10" s="189">
        <v>100</v>
      </c>
      <c r="JS10" s="159">
        <v>2.7</v>
      </c>
      <c r="JT10" s="574">
        <v>24874034</v>
      </c>
      <c r="JU10" s="150">
        <v>317356</v>
      </c>
      <c r="JV10" s="189">
        <v>58.670598791208995</v>
      </c>
      <c r="JW10" s="159">
        <v>1</v>
      </c>
      <c r="JX10" s="580">
        <v>26322208</v>
      </c>
      <c r="JY10" s="150">
        <v>335832</v>
      </c>
      <c r="JZ10" s="189">
        <v>62.086419310464557</v>
      </c>
      <c r="KA10" s="159">
        <v>1</v>
      </c>
      <c r="KB10" s="1052"/>
      <c r="KC10" s="1052"/>
      <c r="KD10" s="1052"/>
    </row>
    <row r="11" spans="1:290" ht="19.5" customHeight="1" x14ac:dyDescent="0.15">
      <c r="A11" s="558"/>
      <c r="B11" s="647" t="s">
        <v>23</v>
      </c>
      <c r="C11" s="1170">
        <v>11817247</v>
      </c>
      <c r="D11" s="357">
        <v>142674</v>
      </c>
      <c r="E11" s="1171">
        <v>33.454997853370408</v>
      </c>
      <c r="F11" s="1172">
        <v>-2.5</v>
      </c>
      <c r="G11" s="1170">
        <v>297932</v>
      </c>
      <c r="H11" s="357">
        <v>3597</v>
      </c>
      <c r="I11" s="1171">
        <v>0.84345486054834529</v>
      </c>
      <c r="J11" s="1172">
        <v>-0.8</v>
      </c>
      <c r="K11" s="1173"/>
      <c r="L11" s="1174">
        <v>78470</v>
      </c>
      <c r="M11" s="1177"/>
      <c r="N11" s="1174">
        <v>0</v>
      </c>
      <c r="O11" s="1179"/>
      <c r="P11" s="1174">
        <v>26160</v>
      </c>
      <c r="Q11" s="1177"/>
      <c r="R11" s="1174">
        <v>0</v>
      </c>
      <c r="S11" s="1179"/>
      <c r="T11" s="1174">
        <v>193302</v>
      </c>
      <c r="U11" s="1178"/>
      <c r="V11" s="1174">
        <v>0</v>
      </c>
      <c r="W11" s="647" t="s">
        <v>23</v>
      </c>
      <c r="X11" s="1174">
        <v>18683</v>
      </c>
      <c r="Y11" s="357">
        <v>226</v>
      </c>
      <c r="Z11" s="1171">
        <v>5.2892160491738831E-2</v>
      </c>
      <c r="AA11" s="1172">
        <v>-6.8</v>
      </c>
      <c r="AB11" s="1174">
        <v>62377</v>
      </c>
      <c r="AC11" s="357">
        <v>753</v>
      </c>
      <c r="AD11" s="1171">
        <v>0.1765912484608036</v>
      </c>
      <c r="AE11" s="1172">
        <v>-16.399999999999999</v>
      </c>
      <c r="AF11" s="599">
        <v>47525</v>
      </c>
      <c r="AG11" s="357">
        <v>574</v>
      </c>
      <c r="AH11" s="1171">
        <v>0.13454476943584479</v>
      </c>
      <c r="AI11" s="1228">
        <v>-35.6</v>
      </c>
      <c r="AJ11" s="1174">
        <v>0</v>
      </c>
      <c r="AK11" s="357">
        <v>0</v>
      </c>
      <c r="AL11" s="1171">
        <v>0</v>
      </c>
      <c r="AM11" s="159" t="s">
        <v>818</v>
      </c>
      <c r="AN11" s="647" t="s">
        <v>23</v>
      </c>
      <c r="AO11" s="1174">
        <v>0</v>
      </c>
      <c r="AP11" s="357">
        <v>0</v>
      </c>
      <c r="AQ11" s="1171">
        <v>0</v>
      </c>
      <c r="AR11" s="1172" t="s">
        <v>818</v>
      </c>
      <c r="AS11" s="1174">
        <v>1465390</v>
      </c>
      <c r="AT11" s="357">
        <v>17692</v>
      </c>
      <c r="AU11" s="1171">
        <v>4.1485651695653356</v>
      </c>
      <c r="AV11" s="1172">
        <v>1.8</v>
      </c>
      <c r="AW11" s="1174">
        <v>5196</v>
      </c>
      <c r="AX11" s="357">
        <v>63</v>
      </c>
      <c r="AY11" s="1171">
        <v>1.4710039389556014E-2</v>
      </c>
      <c r="AZ11" s="1172">
        <v>-7.7</v>
      </c>
      <c r="BA11" s="1174">
        <v>0</v>
      </c>
      <c r="BB11" s="357">
        <v>0</v>
      </c>
      <c r="BC11" s="1172">
        <v>0</v>
      </c>
      <c r="BD11" s="1172" t="s">
        <v>818</v>
      </c>
      <c r="BE11" s="647" t="s">
        <v>23</v>
      </c>
      <c r="BF11" s="599">
        <v>122566</v>
      </c>
      <c r="BG11" s="357">
        <v>1480</v>
      </c>
      <c r="BH11" s="1171">
        <v>0.34698820011938458</v>
      </c>
      <c r="BI11" s="1172">
        <v>10.9</v>
      </c>
      <c r="BJ11" s="1174">
        <v>0</v>
      </c>
      <c r="BK11" s="357">
        <v>0</v>
      </c>
      <c r="BL11" s="1172">
        <v>0</v>
      </c>
      <c r="BM11" s="1172" t="s">
        <v>818</v>
      </c>
      <c r="BN11" s="1174">
        <v>56920</v>
      </c>
      <c r="BO11" s="357">
        <v>687</v>
      </c>
      <c r="BP11" s="1171">
        <v>0.16114230986403547</v>
      </c>
      <c r="BQ11" s="1172">
        <v>11.8</v>
      </c>
      <c r="BR11" s="599">
        <v>5982145</v>
      </c>
      <c r="BS11" s="357">
        <v>72225</v>
      </c>
      <c r="BT11" s="1171">
        <v>16.935640605087677</v>
      </c>
      <c r="BU11" s="1172">
        <v>6.1</v>
      </c>
      <c r="BV11" s="1238"/>
      <c r="BW11" s="1174">
        <v>4817171</v>
      </c>
      <c r="BX11" s="1239"/>
      <c r="BY11" s="1174">
        <v>1164960</v>
      </c>
      <c r="BZ11" s="1239"/>
      <c r="CA11" s="1174">
        <v>14</v>
      </c>
      <c r="CB11" s="647" t="s">
        <v>23</v>
      </c>
      <c r="CC11" s="1174">
        <v>8215</v>
      </c>
      <c r="CD11" s="357">
        <v>99</v>
      </c>
      <c r="CE11" s="1250">
        <v>2.3256923322787268E-2</v>
      </c>
      <c r="CF11" s="1172">
        <v>-16.399999999999999</v>
      </c>
      <c r="CG11" s="1174">
        <v>353510</v>
      </c>
      <c r="CH11" s="357">
        <v>4268</v>
      </c>
      <c r="CI11" s="1171">
        <v>1.0007979262128459</v>
      </c>
      <c r="CJ11" s="1172">
        <v>-5.2</v>
      </c>
      <c r="CK11" s="1173"/>
      <c r="CL11" s="1174">
        <v>45584</v>
      </c>
      <c r="CM11" s="1179"/>
      <c r="CN11" s="1174">
        <v>0</v>
      </c>
      <c r="CO11" s="1182"/>
      <c r="CP11" s="1174">
        <v>307926</v>
      </c>
      <c r="CQ11" s="1174">
        <v>406235</v>
      </c>
      <c r="CR11" s="357">
        <v>4905</v>
      </c>
      <c r="CS11" s="1171">
        <v>1.1500640591640277</v>
      </c>
      <c r="CT11" s="159">
        <v>1.1000000000000001</v>
      </c>
      <c r="CU11" s="647" t="s">
        <v>23</v>
      </c>
      <c r="CV11" s="1257"/>
      <c r="CW11" s="1174">
        <v>3895</v>
      </c>
      <c r="CX11" s="1174">
        <v>0</v>
      </c>
      <c r="CY11" s="1174">
        <v>3895</v>
      </c>
      <c r="CZ11" s="1174">
        <v>0</v>
      </c>
      <c r="DA11" s="1173"/>
      <c r="DB11" s="1174">
        <v>635</v>
      </c>
      <c r="DC11" s="1173"/>
      <c r="DD11" s="1174">
        <v>138821</v>
      </c>
      <c r="DE11" s="1173"/>
      <c r="DF11" s="1174">
        <v>262884</v>
      </c>
      <c r="DG11" s="599">
        <v>208846</v>
      </c>
      <c r="DH11" s="357">
        <v>2521</v>
      </c>
      <c r="DI11" s="1259">
        <v>0.59124959321616921</v>
      </c>
      <c r="DJ11" s="1172">
        <v>-1</v>
      </c>
      <c r="DK11" s="1173"/>
      <c r="DL11" s="1174">
        <v>14376</v>
      </c>
      <c r="DM11" s="1173"/>
      <c r="DN11" s="1174">
        <v>194470</v>
      </c>
      <c r="DO11" s="647" t="s">
        <v>23</v>
      </c>
      <c r="DP11" s="1174">
        <v>5235939</v>
      </c>
      <c r="DQ11" s="357">
        <v>63215</v>
      </c>
      <c r="DR11" s="1250">
        <v>14.823107954448139</v>
      </c>
      <c r="DS11" s="1172">
        <v>-3.6</v>
      </c>
      <c r="DT11" s="1173"/>
      <c r="DU11" s="1174">
        <v>1175341</v>
      </c>
      <c r="DV11" s="1173"/>
      <c r="DW11" s="1174">
        <v>564739</v>
      </c>
      <c r="DX11" s="1173"/>
      <c r="DY11" s="1174">
        <v>969460</v>
      </c>
      <c r="DZ11" s="1173"/>
      <c r="EA11" s="1174">
        <v>767220</v>
      </c>
      <c r="EB11" s="1173"/>
      <c r="EC11" s="1174">
        <v>0</v>
      </c>
      <c r="ED11" s="1173"/>
      <c r="EE11" s="1174">
        <v>96851</v>
      </c>
      <c r="EF11" s="1173"/>
      <c r="EG11" s="1174">
        <v>402769</v>
      </c>
      <c r="EH11" s="1179"/>
      <c r="EI11" s="1174">
        <v>0</v>
      </c>
      <c r="EJ11" s="647" t="s">
        <v>23</v>
      </c>
      <c r="EK11" s="130"/>
      <c r="EL11" s="1174">
        <v>25262</v>
      </c>
      <c r="EM11" s="1174">
        <v>0</v>
      </c>
      <c r="EN11" s="1174">
        <v>0</v>
      </c>
      <c r="EO11" s="1174">
        <v>25262</v>
      </c>
      <c r="EP11" s="1179"/>
      <c r="EQ11" s="1174">
        <v>0</v>
      </c>
      <c r="ER11" s="1179"/>
      <c r="ES11" s="1174">
        <v>496558</v>
      </c>
      <c r="ET11" s="1173"/>
      <c r="EU11" s="1174">
        <v>151433</v>
      </c>
      <c r="EV11" s="1182"/>
      <c r="EW11" s="1174">
        <v>0</v>
      </c>
      <c r="EX11" s="1182"/>
      <c r="EY11" s="1174">
        <v>59225</v>
      </c>
      <c r="EZ11" s="1182"/>
      <c r="FA11" s="1174">
        <v>0</v>
      </c>
      <c r="FB11" s="1173"/>
      <c r="FC11" s="1174">
        <v>527081</v>
      </c>
      <c r="FD11" s="1174">
        <v>138069</v>
      </c>
      <c r="FE11" s="357">
        <v>1667</v>
      </c>
      <c r="FF11" s="1250">
        <v>0.39087768061520578</v>
      </c>
      <c r="FG11" s="159">
        <v>-2.1</v>
      </c>
      <c r="FH11" s="647" t="s">
        <v>23</v>
      </c>
      <c r="FI11" s="1174">
        <v>2972338</v>
      </c>
      <c r="FJ11" s="357">
        <v>35886</v>
      </c>
      <c r="FK11" s="1171">
        <v>8.4147823439326679</v>
      </c>
      <c r="FL11" s="1172">
        <v>6.7</v>
      </c>
      <c r="FM11" s="1257"/>
      <c r="FN11" s="1174">
        <v>2153628</v>
      </c>
      <c r="FO11" s="1173"/>
      <c r="FP11" s="1174">
        <v>266433</v>
      </c>
      <c r="FQ11" s="1295"/>
      <c r="FR11" s="1174">
        <v>472684</v>
      </c>
      <c r="FS11" s="1295"/>
      <c r="FT11" s="1174">
        <v>170075</v>
      </c>
      <c r="FU11" s="1173"/>
      <c r="FV11" s="1174">
        <v>14023</v>
      </c>
      <c r="FW11" s="1182"/>
      <c r="FX11" s="1174">
        <v>85146</v>
      </c>
      <c r="FY11" s="1173"/>
      <c r="FZ11" s="1174">
        <v>32479</v>
      </c>
      <c r="GA11" s="647" t="s">
        <v>23</v>
      </c>
      <c r="GB11" s="1174">
        <v>0</v>
      </c>
      <c r="GC11" s="1174">
        <v>0</v>
      </c>
      <c r="GD11" s="1174">
        <v>32479</v>
      </c>
      <c r="GE11" s="1173"/>
      <c r="GF11" s="1174">
        <v>195494</v>
      </c>
      <c r="GG11" s="1295"/>
      <c r="GH11" s="1174">
        <v>0</v>
      </c>
      <c r="GI11" s="1173"/>
      <c r="GJ11" s="1174">
        <v>917294</v>
      </c>
      <c r="GK11" s="1173"/>
      <c r="GL11" s="1174">
        <v>818710</v>
      </c>
      <c r="GM11" s="1257"/>
      <c r="GN11" s="1174">
        <v>36345</v>
      </c>
      <c r="GO11" s="1295"/>
      <c r="GP11" s="1174">
        <v>0</v>
      </c>
      <c r="GQ11" s="1173"/>
      <c r="GR11" s="1174">
        <v>782365</v>
      </c>
      <c r="GS11" s="647" t="s">
        <v>23</v>
      </c>
      <c r="GT11" s="1174">
        <v>175704</v>
      </c>
      <c r="GU11" s="357">
        <v>2121</v>
      </c>
      <c r="GV11" s="1171">
        <v>0.49742354905745761</v>
      </c>
      <c r="GW11" s="1172">
        <v>50.4</v>
      </c>
      <c r="GX11" s="1173"/>
      <c r="GY11" s="1174">
        <v>107617</v>
      </c>
      <c r="GZ11" s="1177"/>
      <c r="HA11" s="1174">
        <v>68087</v>
      </c>
      <c r="HB11" s="1173"/>
      <c r="HC11" s="1174">
        <v>67285</v>
      </c>
      <c r="HD11" s="1295"/>
      <c r="HE11" s="1174">
        <v>0</v>
      </c>
      <c r="HF11" s="1295"/>
      <c r="HG11" s="1174">
        <v>802</v>
      </c>
      <c r="HH11" s="647" t="s">
        <v>23</v>
      </c>
      <c r="HI11" s="1174">
        <v>17782</v>
      </c>
      <c r="HJ11" s="357">
        <v>215</v>
      </c>
      <c r="HK11" s="1171">
        <v>5.034140115956217E-2</v>
      </c>
      <c r="HL11" s="1228">
        <v>2.2999999999999998</v>
      </c>
      <c r="HM11" s="1174">
        <v>641676</v>
      </c>
      <c r="HN11" s="357">
        <v>7747</v>
      </c>
      <c r="HO11" s="1171">
        <v>1.81660493366681</v>
      </c>
      <c r="HP11" s="1172">
        <v>-42.7</v>
      </c>
      <c r="HQ11" s="599">
        <v>345248</v>
      </c>
      <c r="HR11" s="357">
        <v>4168</v>
      </c>
      <c r="HS11" s="1259">
        <v>0.97740794441213141</v>
      </c>
      <c r="HT11" s="1172">
        <v>27.5</v>
      </c>
      <c r="HU11" s="1173"/>
      <c r="HV11" s="1174">
        <v>83692</v>
      </c>
      <c r="HW11" s="130"/>
      <c r="HX11" s="580">
        <v>261556</v>
      </c>
      <c r="HY11" s="647" t="s">
        <v>23</v>
      </c>
      <c r="HZ11" s="1174">
        <v>1068280</v>
      </c>
      <c r="IA11" s="357">
        <v>12898</v>
      </c>
      <c r="IB11" s="1171">
        <v>3.0243342723392801</v>
      </c>
      <c r="IC11" s="1172">
        <v>-7.1</v>
      </c>
      <c r="ID11" s="1173"/>
      <c r="IE11" s="1174">
        <v>14161</v>
      </c>
      <c r="IF11" s="1182"/>
      <c r="IG11" s="1174">
        <v>385</v>
      </c>
      <c r="IH11" s="1179"/>
      <c r="II11" s="1174">
        <v>0</v>
      </c>
      <c r="IJ11" s="1173"/>
      <c r="IK11" s="1174">
        <v>647105</v>
      </c>
      <c r="IL11" s="1179"/>
      <c r="IM11" s="1174">
        <v>8474</v>
      </c>
      <c r="IN11" s="1179"/>
      <c r="IO11" s="1174">
        <v>8474</v>
      </c>
      <c r="IP11" s="1179"/>
      <c r="IQ11" s="1174">
        <v>0</v>
      </c>
      <c r="IR11" s="1179"/>
      <c r="IS11" s="1174">
        <v>0</v>
      </c>
      <c r="IT11" s="129"/>
      <c r="IU11" s="580">
        <v>398155</v>
      </c>
      <c r="IV11" s="647" t="s">
        <v>23</v>
      </c>
      <c r="IW11" s="128"/>
      <c r="IX11" s="580">
        <v>0</v>
      </c>
      <c r="IY11" s="128"/>
      <c r="IZ11" s="580">
        <v>0</v>
      </c>
      <c r="JA11" s="130"/>
      <c r="JB11" s="580">
        <v>398155</v>
      </c>
      <c r="JC11" s="1174">
        <v>3874992</v>
      </c>
      <c r="JD11" s="357">
        <v>46784</v>
      </c>
      <c r="JE11" s="1171">
        <v>10.970224202119791</v>
      </c>
      <c r="JF11" s="1172">
        <v>8.1</v>
      </c>
      <c r="JG11" s="599">
        <v>0</v>
      </c>
      <c r="JH11" s="357">
        <v>0</v>
      </c>
      <c r="JI11" s="1171">
        <v>0</v>
      </c>
      <c r="JJ11" s="1172" t="s">
        <v>818</v>
      </c>
      <c r="JK11" s="1174">
        <v>1501500</v>
      </c>
      <c r="JL11" s="357">
        <v>18128</v>
      </c>
      <c r="JM11" s="1171">
        <v>4.2507937150535708</v>
      </c>
      <c r="JN11" s="159">
        <v>-2.6</v>
      </c>
      <c r="JO11" s="647" t="s">
        <v>23</v>
      </c>
      <c r="JP11" s="1174">
        <v>35322815</v>
      </c>
      <c r="JQ11" s="87">
        <v>426465</v>
      </c>
      <c r="JR11" s="131">
        <v>100</v>
      </c>
      <c r="JS11" s="159">
        <v>-0.4</v>
      </c>
      <c r="JT11" s="574">
        <v>19875981</v>
      </c>
      <c r="JU11" s="87">
        <v>239970</v>
      </c>
      <c r="JV11" s="131">
        <v>56.269527216333124</v>
      </c>
      <c r="JW11" s="159">
        <v>0.2</v>
      </c>
      <c r="JX11" s="580">
        <v>21377481</v>
      </c>
      <c r="JY11" s="87">
        <v>258098</v>
      </c>
      <c r="JZ11" s="131">
        <v>60.520320931386692</v>
      </c>
      <c r="KA11" s="159">
        <v>0</v>
      </c>
      <c r="KB11" s="1052"/>
      <c r="KC11" s="1052"/>
      <c r="KD11" s="1052"/>
    </row>
    <row r="12" spans="1:290" ht="19.5" customHeight="1" x14ac:dyDescent="0.15">
      <c r="A12" s="558"/>
      <c r="B12" s="647" t="s">
        <v>5</v>
      </c>
      <c r="C12" s="1170">
        <v>4652319</v>
      </c>
      <c r="D12" s="357">
        <v>137965</v>
      </c>
      <c r="E12" s="1171">
        <v>27.681411183927509</v>
      </c>
      <c r="F12" s="1172">
        <v>0.3</v>
      </c>
      <c r="G12" s="1170">
        <v>159551</v>
      </c>
      <c r="H12" s="357">
        <v>4732</v>
      </c>
      <c r="I12" s="1171">
        <v>0.94933232992123229</v>
      </c>
      <c r="J12" s="1172">
        <v>1</v>
      </c>
      <c r="K12" s="1173"/>
      <c r="L12" s="1174">
        <v>46068</v>
      </c>
      <c r="M12" s="1180"/>
      <c r="N12" s="1174">
        <v>0</v>
      </c>
      <c r="O12" s="1179"/>
      <c r="P12" s="1174">
        <v>0</v>
      </c>
      <c r="Q12" s="1177"/>
      <c r="R12" s="1174">
        <v>0</v>
      </c>
      <c r="S12" s="1179"/>
      <c r="T12" s="1174">
        <v>113483</v>
      </c>
      <c r="U12" s="1178"/>
      <c r="V12" s="1174">
        <v>0</v>
      </c>
      <c r="W12" s="647" t="s">
        <v>5</v>
      </c>
      <c r="X12" s="1174">
        <v>6216</v>
      </c>
      <c r="Y12" s="357">
        <v>184</v>
      </c>
      <c r="Z12" s="1171">
        <v>3.6985351159130188E-2</v>
      </c>
      <c r="AA12" s="1172">
        <v>-7.1</v>
      </c>
      <c r="AB12" s="1174">
        <v>20748</v>
      </c>
      <c r="AC12" s="357">
        <v>615</v>
      </c>
      <c r="AD12" s="1171">
        <v>0.12345110454466428</v>
      </c>
      <c r="AE12" s="1172">
        <v>-16.600000000000001</v>
      </c>
      <c r="AF12" s="599">
        <v>15789</v>
      </c>
      <c r="AG12" s="357">
        <v>468</v>
      </c>
      <c r="AH12" s="1171">
        <v>9.3944933952945064E-2</v>
      </c>
      <c r="AI12" s="1228">
        <v>-35.9</v>
      </c>
      <c r="AJ12" s="1174">
        <v>0</v>
      </c>
      <c r="AK12" s="357">
        <v>0</v>
      </c>
      <c r="AL12" s="1171">
        <v>0</v>
      </c>
      <c r="AM12" s="159" t="s">
        <v>818</v>
      </c>
      <c r="AN12" s="647" t="s">
        <v>5</v>
      </c>
      <c r="AO12" s="1174">
        <v>0</v>
      </c>
      <c r="AP12" s="357">
        <v>0</v>
      </c>
      <c r="AQ12" s="1171">
        <v>0</v>
      </c>
      <c r="AR12" s="1172" t="s">
        <v>818</v>
      </c>
      <c r="AS12" s="1174">
        <v>607409</v>
      </c>
      <c r="AT12" s="357">
        <v>18013</v>
      </c>
      <c r="AU12" s="1171">
        <v>3.6140983208198372</v>
      </c>
      <c r="AV12" s="1172">
        <v>1.8</v>
      </c>
      <c r="AW12" s="1174">
        <v>0</v>
      </c>
      <c r="AX12" s="357">
        <v>0</v>
      </c>
      <c r="AY12" s="1171">
        <v>0</v>
      </c>
      <c r="AZ12" s="1172" t="s">
        <v>818</v>
      </c>
      <c r="BA12" s="1174">
        <v>0</v>
      </c>
      <c r="BB12" s="357">
        <v>0</v>
      </c>
      <c r="BC12" s="1172">
        <v>0</v>
      </c>
      <c r="BD12" s="1172" t="s">
        <v>818</v>
      </c>
      <c r="BE12" s="647" t="s">
        <v>5</v>
      </c>
      <c r="BF12" s="599">
        <v>71912</v>
      </c>
      <c r="BG12" s="357">
        <v>2133</v>
      </c>
      <c r="BH12" s="1171">
        <v>0.4278781487379939</v>
      </c>
      <c r="BI12" s="1172">
        <v>10.9</v>
      </c>
      <c r="BJ12" s="1174">
        <v>0</v>
      </c>
      <c r="BK12" s="357">
        <v>0</v>
      </c>
      <c r="BL12" s="1172">
        <v>0</v>
      </c>
      <c r="BM12" s="1172" t="s">
        <v>818</v>
      </c>
      <c r="BN12" s="1174">
        <v>18880</v>
      </c>
      <c r="BO12" s="357">
        <v>560</v>
      </c>
      <c r="BP12" s="1171">
        <v>0.11233645911910842</v>
      </c>
      <c r="BQ12" s="1172">
        <v>12.7</v>
      </c>
      <c r="BR12" s="599">
        <v>4514609</v>
      </c>
      <c r="BS12" s="357">
        <v>133881</v>
      </c>
      <c r="BT12" s="1171">
        <v>26.862033335130242</v>
      </c>
      <c r="BU12" s="1172">
        <v>-0.4</v>
      </c>
      <c r="BV12" s="1238"/>
      <c r="BW12" s="1174">
        <v>3819409</v>
      </c>
      <c r="BX12" s="1239"/>
      <c r="BY12" s="1174">
        <v>695200</v>
      </c>
      <c r="BZ12" s="1239"/>
      <c r="CA12" s="1174">
        <v>0</v>
      </c>
      <c r="CB12" s="647" t="s">
        <v>5</v>
      </c>
      <c r="CC12" s="1174">
        <v>4037</v>
      </c>
      <c r="CD12" s="357">
        <v>120</v>
      </c>
      <c r="CE12" s="1250">
        <v>2.4020248170754273E-2</v>
      </c>
      <c r="CF12" s="1172">
        <v>-8.1999999999999993</v>
      </c>
      <c r="CG12" s="1174">
        <v>77551</v>
      </c>
      <c r="CH12" s="357">
        <v>2300</v>
      </c>
      <c r="CI12" s="1171">
        <v>0.46143033586578269</v>
      </c>
      <c r="CJ12" s="1172">
        <v>-25.9</v>
      </c>
      <c r="CK12" s="1173"/>
      <c r="CL12" s="1174">
        <v>18440</v>
      </c>
      <c r="CM12" s="1179"/>
      <c r="CN12" s="1174">
        <v>0</v>
      </c>
      <c r="CO12" s="1182"/>
      <c r="CP12" s="1174">
        <v>59111</v>
      </c>
      <c r="CQ12" s="1174">
        <v>209831</v>
      </c>
      <c r="CR12" s="357">
        <v>6223</v>
      </c>
      <c r="CS12" s="1171">
        <v>1.2484995526176716</v>
      </c>
      <c r="CT12" s="159">
        <v>-0.4</v>
      </c>
      <c r="CU12" s="647" t="s">
        <v>5</v>
      </c>
      <c r="CV12" s="1257"/>
      <c r="CW12" s="1174">
        <v>2457</v>
      </c>
      <c r="CX12" s="1174">
        <v>0</v>
      </c>
      <c r="CY12" s="1174">
        <v>2457</v>
      </c>
      <c r="CZ12" s="1174">
        <v>0</v>
      </c>
      <c r="DA12" s="1173"/>
      <c r="DB12" s="1174">
        <v>12916</v>
      </c>
      <c r="DC12" s="1173"/>
      <c r="DD12" s="1174">
        <v>52223</v>
      </c>
      <c r="DE12" s="1173"/>
      <c r="DF12" s="1174">
        <v>142235</v>
      </c>
      <c r="DG12" s="599">
        <v>226135</v>
      </c>
      <c r="DH12" s="357">
        <v>6706</v>
      </c>
      <c r="DI12" s="1259">
        <v>1.3455087490942577</v>
      </c>
      <c r="DJ12" s="1172">
        <v>-4.3</v>
      </c>
      <c r="DK12" s="1173"/>
      <c r="DL12" s="1174">
        <v>7983</v>
      </c>
      <c r="DM12" s="1173"/>
      <c r="DN12" s="1174">
        <v>218152</v>
      </c>
      <c r="DO12" s="647" t="s">
        <v>5</v>
      </c>
      <c r="DP12" s="1174">
        <v>1951381</v>
      </c>
      <c r="DQ12" s="357">
        <v>57868</v>
      </c>
      <c r="DR12" s="1250">
        <v>11.610764403194116</v>
      </c>
      <c r="DS12" s="1172">
        <v>-3.2</v>
      </c>
      <c r="DT12" s="1173"/>
      <c r="DU12" s="1174">
        <v>295292</v>
      </c>
      <c r="DV12" s="1173"/>
      <c r="DW12" s="1174">
        <v>328748</v>
      </c>
      <c r="DX12" s="1173"/>
      <c r="DY12" s="1174">
        <v>391547</v>
      </c>
      <c r="DZ12" s="1173"/>
      <c r="EA12" s="1174">
        <v>320660</v>
      </c>
      <c r="EB12" s="1179"/>
      <c r="EC12" s="1174">
        <v>0</v>
      </c>
      <c r="ED12" s="1173"/>
      <c r="EE12" s="1174">
        <v>131050</v>
      </c>
      <c r="EF12" s="1179"/>
      <c r="EG12" s="1174">
        <v>161736</v>
      </c>
      <c r="EH12" s="1179"/>
      <c r="EI12" s="1174">
        <v>0</v>
      </c>
      <c r="EJ12" s="647" t="s">
        <v>5</v>
      </c>
      <c r="EK12" s="130"/>
      <c r="EL12" s="1174">
        <v>6143</v>
      </c>
      <c r="EM12" s="1174">
        <v>0</v>
      </c>
      <c r="EN12" s="1174">
        <v>0</v>
      </c>
      <c r="EO12" s="1174">
        <v>6143</v>
      </c>
      <c r="EP12" s="1179"/>
      <c r="EQ12" s="1174">
        <v>0</v>
      </c>
      <c r="ER12" s="1179"/>
      <c r="ES12" s="1174">
        <v>61295</v>
      </c>
      <c r="ET12" s="1179"/>
      <c r="EU12" s="1174">
        <v>0</v>
      </c>
      <c r="EV12" s="1180"/>
      <c r="EW12" s="1174">
        <v>0</v>
      </c>
      <c r="EX12" s="1180"/>
      <c r="EY12" s="1174">
        <v>22820</v>
      </c>
      <c r="EZ12" s="1180"/>
      <c r="FA12" s="1174">
        <v>0</v>
      </c>
      <c r="FB12" s="1173"/>
      <c r="FC12" s="1174">
        <v>232090</v>
      </c>
      <c r="FD12" s="1174">
        <v>0</v>
      </c>
      <c r="FE12" s="357">
        <v>0</v>
      </c>
      <c r="FF12" s="1254">
        <v>0</v>
      </c>
      <c r="FG12" s="159" t="s">
        <v>818</v>
      </c>
      <c r="FH12" s="647" t="s">
        <v>5</v>
      </c>
      <c r="FI12" s="1174">
        <v>1767562</v>
      </c>
      <c r="FJ12" s="357">
        <v>52417</v>
      </c>
      <c r="FK12" s="1171">
        <v>10.517036883129743</v>
      </c>
      <c r="FL12" s="1172">
        <v>4.5</v>
      </c>
      <c r="FM12" s="1257"/>
      <c r="FN12" s="1174">
        <v>729774</v>
      </c>
      <c r="FO12" s="1173"/>
      <c r="FP12" s="1174">
        <v>2385</v>
      </c>
      <c r="FQ12" s="1295"/>
      <c r="FR12" s="1174">
        <v>0</v>
      </c>
      <c r="FS12" s="1295"/>
      <c r="FT12" s="1174">
        <v>70495</v>
      </c>
      <c r="FU12" s="1173"/>
      <c r="FV12" s="1174">
        <v>2406</v>
      </c>
      <c r="FW12" s="1182"/>
      <c r="FX12" s="1174">
        <v>114488</v>
      </c>
      <c r="FY12" s="1173"/>
      <c r="FZ12" s="1174">
        <v>4920</v>
      </c>
      <c r="GA12" s="647" t="s">
        <v>5</v>
      </c>
      <c r="GB12" s="1174">
        <v>0</v>
      </c>
      <c r="GC12" s="1174">
        <v>0</v>
      </c>
      <c r="GD12" s="1174">
        <v>4920</v>
      </c>
      <c r="GE12" s="1173"/>
      <c r="GF12" s="1174">
        <v>191337</v>
      </c>
      <c r="GG12" s="1295"/>
      <c r="GH12" s="1174">
        <v>0</v>
      </c>
      <c r="GI12" s="1173"/>
      <c r="GJ12" s="1174">
        <v>343743</v>
      </c>
      <c r="GK12" s="1173"/>
      <c r="GL12" s="1174">
        <v>1037788</v>
      </c>
      <c r="GM12" s="1257"/>
      <c r="GN12" s="1174">
        <v>82391</v>
      </c>
      <c r="GO12" s="1295"/>
      <c r="GP12" s="1174">
        <v>150</v>
      </c>
      <c r="GQ12" s="1173"/>
      <c r="GR12" s="1174">
        <v>955247</v>
      </c>
      <c r="GS12" s="647" t="s">
        <v>5</v>
      </c>
      <c r="GT12" s="1174">
        <v>89483</v>
      </c>
      <c r="GU12" s="357">
        <v>2654</v>
      </c>
      <c r="GV12" s="1171">
        <v>0.53242602602516842</v>
      </c>
      <c r="GW12" s="1172">
        <v>237.5</v>
      </c>
      <c r="GX12" s="1173"/>
      <c r="GY12" s="1174">
        <v>11888</v>
      </c>
      <c r="GZ12" s="1177"/>
      <c r="HA12" s="1174">
        <v>77595</v>
      </c>
      <c r="HB12" s="1173"/>
      <c r="HC12" s="1174">
        <v>77570</v>
      </c>
      <c r="HD12" s="1295"/>
      <c r="HE12" s="1174">
        <v>0</v>
      </c>
      <c r="HF12" s="1173"/>
      <c r="HG12" s="1174">
        <v>25</v>
      </c>
      <c r="HH12" s="647" t="s">
        <v>5</v>
      </c>
      <c r="HI12" s="1174">
        <v>47582</v>
      </c>
      <c r="HJ12" s="357">
        <v>1411</v>
      </c>
      <c r="HK12" s="1171">
        <v>0.28311405708715132</v>
      </c>
      <c r="HL12" s="1228">
        <v>6.3</v>
      </c>
      <c r="HM12" s="1174">
        <v>319349</v>
      </c>
      <c r="HN12" s="357">
        <v>9470</v>
      </c>
      <c r="HO12" s="1171">
        <v>1.900134315848949</v>
      </c>
      <c r="HP12" s="1172">
        <v>-51.3</v>
      </c>
      <c r="HQ12" s="599">
        <v>25859</v>
      </c>
      <c r="HR12" s="357">
        <v>767</v>
      </c>
      <c r="HS12" s="1259">
        <v>0.15386167883268137</v>
      </c>
      <c r="HT12" s="1172">
        <v>-54.4</v>
      </c>
      <c r="HU12" s="1173"/>
      <c r="HV12" s="1174">
        <v>11664</v>
      </c>
      <c r="HW12" s="130"/>
      <c r="HX12" s="580">
        <v>14195</v>
      </c>
      <c r="HY12" s="647" t="s">
        <v>5</v>
      </c>
      <c r="HZ12" s="1174">
        <v>236951</v>
      </c>
      <c r="IA12" s="357">
        <v>7027</v>
      </c>
      <c r="IB12" s="1171">
        <v>1.4098642121150351</v>
      </c>
      <c r="IC12" s="1172">
        <v>23.4</v>
      </c>
      <c r="ID12" s="1173"/>
      <c r="IE12" s="1174">
        <v>2918</v>
      </c>
      <c r="IF12" s="1182"/>
      <c r="IG12" s="1174">
        <v>36</v>
      </c>
      <c r="IH12" s="1179"/>
      <c r="II12" s="1174">
        <v>0</v>
      </c>
      <c r="IJ12" s="1173"/>
      <c r="IK12" s="1174">
        <v>36635</v>
      </c>
      <c r="IL12" s="1182"/>
      <c r="IM12" s="1174">
        <v>12982</v>
      </c>
      <c r="IN12" s="1179"/>
      <c r="IO12" s="1174">
        <v>0</v>
      </c>
      <c r="IP12" s="1173"/>
      <c r="IQ12" s="1174">
        <v>12982</v>
      </c>
      <c r="IR12" s="1179"/>
      <c r="IS12" s="1174">
        <v>0</v>
      </c>
      <c r="IT12" s="129"/>
      <c r="IU12" s="580">
        <v>184380</v>
      </c>
      <c r="IV12" s="647" t="s">
        <v>5</v>
      </c>
      <c r="IW12" s="128"/>
      <c r="IX12" s="580">
        <v>0</v>
      </c>
      <c r="IY12" s="128"/>
      <c r="IZ12" s="580">
        <v>0</v>
      </c>
      <c r="JA12" s="130"/>
      <c r="JB12" s="580">
        <v>184380</v>
      </c>
      <c r="JC12" s="1174">
        <v>1783500</v>
      </c>
      <c r="JD12" s="357">
        <v>52890</v>
      </c>
      <c r="JE12" s="1171">
        <v>10.611868370706031</v>
      </c>
      <c r="JF12" s="1172">
        <v>-2.2999999999999998</v>
      </c>
      <c r="JG12" s="599">
        <v>0</v>
      </c>
      <c r="JH12" s="357">
        <v>0</v>
      </c>
      <c r="JI12" s="1171">
        <v>0</v>
      </c>
      <c r="JJ12" s="1172" t="s">
        <v>818</v>
      </c>
      <c r="JK12" s="1174">
        <v>525700</v>
      </c>
      <c r="JL12" s="357">
        <v>15590</v>
      </c>
      <c r="JM12" s="1171">
        <v>3.1279277838408523</v>
      </c>
      <c r="JN12" s="159">
        <v>-1.8</v>
      </c>
      <c r="JO12" s="647" t="s">
        <v>5</v>
      </c>
      <c r="JP12" s="1174">
        <v>16806654</v>
      </c>
      <c r="JQ12" s="87">
        <v>498403</v>
      </c>
      <c r="JR12" s="131">
        <v>100</v>
      </c>
      <c r="JS12" s="159">
        <v>-1.9</v>
      </c>
      <c r="JT12" s="574">
        <v>10067433</v>
      </c>
      <c r="JU12" s="87">
        <v>298551</v>
      </c>
      <c r="JV12" s="131">
        <v>59.901471167312657</v>
      </c>
      <c r="JW12" s="159">
        <v>0.1</v>
      </c>
      <c r="JX12" s="580">
        <v>10593133</v>
      </c>
      <c r="JY12" s="87">
        <v>314141</v>
      </c>
      <c r="JZ12" s="131">
        <v>63.029398951153517</v>
      </c>
      <c r="KA12" s="159">
        <v>0</v>
      </c>
      <c r="KB12" s="1052"/>
      <c r="KC12" s="1052"/>
      <c r="KD12" s="1052"/>
    </row>
    <row r="13" spans="1:290" ht="19.5" customHeight="1" x14ac:dyDescent="0.15">
      <c r="A13" s="558"/>
      <c r="B13" s="647" t="s">
        <v>6</v>
      </c>
      <c r="C13" s="1170">
        <v>24109647</v>
      </c>
      <c r="D13" s="357">
        <v>128834</v>
      </c>
      <c r="E13" s="1171">
        <v>38.842137747256743</v>
      </c>
      <c r="F13" s="1172">
        <v>2.8</v>
      </c>
      <c r="G13" s="1170">
        <v>343049</v>
      </c>
      <c r="H13" s="357">
        <v>1833</v>
      </c>
      <c r="I13" s="1171">
        <v>0.55267323126127388</v>
      </c>
      <c r="J13" s="1172">
        <v>1.2</v>
      </c>
      <c r="K13" s="1173"/>
      <c r="L13" s="1174">
        <v>99051</v>
      </c>
      <c r="M13" s="1180"/>
      <c r="N13" s="1174">
        <v>0</v>
      </c>
      <c r="O13" s="1179"/>
      <c r="P13" s="1174">
        <v>0</v>
      </c>
      <c r="Q13" s="1177"/>
      <c r="R13" s="1174">
        <v>0</v>
      </c>
      <c r="S13" s="1179"/>
      <c r="T13" s="1174">
        <v>243998</v>
      </c>
      <c r="U13" s="1178"/>
      <c r="V13" s="1174">
        <v>0</v>
      </c>
      <c r="W13" s="647" t="s">
        <v>6</v>
      </c>
      <c r="X13" s="1174">
        <v>46737</v>
      </c>
      <c r="Y13" s="357">
        <v>250</v>
      </c>
      <c r="Z13" s="1171">
        <v>7.5296207857939126E-2</v>
      </c>
      <c r="AA13" s="1172">
        <v>-7.3</v>
      </c>
      <c r="AB13" s="1174">
        <v>155935</v>
      </c>
      <c r="AC13" s="357">
        <v>833</v>
      </c>
      <c r="AD13" s="1171">
        <v>0.25122096352627976</v>
      </c>
      <c r="AE13" s="1172">
        <v>-16.899999999999999</v>
      </c>
      <c r="AF13" s="599">
        <v>118580</v>
      </c>
      <c r="AG13" s="357">
        <v>634</v>
      </c>
      <c r="AH13" s="1171">
        <v>0.19103973998747076</v>
      </c>
      <c r="AI13" s="1228">
        <v>-36</v>
      </c>
      <c r="AJ13" s="1174">
        <v>0</v>
      </c>
      <c r="AK13" s="357">
        <v>0</v>
      </c>
      <c r="AL13" s="1171">
        <v>0</v>
      </c>
      <c r="AM13" s="159" t="s">
        <v>818</v>
      </c>
      <c r="AN13" s="647" t="s">
        <v>6</v>
      </c>
      <c r="AO13" s="1174">
        <v>0</v>
      </c>
      <c r="AP13" s="357">
        <v>0</v>
      </c>
      <c r="AQ13" s="1171">
        <v>0</v>
      </c>
      <c r="AR13" s="1172" t="s">
        <v>818</v>
      </c>
      <c r="AS13" s="1174">
        <v>3079252</v>
      </c>
      <c r="AT13" s="357">
        <v>16454</v>
      </c>
      <c r="AU13" s="1171">
        <v>4.9608660940790976</v>
      </c>
      <c r="AV13" s="1172">
        <v>1.8</v>
      </c>
      <c r="AW13" s="1174">
        <v>30382</v>
      </c>
      <c r="AX13" s="357">
        <v>162</v>
      </c>
      <c r="AY13" s="1171">
        <v>4.8947287740760133E-2</v>
      </c>
      <c r="AZ13" s="1172">
        <v>-8.4</v>
      </c>
      <c r="BA13" s="1174">
        <v>0</v>
      </c>
      <c r="BB13" s="357">
        <v>0</v>
      </c>
      <c r="BC13" s="1172">
        <v>0</v>
      </c>
      <c r="BD13" s="1172" t="s">
        <v>818</v>
      </c>
      <c r="BE13" s="647" t="s">
        <v>6</v>
      </c>
      <c r="BF13" s="599">
        <v>154695</v>
      </c>
      <c r="BG13" s="357">
        <v>827</v>
      </c>
      <c r="BH13" s="1171">
        <v>0.24922324656233588</v>
      </c>
      <c r="BI13" s="1172">
        <v>11.1</v>
      </c>
      <c r="BJ13" s="1174">
        <v>0</v>
      </c>
      <c r="BK13" s="357">
        <v>0</v>
      </c>
      <c r="BL13" s="1172">
        <v>0</v>
      </c>
      <c r="BM13" s="1172" t="s">
        <v>818</v>
      </c>
      <c r="BN13" s="1174">
        <v>135100</v>
      </c>
      <c r="BO13" s="357">
        <v>722</v>
      </c>
      <c r="BP13" s="1171">
        <v>0.21765448534581971</v>
      </c>
      <c r="BQ13" s="1172">
        <v>11</v>
      </c>
      <c r="BR13" s="599">
        <v>7113989</v>
      </c>
      <c r="BS13" s="357">
        <v>38015</v>
      </c>
      <c r="BT13" s="1171">
        <v>11.461077827911344</v>
      </c>
      <c r="BU13" s="1172">
        <v>0.4</v>
      </c>
      <c r="BV13" s="1238"/>
      <c r="BW13" s="1174">
        <v>6784731</v>
      </c>
      <c r="BX13" s="1239"/>
      <c r="BY13" s="1174">
        <v>329213</v>
      </c>
      <c r="BZ13" s="1239"/>
      <c r="CA13" s="1174">
        <v>45</v>
      </c>
      <c r="CB13" s="647" t="s">
        <v>6</v>
      </c>
      <c r="CC13" s="1174">
        <v>23872</v>
      </c>
      <c r="CD13" s="357">
        <v>128</v>
      </c>
      <c r="CE13" s="1250">
        <v>3.8459273680054834E-2</v>
      </c>
      <c r="CF13" s="1172">
        <v>-8.4</v>
      </c>
      <c r="CG13" s="1174">
        <v>440263</v>
      </c>
      <c r="CH13" s="357">
        <v>2353</v>
      </c>
      <c r="CI13" s="1171">
        <v>0.70929101911033765</v>
      </c>
      <c r="CJ13" s="1172">
        <v>-9.3000000000000007</v>
      </c>
      <c r="CK13" s="1173"/>
      <c r="CL13" s="1174">
        <v>106538</v>
      </c>
      <c r="CM13" s="1179"/>
      <c r="CN13" s="1174">
        <v>0</v>
      </c>
      <c r="CO13" s="1182"/>
      <c r="CP13" s="1174">
        <v>333725</v>
      </c>
      <c r="CQ13" s="1174">
        <v>1367281</v>
      </c>
      <c r="CR13" s="357">
        <v>7306</v>
      </c>
      <c r="CS13" s="1171">
        <v>2.2027745549823665</v>
      </c>
      <c r="CT13" s="159">
        <v>2.2000000000000002</v>
      </c>
      <c r="CU13" s="647" t="s">
        <v>6</v>
      </c>
      <c r="CV13" s="1257"/>
      <c r="CW13" s="1174">
        <v>6434</v>
      </c>
      <c r="CX13" s="1174">
        <v>0</v>
      </c>
      <c r="CY13" s="1174">
        <v>6434</v>
      </c>
      <c r="CZ13" s="1174">
        <v>0</v>
      </c>
      <c r="DA13" s="1173"/>
      <c r="DB13" s="1174">
        <v>218123</v>
      </c>
      <c r="DC13" s="1173"/>
      <c r="DD13" s="1174">
        <v>203498</v>
      </c>
      <c r="DE13" s="1173"/>
      <c r="DF13" s="1174">
        <v>939226</v>
      </c>
      <c r="DG13" s="599">
        <v>130557</v>
      </c>
      <c r="DH13" s="357">
        <v>698</v>
      </c>
      <c r="DI13" s="1259">
        <v>0.21033543037227376</v>
      </c>
      <c r="DJ13" s="1172">
        <v>2.2999999999999998</v>
      </c>
      <c r="DK13" s="1173"/>
      <c r="DL13" s="1174">
        <v>16801</v>
      </c>
      <c r="DM13" s="1173"/>
      <c r="DN13" s="1174">
        <v>113756</v>
      </c>
      <c r="DO13" s="647" t="s">
        <v>6</v>
      </c>
      <c r="DP13" s="1174">
        <v>11163352</v>
      </c>
      <c r="DQ13" s="357">
        <v>59653</v>
      </c>
      <c r="DR13" s="1250">
        <v>17.984852955545723</v>
      </c>
      <c r="DS13" s="1172">
        <v>-11.2</v>
      </c>
      <c r="DT13" s="1173"/>
      <c r="DU13" s="1174">
        <v>3807790</v>
      </c>
      <c r="DV13" s="1173"/>
      <c r="DW13" s="1174">
        <v>1119467</v>
      </c>
      <c r="DX13" s="1173"/>
      <c r="DY13" s="1174">
        <v>1863079</v>
      </c>
      <c r="DZ13" s="1173"/>
      <c r="EA13" s="1174">
        <v>1971651</v>
      </c>
      <c r="EB13" s="1179"/>
      <c r="EC13" s="1174">
        <v>0</v>
      </c>
      <c r="ED13" s="1173"/>
      <c r="EE13" s="1174">
        <v>148093</v>
      </c>
      <c r="EF13" s="1179"/>
      <c r="EG13" s="1174">
        <v>14008</v>
      </c>
      <c r="EH13" s="1179"/>
      <c r="EI13" s="1174">
        <v>0</v>
      </c>
      <c r="EJ13" s="647" t="s">
        <v>6</v>
      </c>
      <c r="EK13" s="130"/>
      <c r="EL13" s="1174">
        <v>121572</v>
      </c>
      <c r="EM13" s="1174">
        <v>0</v>
      </c>
      <c r="EN13" s="1174">
        <v>0</v>
      </c>
      <c r="EO13" s="1174">
        <v>121572</v>
      </c>
      <c r="EP13" s="1179"/>
      <c r="EQ13" s="1174">
        <v>171194</v>
      </c>
      <c r="ER13" s="1179"/>
      <c r="ES13" s="1174">
        <v>391718</v>
      </c>
      <c r="ET13" s="1179"/>
      <c r="EU13" s="1174">
        <v>0</v>
      </c>
      <c r="EV13" s="1180"/>
      <c r="EW13" s="1174">
        <v>0</v>
      </c>
      <c r="EX13" s="1180"/>
      <c r="EY13" s="1174">
        <v>98435</v>
      </c>
      <c r="EZ13" s="1180"/>
      <c r="FA13" s="1174">
        <v>0</v>
      </c>
      <c r="FB13" s="1173"/>
      <c r="FC13" s="1174">
        <v>1456345</v>
      </c>
      <c r="FD13" s="1174">
        <v>66094</v>
      </c>
      <c r="FE13" s="357">
        <v>353</v>
      </c>
      <c r="FF13" s="1250">
        <v>0.10648153630234351</v>
      </c>
      <c r="FG13" s="159">
        <v>0</v>
      </c>
      <c r="FH13" s="647" t="s">
        <v>6</v>
      </c>
      <c r="FI13" s="1174">
        <v>4805627</v>
      </c>
      <c r="FJ13" s="357">
        <v>25680</v>
      </c>
      <c r="FK13" s="1171">
        <v>7.7421633711989308</v>
      </c>
      <c r="FL13" s="1172">
        <v>-5.2</v>
      </c>
      <c r="FM13" s="1257"/>
      <c r="FN13" s="1174">
        <v>2760437</v>
      </c>
      <c r="FO13" s="1173"/>
      <c r="FP13" s="1174">
        <v>487883</v>
      </c>
      <c r="FQ13" s="1173"/>
      <c r="FR13" s="1174">
        <v>911563</v>
      </c>
      <c r="FS13" s="1173"/>
      <c r="FT13" s="1174">
        <v>438472</v>
      </c>
      <c r="FU13" s="1173"/>
      <c r="FV13" s="1174">
        <v>161172</v>
      </c>
      <c r="FW13" s="1295"/>
      <c r="FX13" s="1174">
        <v>627</v>
      </c>
      <c r="FY13" s="1173"/>
      <c r="FZ13" s="1174">
        <v>25701</v>
      </c>
      <c r="GA13" s="647" t="s">
        <v>6</v>
      </c>
      <c r="GB13" s="1174">
        <v>0</v>
      </c>
      <c r="GC13" s="1174">
        <v>0</v>
      </c>
      <c r="GD13" s="1174">
        <v>25701</v>
      </c>
      <c r="GE13" s="1173"/>
      <c r="GF13" s="1174">
        <v>18742</v>
      </c>
      <c r="GG13" s="1295"/>
      <c r="GH13" s="1174">
        <v>0</v>
      </c>
      <c r="GI13" s="1173"/>
      <c r="GJ13" s="1174">
        <v>716277</v>
      </c>
      <c r="GK13" s="1173"/>
      <c r="GL13" s="1174">
        <v>2045190</v>
      </c>
      <c r="GM13" s="1257"/>
      <c r="GN13" s="1174">
        <v>17404</v>
      </c>
      <c r="GO13" s="1295"/>
      <c r="GP13" s="1174">
        <v>0</v>
      </c>
      <c r="GQ13" s="1173"/>
      <c r="GR13" s="1174">
        <v>2027786</v>
      </c>
      <c r="GS13" s="647" t="s">
        <v>6</v>
      </c>
      <c r="GT13" s="1174">
        <v>312241</v>
      </c>
      <c r="GU13" s="357">
        <v>1669</v>
      </c>
      <c r="GV13" s="1171">
        <v>0.50303963107967498</v>
      </c>
      <c r="GW13" s="1172">
        <v>681.7</v>
      </c>
      <c r="GX13" s="1173"/>
      <c r="GY13" s="1174">
        <v>35938</v>
      </c>
      <c r="GZ13" s="1177"/>
      <c r="HA13" s="1174">
        <v>276303</v>
      </c>
      <c r="HB13" s="1173"/>
      <c r="HC13" s="1174">
        <v>276098</v>
      </c>
      <c r="HD13" s="1295"/>
      <c r="HE13" s="1174">
        <v>0</v>
      </c>
      <c r="HF13" s="1295"/>
      <c r="HG13" s="1174">
        <v>205</v>
      </c>
      <c r="HH13" s="647" t="s">
        <v>6</v>
      </c>
      <c r="HI13" s="1174">
        <v>114460</v>
      </c>
      <c r="HJ13" s="357">
        <v>612</v>
      </c>
      <c r="HK13" s="1171">
        <v>0.18440216426856049</v>
      </c>
      <c r="HL13" s="1228">
        <v>-54</v>
      </c>
      <c r="HM13" s="1174">
        <v>168351</v>
      </c>
      <c r="HN13" s="357">
        <v>900</v>
      </c>
      <c r="HO13" s="1171">
        <v>0.2712239101588016</v>
      </c>
      <c r="HP13" s="1172">
        <v>-81</v>
      </c>
      <c r="HQ13" s="599">
        <v>461096</v>
      </c>
      <c r="HR13" s="357">
        <v>2464</v>
      </c>
      <c r="HS13" s="1259">
        <v>0.74285427516666236</v>
      </c>
      <c r="HT13" s="1172">
        <v>25.2</v>
      </c>
      <c r="HU13" s="1173"/>
      <c r="HV13" s="1174">
        <v>185166</v>
      </c>
      <c r="HW13" s="130"/>
      <c r="HX13" s="580">
        <v>275930</v>
      </c>
      <c r="HY13" s="647" t="s">
        <v>6</v>
      </c>
      <c r="HZ13" s="1174">
        <v>2818295</v>
      </c>
      <c r="IA13" s="357">
        <v>15060</v>
      </c>
      <c r="IB13" s="1171">
        <v>4.5404481700791779</v>
      </c>
      <c r="IC13" s="1172">
        <v>1.7</v>
      </c>
      <c r="ID13" s="1173"/>
      <c r="IE13" s="1174">
        <v>50743</v>
      </c>
      <c r="IF13" s="1182"/>
      <c r="IG13" s="1174">
        <v>8647</v>
      </c>
      <c r="IH13" s="1179"/>
      <c r="II13" s="1174">
        <v>0</v>
      </c>
      <c r="IJ13" s="1173"/>
      <c r="IK13" s="1174">
        <v>2441083</v>
      </c>
      <c r="IL13" s="1182"/>
      <c r="IM13" s="1174">
        <v>1530</v>
      </c>
      <c r="IN13" s="1179"/>
      <c r="IO13" s="1174">
        <v>0</v>
      </c>
      <c r="IP13" s="1173"/>
      <c r="IQ13" s="1174">
        <v>1530</v>
      </c>
      <c r="IR13" s="1179"/>
      <c r="IS13" s="1174">
        <v>0</v>
      </c>
      <c r="IT13" s="129"/>
      <c r="IU13" s="580">
        <v>316292</v>
      </c>
      <c r="IV13" s="647" t="s">
        <v>6</v>
      </c>
      <c r="IW13" s="128"/>
      <c r="IX13" s="580">
        <v>671</v>
      </c>
      <c r="IY13" s="128"/>
      <c r="IZ13" s="580">
        <v>0</v>
      </c>
      <c r="JA13" s="130"/>
      <c r="JB13" s="580">
        <v>315621</v>
      </c>
      <c r="JC13" s="1174">
        <v>4912000</v>
      </c>
      <c r="JD13" s="357">
        <v>26248</v>
      </c>
      <c r="JE13" s="1171">
        <v>7.9135368765260283</v>
      </c>
      <c r="JF13" s="1172">
        <v>-4.5999999999999996</v>
      </c>
      <c r="JG13" s="599">
        <v>0</v>
      </c>
      <c r="JH13" s="357">
        <v>0</v>
      </c>
      <c r="JI13" s="1171">
        <v>0</v>
      </c>
      <c r="JJ13" s="1172" t="s">
        <v>818</v>
      </c>
      <c r="JK13" s="1174">
        <v>2657400</v>
      </c>
      <c r="JL13" s="357">
        <v>14200</v>
      </c>
      <c r="JM13" s="1171">
        <v>4.2812363386971226</v>
      </c>
      <c r="JN13" s="159">
        <v>12.6</v>
      </c>
      <c r="JO13" s="647" t="s">
        <v>6</v>
      </c>
      <c r="JP13" s="1174">
        <v>62070855</v>
      </c>
      <c r="JQ13" s="87">
        <v>331685</v>
      </c>
      <c r="JR13" s="131">
        <v>100</v>
      </c>
      <c r="JS13" s="159">
        <v>-2.7</v>
      </c>
      <c r="JT13" s="574">
        <v>35287366</v>
      </c>
      <c r="JU13" s="87">
        <v>188563</v>
      </c>
      <c r="JV13" s="131">
        <v>56.850136831529063</v>
      </c>
      <c r="JW13" s="159">
        <v>1.9</v>
      </c>
      <c r="JX13" s="580">
        <v>37944766</v>
      </c>
      <c r="JY13" s="87">
        <v>202764</v>
      </c>
      <c r="JZ13" s="131">
        <v>61.13137317022619</v>
      </c>
      <c r="KA13" s="159">
        <v>2.6</v>
      </c>
      <c r="KB13" s="1052"/>
      <c r="KC13" s="1052"/>
      <c r="KD13" s="1052"/>
    </row>
    <row r="14" spans="1:290" ht="19.5" customHeight="1" x14ac:dyDescent="0.15">
      <c r="A14" s="558"/>
      <c r="B14" s="647" t="s">
        <v>7</v>
      </c>
      <c r="C14" s="1170">
        <v>2505699</v>
      </c>
      <c r="D14" s="357">
        <v>138974</v>
      </c>
      <c r="E14" s="1171">
        <v>18.908574061126703</v>
      </c>
      <c r="F14" s="1172">
        <v>-2.4</v>
      </c>
      <c r="G14" s="1170">
        <v>73166</v>
      </c>
      <c r="H14" s="357">
        <v>4058</v>
      </c>
      <c r="I14" s="1171">
        <v>0.55212726259474765</v>
      </c>
      <c r="J14" s="1172">
        <v>-0.4</v>
      </c>
      <c r="K14" s="1173"/>
      <c r="L14" s="1174">
        <v>20516</v>
      </c>
      <c r="M14" s="1177"/>
      <c r="N14" s="1174">
        <v>0</v>
      </c>
      <c r="O14" s="1179"/>
      <c r="P14" s="1174">
        <v>2111</v>
      </c>
      <c r="Q14" s="1177"/>
      <c r="R14" s="1174">
        <v>0</v>
      </c>
      <c r="S14" s="1179"/>
      <c r="T14" s="1174">
        <v>50539</v>
      </c>
      <c r="U14" s="1178"/>
      <c r="V14" s="1174">
        <v>0</v>
      </c>
      <c r="W14" s="647" t="s">
        <v>7</v>
      </c>
      <c r="X14" s="1174">
        <v>3365</v>
      </c>
      <c r="Y14" s="357">
        <v>187</v>
      </c>
      <c r="Z14" s="1171">
        <v>2.5393054678830684E-2</v>
      </c>
      <c r="AA14" s="1172">
        <v>-7.1</v>
      </c>
      <c r="AB14" s="1174">
        <v>11233</v>
      </c>
      <c r="AC14" s="357">
        <v>623</v>
      </c>
      <c r="AD14" s="1171">
        <v>8.4766770641101052E-2</v>
      </c>
      <c r="AE14" s="1172">
        <v>-16.7</v>
      </c>
      <c r="AF14" s="599">
        <v>8548</v>
      </c>
      <c r="AG14" s="357">
        <v>474</v>
      </c>
      <c r="AH14" s="1171">
        <v>6.4505150488750274E-2</v>
      </c>
      <c r="AI14" s="1228">
        <v>-35.9</v>
      </c>
      <c r="AJ14" s="1174">
        <v>0</v>
      </c>
      <c r="AK14" s="357">
        <v>0</v>
      </c>
      <c r="AL14" s="1171">
        <v>0</v>
      </c>
      <c r="AM14" s="159" t="s">
        <v>818</v>
      </c>
      <c r="AN14" s="647" t="s">
        <v>7</v>
      </c>
      <c r="AO14" s="1174">
        <v>0</v>
      </c>
      <c r="AP14" s="357">
        <v>0</v>
      </c>
      <c r="AQ14" s="1171">
        <v>0</v>
      </c>
      <c r="AR14" s="1172" t="s">
        <v>818</v>
      </c>
      <c r="AS14" s="1174">
        <v>343940</v>
      </c>
      <c r="AT14" s="357">
        <v>19076</v>
      </c>
      <c r="AU14" s="1171">
        <v>2.5954493985845541</v>
      </c>
      <c r="AV14" s="1172">
        <v>1.8</v>
      </c>
      <c r="AW14" s="1174">
        <v>6421</v>
      </c>
      <c r="AX14" s="357">
        <v>356</v>
      </c>
      <c r="AY14" s="1171">
        <v>4.8454325139010941E-2</v>
      </c>
      <c r="AZ14" s="1172">
        <v>-17.2</v>
      </c>
      <c r="BA14" s="1174">
        <v>0</v>
      </c>
      <c r="BB14" s="357">
        <v>0</v>
      </c>
      <c r="BC14" s="1172">
        <v>0</v>
      </c>
      <c r="BD14" s="1172" t="s">
        <v>818</v>
      </c>
      <c r="BE14" s="647" t="s">
        <v>7</v>
      </c>
      <c r="BF14" s="599">
        <v>32019</v>
      </c>
      <c r="BG14" s="357">
        <v>1776</v>
      </c>
      <c r="BH14" s="1171">
        <v>0.24162265015199988</v>
      </c>
      <c r="BI14" s="1172">
        <v>10.7</v>
      </c>
      <c r="BJ14" s="1174">
        <v>0</v>
      </c>
      <c r="BK14" s="357">
        <v>0</v>
      </c>
      <c r="BL14" s="1172">
        <v>0</v>
      </c>
      <c r="BM14" s="1172" t="s">
        <v>818</v>
      </c>
      <c r="BN14" s="1174">
        <v>4571</v>
      </c>
      <c r="BO14" s="357">
        <v>254</v>
      </c>
      <c r="BP14" s="1171">
        <v>3.449380473608768E-2</v>
      </c>
      <c r="BQ14" s="1172">
        <v>28.9</v>
      </c>
      <c r="BR14" s="599">
        <v>3760645</v>
      </c>
      <c r="BS14" s="357">
        <v>208577</v>
      </c>
      <c r="BT14" s="1171">
        <v>28.378681757108833</v>
      </c>
      <c r="BU14" s="1172">
        <v>1.1000000000000001</v>
      </c>
      <c r="BV14" s="1238"/>
      <c r="BW14" s="1174">
        <v>2949386</v>
      </c>
      <c r="BX14" s="1239"/>
      <c r="BY14" s="1174">
        <v>811259</v>
      </c>
      <c r="BZ14" s="1239"/>
      <c r="CA14" s="1174">
        <v>0</v>
      </c>
      <c r="CB14" s="647" t="s">
        <v>7</v>
      </c>
      <c r="CC14" s="1174">
        <v>2364</v>
      </c>
      <c r="CD14" s="357">
        <v>131</v>
      </c>
      <c r="CE14" s="1250">
        <v>1.7839281206762477E-2</v>
      </c>
      <c r="CF14" s="1172">
        <v>-8</v>
      </c>
      <c r="CG14" s="1174">
        <v>227438</v>
      </c>
      <c r="CH14" s="357">
        <v>12614</v>
      </c>
      <c r="CI14" s="1171">
        <v>1.7162988321081405</v>
      </c>
      <c r="CJ14" s="1172">
        <v>20.399999999999999</v>
      </c>
      <c r="CK14" s="1173"/>
      <c r="CL14" s="1174">
        <v>121959</v>
      </c>
      <c r="CM14" s="1179"/>
      <c r="CN14" s="1174">
        <v>0</v>
      </c>
      <c r="CO14" s="1182"/>
      <c r="CP14" s="1174">
        <v>105479</v>
      </c>
      <c r="CQ14" s="1174">
        <v>152405</v>
      </c>
      <c r="CR14" s="357">
        <v>8453</v>
      </c>
      <c r="CS14" s="1171">
        <v>1.1500827632473076</v>
      </c>
      <c r="CT14" s="159">
        <v>-3.8</v>
      </c>
      <c r="CU14" s="647" t="s">
        <v>7</v>
      </c>
      <c r="CV14" s="1257"/>
      <c r="CW14" s="1174">
        <v>5091</v>
      </c>
      <c r="CX14" s="1174">
        <v>0</v>
      </c>
      <c r="CY14" s="1174">
        <v>5091</v>
      </c>
      <c r="CZ14" s="1174">
        <v>0</v>
      </c>
      <c r="DA14" s="1173"/>
      <c r="DB14" s="1174">
        <v>4551</v>
      </c>
      <c r="DC14" s="1173"/>
      <c r="DD14" s="1174">
        <v>52180</v>
      </c>
      <c r="DE14" s="1173"/>
      <c r="DF14" s="1174">
        <v>90583</v>
      </c>
      <c r="DG14" s="599">
        <v>149438</v>
      </c>
      <c r="DH14" s="357">
        <v>8288</v>
      </c>
      <c r="DI14" s="1259">
        <v>1.1276931070119167</v>
      </c>
      <c r="DJ14" s="1172">
        <v>-0.5</v>
      </c>
      <c r="DK14" s="1173"/>
      <c r="DL14" s="1174">
        <v>5342</v>
      </c>
      <c r="DM14" s="1173"/>
      <c r="DN14" s="1174">
        <v>144096</v>
      </c>
      <c r="DO14" s="647" t="s">
        <v>7</v>
      </c>
      <c r="DP14" s="1174">
        <v>1562862</v>
      </c>
      <c r="DQ14" s="357">
        <v>86681</v>
      </c>
      <c r="DR14" s="1250">
        <v>11.793711804299162</v>
      </c>
      <c r="DS14" s="1172">
        <v>6.2</v>
      </c>
      <c r="DT14" s="1173"/>
      <c r="DU14" s="1174">
        <v>166680</v>
      </c>
      <c r="DV14" s="1173"/>
      <c r="DW14" s="1174">
        <v>163375</v>
      </c>
      <c r="DX14" s="1173"/>
      <c r="DY14" s="1174">
        <v>290342</v>
      </c>
      <c r="DZ14" s="1173"/>
      <c r="EA14" s="1174">
        <v>145242</v>
      </c>
      <c r="EB14" s="1173"/>
      <c r="EC14" s="1174">
        <v>0</v>
      </c>
      <c r="ED14" s="1173"/>
      <c r="EE14" s="1174">
        <v>102363</v>
      </c>
      <c r="EF14" s="1173"/>
      <c r="EG14" s="1174">
        <v>319658</v>
      </c>
      <c r="EH14" s="1179"/>
      <c r="EI14" s="1174">
        <v>0</v>
      </c>
      <c r="EJ14" s="647" t="s">
        <v>7</v>
      </c>
      <c r="EK14" s="130"/>
      <c r="EL14" s="1174">
        <v>4606</v>
      </c>
      <c r="EM14" s="1174">
        <v>0</v>
      </c>
      <c r="EN14" s="1174">
        <v>0</v>
      </c>
      <c r="EO14" s="1174">
        <v>4606</v>
      </c>
      <c r="EP14" s="1179"/>
      <c r="EQ14" s="1174">
        <v>0</v>
      </c>
      <c r="ER14" s="1179"/>
      <c r="ES14" s="1174">
        <v>192637</v>
      </c>
      <c r="ET14" s="1179"/>
      <c r="EU14" s="1174">
        <v>0</v>
      </c>
      <c r="EV14" s="1180"/>
      <c r="EW14" s="1174">
        <v>0</v>
      </c>
      <c r="EX14" s="1180"/>
      <c r="EY14" s="1174">
        <v>90379</v>
      </c>
      <c r="EZ14" s="1180"/>
      <c r="FA14" s="1174">
        <v>0</v>
      </c>
      <c r="FB14" s="1173"/>
      <c r="FC14" s="1174">
        <v>87580</v>
      </c>
      <c r="FD14" s="1174">
        <v>0</v>
      </c>
      <c r="FE14" s="357">
        <v>0</v>
      </c>
      <c r="FF14" s="1254">
        <v>0</v>
      </c>
      <c r="FG14" s="159" t="s">
        <v>818</v>
      </c>
      <c r="FH14" s="647" t="s">
        <v>7</v>
      </c>
      <c r="FI14" s="1174">
        <v>966411</v>
      </c>
      <c r="FJ14" s="357">
        <v>53600</v>
      </c>
      <c r="FK14" s="1171">
        <v>7.29275701789701</v>
      </c>
      <c r="FL14" s="1172">
        <v>4.5</v>
      </c>
      <c r="FM14" s="1257"/>
      <c r="FN14" s="1174">
        <v>655273</v>
      </c>
      <c r="FO14" s="1173"/>
      <c r="FP14" s="1174">
        <v>76875</v>
      </c>
      <c r="FQ14" s="1295"/>
      <c r="FR14" s="1174">
        <v>142946</v>
      </c>
      <c r="FS14" s="1295"/>
      <c r="FT14" s="1174">
        <v>32350</v>
      </c>
      <c r="FU14" s="1173"/>
      <c r="FV14" s="1174">
        <v>21623</v>
      </c>
      <c r="FW14" s="1182"/>
      <c r="FX14" s="1174">
        <v>114143</v>
      </c>
      <c r="FY14" s="1173"/>
      <c r="FZ14" s="1174">
        <v>4760</v>
      </c>
      <c r="GA14" s="647" t="s">
        <v>7</v>
      </c>
      <c r="GB14" s="1174">
        <v>0</v>
      </c>
      <c r="GC14" s="1174">
        <v>0</v>
      </c>
      <c r="GD14" s="1174">
        <v>4760</v>
      </c>
      <c r="GE14" s="1295"/>
      <c r="GF14" s="1174">
        <v>0</v>
      </c>
      <c r="GG14" s="1295"/>
      <c r="GH14" s="1174">
        <v>0</v>
      </c>
      <c r="GI14" s="1173"/>
      <c r="GJ14" s="1174">
        <v>262576</v>
      </c>
      <c r="GK14" s="1173"/>
      <c r="GL14" s="1174">
        <v>311138</v>
      </c>
      <c r="GM14" s="1257"/>
      <c r="GN14" s="1174">
        <v>57969</v>
      </c>
      <c r="GO14" s="1295"/>
      <c r="GP14" s="1174">
        <v>0</v>
      </c>
      <c r="GQ14" s="1173"/>
      <c r="GR14" s="1174">
        <v>253169</v>
      </c>
      <c r="GS14" s="647" t="s">
        <v>7</v>
      </c>
      <c r="GT14" s="1174">
        <v>37054</v>
      </c>
      <c r="GU14" s="357">
        <v>2055</v>
      </c>
      <c r="GV14" s="1171">
        <v>0.27961790432968564</v>
      </c>
      <c r="GW14" s="1172">
        <v>2.2000000000000002</v>
      </c>
      <c r="GX14" s="1173"/>
      <c r="GY14" s="1174">
        <v>32418</v>
      </c>
      <c r="GZ14" s="1177"/>
      <c r="HA14" s="1174">
        <v>4636</v>
      </c>
      <c r="HB14" s="1173"/>
      <c r="HC14" s="1174">
        <v>4268</v>
      </c>
      <c r="HD14" s="1295"/>
      <c r="HE14" s="1174">
        <v>0</v>
      </c>
      <c r="HF14" s="1173"/>
      <c r="HG14" s="1174">
        <v>368</v>
      </c>
      <c r="HH14" s="647" t="s">
        <v>7</v>
      </c>
      <c r="HI14" s="1174">
        <v>90068</v>
      </c>
      <c r="HJ14" s="357">
        <v>4995</v>
      </c>
      <c r="HK14" s="1171">
        <v>0.67967359548675244</v>
      </c>
      <c r="HL14" s="1228">
        <v>-15.1</v>
      </c>
      <c r="HM14" s="1174">
        <v>738945</v>
      </c>
      <c r="HN14" s="357">
        <v>40984</v>
      </c>
      <c r="HO14" s="1171">
        <v>5.5762468914260142</v>
      </c>
      <c r="HP14" s="1172">
        <v>-17.600000000000001</v>
      </c>
      <c r="HQ14" s="599">
        <v>128957</v>
      </c>
      <c r="HR14" s="357">
        <v>7152</v>
      </c>
      <c r="HS14" s="1259">
        <v>0.97313882681068897</v>
      </c>
      <c r="HT14" s="1172">
        <v>-42.3</v>
      </c>
      <c r="HU14" s="1173"/>
      <c r="HV14" s="1174">
        <v>37515</v>
      </c>
      <c r="HW14" s="130"/>
      <c r="HX14" s="580">
        <v>91442</v>
      </c>
      <c r="HY14" s="647" t="s">
        <v>7</v>
      </c>
      <c r="HZ14" s="1174">
        <v>184855</v>
      </c>
      <c r="IA14" s="357">
        <v>10253</v>
      </c>
      <c r="IB14" s="1171">
        <v>1.3949578373418263</v>
      </c>
      <c r="IC14" s="1172">
        <v>22.6</v>
      </c>
      <c r="ID14" s="1173"/>
      <c r="IE14" s="1174">
        <v>5126</v>
      </c>
      <c r="IF14" s="1182"/>
      <c r="IG14" s="1174">
        <v>18</v>
      </c>
      <c r="IH14" s="1179"/>
      <c r="II14" s="1174">
        <v>0</v>
      </c>
      <c r="IJ14" s="1173"/>
      <c r="IK14" s="1174">
        <v>22784</v>
      </c>
      <c r="IL14" s="1182"/>
      <c r="IM14" s="1174">
        <v>37536</v>
      </c>
      <c r="IN14" s="1173"/>
      <c r="IO14" s="1174">
        <v>37536</v>
      </c>
      <c r="IP14" s="1179"/>
      <c r="IQ14" s="1174">
        <v>0</v>
      </c>
      <c r="IR14" s="1179"/>
      <c r="IS14" s="1174">
        <v>0</v>
      </c>
      <c r="IT14" s="129"/>
      <c r="IU14" s="580">
        <v>119391</v>
      </c>
      <c r="IV14" s="647" t="s">
        <v>7</v>
      </c>
      <c r="IW14" s="128"/>
      <c r="IX14" s="580">
        <v>0</v>
      </c>
      <c r="IY14" s="128"/>
      <c r="IZ14" s="580">
        <v>0</v>
      </c>
      <c r="JA14" s="130"/>
      <c r="JB14" s="580">
        <v>119391</v>
      </c>
      <c r="JC14" s="1174">
        <v>2261251</v>
      </c>
      <c r="JD14" s="357">
        <v>125416</v>
      </c>
      <c r="JE14" s="1171">
        <v>17.063913903584119</v>
      </c>
      <c r="JF14" s="1172">
        <v>-30.3</v>
      </c>
      <c r="JG14" s="599">
        <v>0</v>
      </c>
      <c r="JH14" s="357">
        <v>0</v>
      </c>
      <c r="JI14" s="1171">
        <v>0</v>
      </c>
      <c r="JJ14" s="1172" t="s">
        <v>818</v>
      </c>
      <c r="JK14" s="1174">
        <v>312351</v>
      </c>
      <c r="JL14" s="357">
        <v>17324</v>
      </c>
      <c r="JM14" s="1171">
        <v>2.3570716261478282</v>
      </c>
      <c r="JN14" s="159">
        <v>0.4</v>
      </c>
      <c r="JO14" s="647" t="s">
        <v>7</v>
      </c>
      <c r="JP14" s="1174">
        <v>13251655</v>
      </c>
      <c r="JQ14" s="87">
        <v>734978</v>
      </c>
      <c r="JR14" s="131">
        <v>100</v>
      </c>
      <c r="JS14" s="159">
        <v>-7.5</v>
      </c>
      <c r="JT14" s="574">
        <v>6749607</v>
      </c>
      <c r="JU14" s="87">
        <v>374354</v>
      </c>
      <c r="JV14" s="131">
        <v>50.934068235250621</v>
      </c>
      <c r="JW14" s="159">
        <v>-0.3</v>
      </c>
      <c r="JX14" s="580">
        <v>7061958</v>
      </c>
      <c r="JY14" s="87">
        <v>391678</v>
      </c>
      <c r="JZ14" s="131">
        <v>53.291139861398442</v>
      </c>
      <c r="KA14" s="159">
        <v>-0.3</v>
      </c>
      <c r="KB14" s="1052"/>
      <c r="KC14" s="1052"/>
      <c r="KD14" s="1052"/>
    </row>
    <row r="15" spans="1:290" ht="19.5" customHeight="1" x14ac:dyDescent="0.15">
      <c r="A15" s="558"/>
      <c r="B15" s="647" t="s">
        <v>8</v>
      </c>
      <c r="C15" s="1170">
        <v>10244995</v>
      </c>
      <c r="D15" s="357">
        <v>114992</v>
      </c>
      <c r="E15" s="1171">
        <v>30.608948369834433</v>
      </c>
      <c r="F15" s="1172">
        <v>2.2000000000000002</v>
      </c>
      <c r="G15" s="1170">
        <v>216294</v>
      </c>
      <c r="H15" s="357">
        <v>2428</v>
      </c>
      <c r="I15" s="1171">
        <v>0.64622109417378626</v>
      </c>
      <c r="J15" s="1172">
        <v>-1.2</v>
      </c>
      <c r="K15" s="1173"/>
      <c r="L15" s="1174">
        <v>62403</v>
      </c>
      <c r="M15" s="1180"/>
      <c r="N15" s="1174">
        <v>0</v>
      </c>
      <c r="O15" s="1179"/>
      <c r="P15" s="1174">
        <v>0</v>
      </c>
      <c r="Q15" s="1177"/>
      <c r="R15" s="1174">
        <v>0</v>
      </c>
      <c r="S15" s="1179"/>
      <c r="T15" s="1174">
        <v>153891</v>
      </c>
      <c r="U15" s="1178"/>
      <c r="V15" s="1174">
        <v>0</v>
      </c>
      <c r="W15" s="647" t="s">
        <v>8</v>
      </c>
      <c r="X15" s="1174">
        <v>19055</v>
      </c>
      <c r="Y15" s="357">
        <v>214</v>
      </c>
      <c r="Z15" s="1171">
        <v>5.693058036506559E-2</v>
      </c>
      <c r="AA15" s="1172">
        <v>-7.2</v>
      </c>
      <c r="AB15" s="1174">
        <v>63587</v>
      </c>
      <c r="AC15" s="357">
        <v>714</v>
      </c>
      <c r="AD15" s="1171">
        <v>0.18997873595767126</v>
      </c>
      <c r="AE15" s="1172">
        <v>-16.8</v>
      </c>
      <c r="AF15" s="599">
        <v>48378</v>
      </c>
      <c r="AG15" s="357">
        <v>543</v>
      </c>
      <c r="AH15" s="1171">
        <v>0.14453884108638904</v>
      </c>
      <c r="AI15" s="1228">
        <v>-35.9</v>
      </c>
      <c r="AJ15" s="1174">
        <v>0</v>
      </c>
      <c r="AK15" s="357">
        <v>0</v>
      </c>
      <c r="AL15" s="1171">
        <v>0</v>
      </c>
      <c r="AM15" s="159" t="s">
        <v>818</v>
      </c>
      <c r="AN15" s="647" t="s">
        <v>8</v>
      </c>
      <c r="AO15" s="1174">
        <v>0</v>
      </c>
      <c r="AP15" s="357">
        <v>0</v>
      </c>
      <c r="AQ15" s="1171">
        <v>0</v>
      </c>
      <c r="AR15" s="1172" t="s">
        <v>818</v>
      </c>
      <c r="AS15" s="1174">
        <v>1471391</v>
      </c>
      <c r="AT15" s="357">
        <v>16515</v>
      </c>
      <c r="AU15" s="1171">
        <v>4.3960715599020848</v>
      </c>
      <c r="AV15" s="1172">
        <v>1.8</v>
      </c>
      <c r="AW15" s="1174">
        <v>76120</v>
      </c>
      <c r="AX15" s="357">
        <v>854</v>
      </c>
      <c r="AY15" s="1171">
        <v>0.22742355168663303</v>
      </c>
      <c r="AZ15" s="1172">
        <v>-4.7</v>
      </c>
      <c r="BA15" s="1174">
        <v>0</v>
      </c>
      <c r="BB15" s="357">
        <v>0</v>
      </c>
      <c r="BC15" s="1172">
        <v>0</v>
      </c>
      <c r="BD15" s="1172" t="s">
        <v>818</v>
      </c>
      <c r="BE15" s="647" t="s">
        <v>8</v>
      </c>
      <c r="BF15" s="599">
        <v>98218</v>
      </c>
      <c r="BG15" s="357">
        <v>1102</v>
      </c>
      <c r="BH15" s="1171">
        <v>0.29344569626323863</v>
      </c>
      <c r="BI15" s="1172">
        <v>9.3000000000000007</v>
      </c>
      <c r="BJ15" s="1174">
        <v>0</v>
      </c>
      <c r="BK15" s="357">
        <v>0</v>
      </c>
      <c r="BL15" s="1172">
        <v>0</v>
      </c>
      <c r="BM15" s="1172" t="s">
        <v>818</v>
      </c>
      <c r="BN15" s="1174">
        <v>73133</v>
      </c>
      <c r="BO15" s="357">
        <v>821</v>
      </c>
      <c r="BP15" s="1171">
        <v>0.21849929854832548</v>
      </c>
      <c r="BQ15" s="1172">
        <v>15</v>
      </c>
      <c r="BR15" s="599">
        <v>6993424</v>
      </c>
      <c r="BS15" s="357">
        <v>78496</v>
      </c>
      <c r="BT15" s="1171">
        <v>20.894237053738046</v>
      </c>
      <c r="BU15" s="1172">
        <v>-1.5</v>
      </c>
      <c r="BV15" s="1238"/>
      <c r="BW15" s="1174">
        <v>6007276</v>
      </c>
      <c r="BX15" s="1239"/>
      <c r="BY15" s="1174">
        <v>986148</v>
      </c>
      <c r="BZ15" s="1239"/>
      <c r="CA15" s="1174">
        <v>0</v>
      </c>
      <c r="CB15" s="647" t="s">
        <v>8</v>
      </c>
      <c r="CC15" s="1174">
        <v>10657</v>
      </c>
      <c r="CD15" s="357">
        <v>120</v>
      </c>
      <c r="CE15" s="1250">
        <v>3.1839894775675885E-2</v>
      </c>
      <c r="CF15" s="1172">
        <v>-10.1</v>
      </c>
      <c r="CG15" s="1174">
        <v>447017</v>
      </c>
      <c r="CH15" s="357">
        <v>5017</v>
      </c>
      <c r="CI15" s="1171">
        <v>1.3355516789845461</v>
      </c>
      <c r="CJ15" s="1172">
        <v>-12.2</v>
      </c>
      <c r="CK15" s="1179"/>
      <c r="CL15" s="1174">
        <v>73843</v>
      </c>
      <c r="CM15" s="1179"/>
      <c r="CN15" s="1174">
        <v>0</v>
      </c>
      <c r="CO15" s="1182"/>
      <c r="CP15" s="1174">
        <v>373174</v>
      </c>
      <c r="CQ15" s="1174">
        <v>483730</v>
      </c>
      <c r="CR15" s="357">
        <v>5429</v>
      </c>
      <c r="CS15" s="1171">
        <v>1.4452390259770758</v>
      </c>
      <c r="CT15" s="159">
        <v>0.3</v>
      </c>
      <c r="CU15" s="647" t="s">
        <v>8</v>
      </c>
      <c r="CV15" s="1257"/>
      <c r="CW15" s="1174">
        <v>7623</v>
      </c>
      <c r="CX15" s="1174">
        <v>0</v>
      </c>
      <c r="CY15" s="1174">
        <v>7623</v>
      </c>
      <c r="CZ15" s="1174">
        <v>0</v>
      </c>
      <c r="DA15" s="1173"/>
      <c r="DB15" s="1174">
        <v>120601</v>
      </c>
      <c r="DC15" s="1173"/>
      <c r="DD15" s="1174">
        <v>112913</v>
      </c>
      <c r="DE15" s="1173"/>
      <c r="DF15" s="1174">
        <v>242593</v>
      </c>
      <c r="DG15" s="599">
        <v>362194</v>
      </c>
      <c r="DH15" s="357">
        <v>4065</v>
      </c>
      <c r="DI15" s="1259">
        <v>1.0821261938989539</v>
      </c>
      <c r="DJ15" s="1172">
        <v>1.4</v>
      </c>
      <c r="DK15" s="1173"/>
      <c r="DL15" s="1174">
        <v>11318</v>
      </c>
      <c r="DM15" s="1173"/>
      <c r="DN15" s="1174">
        <v>350876</v>
      </c>
      <c r="DO15" s="647" t="s">
        <v>8</v>
      </c>
      <c r="DP15" s="1174">
        <v>4676474</v>
      </c>
      <c r="DQ15" s="357">
        <v>52490</v>
      </c>
      <c r="DR15" s="1250">
        <v>13.971890783633679</v>
      </c>
      <c r="DS15" s="1172">
        <v>-9.1</v>
      </c>
      <c r="DT15" s="1173"/>
      <c r="DU15" s="1174">
        <v>958428</v>
      </c>
      <c r="DV15" s="1173"/>
      <c r="DW15" s="1174">
        <v>144781</v>
      </c>
      <c r="DX15" s="1173"/>
      <c r="DY15" s="1174">
        <v>1079237</v>
      </c>
      <c r="DZ15" s="1173"/>
      <c r="EA15" s="1174">
        <v>947899</v>
      </c>
      <c r="EB15" s="1173"/>
      <c r="EC15" s="1174">
        <v>0</v>
      </c>
      <c r="ED15" s="1173"/>
      <c r="EE15" s="1174">
        <v>134234</v>
      </c>
      <c r="EF15" s="1173"/>
      <c r="EG15" s="1174">
        <v>30405</v>
      </c>
      <c r="EH15" s="1179"/>
      <c r="EI15" s="1174">
        <v>0</v>
      </c>
      <c r="EJ15" s="647" t="s">
        <v>8</v>
      </c>
      <c r="EK15" s="130"/>
      <c r="EL15" s="1174">
        <v>19483</v>
      </c>
      <c r="EM15" s="1174">
        <v>0</v>
      </c>
      <c r="EN15" s="1174">
        <v>0</v>
      </c>
      <c r="EO15" s="1174">
        <v>19483</v>
      </c>
      <c r="EP15" s="1179"/>
      <c r="EQ15" s="1174">
        <v>0</v>
      </c>
      <c r="ER15" s="1179"/>
      <c r="ES15" s="1174">
        <v>314572</v>
      </c>
      <c r="ET15" s="1179"/>
      <c r="EU15" s="1174">
        <v>0</v>
      </c>
      <c r="EV15" s="1180"/>
      <c r="EW15" s="1174">
        <v>0</v>
      </c>
      <c r="EX15" s="1180"/>
      <c r="EY15" s="1174">
        <v>50065</v>
      </c>
      <c r="EZ15" s="1180"/>
      <c r="FA15" s="1174">
        <v>0</v>
      </c>
      <c r="FB15" s="1173"/>
      <c r="FC15" s="1174">
        <v>997370</v>
      </c>
      <c r="FD15" s="1174">
        <v>0</v>
      </c>
      <c r="FE15" s="357">
        <v>0</v>
      </c>
      <c r="FF15" s="1254">
        <v>0</v>
      </c>
      <c r="FG15" s="159" t="s">
        <v>818</v>
      </c>
      <c r="FH15" s="647" t="s">
        <v>8</v>
      </c>
      <c r="FI15" s="1174">
        <v>2720529</v>
      </c>
      <c r="FJ15" s="357">
        <v>30536</v>
      </c>
      <c r="FK15" s="1171">
        <v>8.1281183348198134</v>
      </c>
      <c r="FL15" s="1172">
        <v>-17.8</v>
      </c>
      <c r="FM15" s="1257"/>
      <c r="FN15" s="1174">
        <v>1936433</v>
      </c>
      <c r="FO15" s="1173"/>
      <c r="FP15" s="1174">
        <v>2871</v>
      </c>
      <c r="FQ15" s="1173"/>
      <c r="FR15" s="1174">
        <v>534370</v>
      </c>
      <c r="FS15" s="1173"/>
      <c r="FT15" s="1174">
        <v>210793</v>
      </c>
      <c r="FU15" s="1173"/>
      <c r="FV15" s="1174">
        <v>24124</v>
      </c>
      <c r="FW15" s="1182"/>
      <c r="FX15" s="1174">
        <v>8668</v>
      </c>
      <c r="FY15" s="1173"/>
      <c r="FZ15" s="1174">
        <v>15488</v>
      </c>
      <c r="GA15" s="647" t="s">
        <v>8</v>
      </c>
      <c r="GB15" s="1174">
        <v>0</v>
      </c>
      <c r="GC15" s="1174">
        <v>0</v>
      </c>
      <c r="GD15" s="1174">
        <v>15488</v>
      </c>
      <c r="GE15" s="1295"/>
      <c r="GF15" s="1174">
        <v>0</v>
      </c>
      <c r="GG15" s="1295"/>
      <c r="GH15" s="1174">
        <v>0</v>
      </c>
      <c r="GI15" s="1173"/>
      <c r="GJ15" s="1174">
        <v>1140119</v>
      </c>
      <c r="GK15" s="1173"/>
      <c r="GL15" s="1174">
        <v>784096</v>
      </c>
      <c r="GM15" s="1257"/>
      <c r="GN15" s="1174">
        <v>17446</v>
      </c>
      <c r="GO15" s="1295"/>
      <c r="GP15" s="1174">
        <v>0</v>
      </c>
      <c r="GQ15" s="1173"/>
      <c r="GR15" s="1174">
        <v>766650</v>
      </c>
      <c r="GS15" s="647" t="s">
        <v>8</v>
      </c>
      <c r="GT15" s="1174">
        <v>67427</v>
      </c>
      <c r="GU15" s="357">
        <v>757</v>
      </c>
      <c r="GV15" s="1171">
        <v>0.20145149526503686</v>
      </c>
      <c r="GW15" s="1172">
        <v>-9.6999999999999993</v>
      </c>
      <c r="GX15" s="1173"/>
      <c r="GY15" s="1174">
        <v>9366</v>
      </c>
      <c r="GZ15" s="1177"/>
      <c r="HA15" s="1174">
        <v>58061</v>
      </c>
      <c r="HB15" s="1173"/>
      <c r="HC15" s="1174">
        <v>41154</v>
      </c>
      <c r="HD15" s="1295"/>
      <c r="HE15" s="1174">
        <v>0</v>
      </c>
      <c r="HF15" s="1173"/>
      <c r="HG15" s="1174">
        <v>16907</v>
      </c>
      <c r="HH15" s="647" t="s">
        <v>8</v>
      </c>
      <c r="HI15" s="1174">
        <v>610927</v>
      </c>
      <c r="HJ15" s="357">
        <v>6857</v>
      </c>
      <c r="HK15" s="1171">
        <v>1.825265214940353</v>
      </c>
      <c r="HL15" s="1228">
        <v>46.5</v>
      </c>
      <c r="HM15" s="1174">
        <v>1176586</v>
      </c>
      <c r="HN15" s="357">
        <v>13206</v>
      </c>
      <c r="HO15" s="1171">
        <v>3.5152833287541889</v>
      </c>
      <c r="HP15" s="1172">
        <v>23.4</v>
      </c>
      <c r="HQ15" s="599">
        <v>424748</v>
      </c>
      <c r="HR15" s="357">
        <v>4767</v>
      </c>
      <c r="HS15" s="1259">
        <v>1.2690186380950343</v>
      </c>
      <c r="HT15" s="1172">
        <v>-8.4</v>
      </c>
      <c r="HU15" s="1173"/>
      <c r="HV15" s="1174">
        <v>386873</v>
      </c>
      <c r="HW15" s="130"/>
      <c r="HX15" s="580">
        <v>37875</v>
      </c>
      <c r="HY15" s="647" t="s">
        <v>8</v>
      </c>
      <c r="HZ15" s="1174">
        <v>246461</v>
      </c>
      <c r="IA15" s="357">
        <v>2766</v>
      </c>
      <c r="IB15" s="1171">
        <v>0.73635097178454112</v>
      </c>
      <c r="IC15" s="1172">
        <v>12.3</v>
      </c>
      <c r="ID15" s="1173"/>
      <c r="IE15" s="1174">
        <v>24462</v>
      </c>
      <c r="IF15" s="1182"/>
      <c r="IG15" s="1174">
        <v>634</v>
      </c>
      <c r="IH15" s="1179"/>
      <c r="II15" s="1174">
        <v>0</v>
      </c>
      <c r="IJ15" s="1173"/>
      <c r="IK15" s="1174">
        <v>7644</v>
      </c>
      <c r="IL15" s="1179"/>
      <c r="IM15" s="1174">
        <v>0</v>
      </c>
      <c r="IN15" s="1179"/>
      <c r="IO15" s="1174">
        <v>0</v>
      </c>
      <c r="IP15" s="1179"/>
      <c r="IQ15" s="1174">
        <v>0</v>
      </c>
      <c r="IR15" s="1179"/>
      <c r="IS15" s="1174">
        <v>0</v>
      </c>
      <c r="IT15" s="129"/>
      <c r="IU15" s="580">
        <v>213721</v>
      </c>
      <c r="IV15" s="647" t="s">
        <v>8</v>
      </c>
      <c r="IW15" s="128"/>
      <c r="IX15" s="580">
        <v>0</v>
      </c>
      <c r="IY15" s="128"/>
      <c r="IZ15" s="580">
        <v>0</v>
      </c>
      <c r="JA15" s="130"/>
      <c r="JB15" s="580">
        <v>213721</v>
      </c>
      <c r="JC15" s="1174">
        <v>2939243</v>
      </c>
      <c r="JD15" s="357">
        <v>32991</v>
      </c>
      <c r="JE15" s="1171">
        <v>8.7815696575154281</v>
      </c>
      <c r="JF15" s="1172">
        <v>-38.5</v>
      </c>
      <c r="JG15" s="599">
        <v>0</v>
      </c>
      <c r="JH15" s="357">
        <v>0</v>
      </c>
      <c r="JI15" s="1171">
        <v>0</v>
      </c>
      <c r="JJ15" s="1172" t="s">
        <v>818</v>
      </c>
      <c r="JK15" s="1174">
        <v>1220243</v>
      </c>
      <c r="JL15" s="357">
        <v>13696</v>
      </c>
      <c r="JM15" s="1171">
        <v>3.6457172488275376</v>
      </c>
      <c r="JN15" s="159">
        <v>-2.2000000000000002</v>
      </c>
      <c r="JO15" s="647" t="s">
        <v>8</v>
      </c>
      <c r="JP15" s="1174">
        <v>33470588</v>
      </c>
      <c r="JQ15" s="87">
        <v>375681</v>
      </c>
      <c r="JR15" s="131">
        <v>100</v>
      </c>
      <c r="JS15" s="159">
        <v>-6.8</v>
      </c>
      <c r="JT15" s="574">
        <v>19304595</v>
      </c>
      <c r="JU15" s="87">
        <v>216679</v>
      </c>
      <c r="JV15" s="131">
        <v>57.676294781555669</v>
      </c>
      <c r="JW15" s="159">
        <v>0.6</v>
      </c>
      <c r="JX15" s="580">
        <v>20524838</v>
      </c>
      <c r="JY15" s="87">
        <v>230375</v>
      </c>
      <c r="JZ15" s="131">
        <v>61.322012030383213</v>
      </c>
      <c r="KA15" s="159">
        <v>0.4</v>
      </c>
      <c r="KB15" s="1052"/>
      <c r="KC15" s="1052"/>
      <c r="KD15" s="1052"/>
    </row>
    <row r="16" spans="1:290" ht="19.5" customHeight="1" x14ac:dyDescent="0.15">
      <c r="A16" s="558"/>
      <c r="B16" s="647" t="s">
        <v>9</v>
      </c>
      <c r="C16" s="1170">
        <v>9416964</v>
      </c>
      <c r="D16" s="357">
        <v>123244</v>
      </c>
      <c r="E16" s="1171">
        <v>27.680398434653814</v>
      </c>
      <c r="F16" s="1172">
        <v>7.4</v>
      </c>
      <c r="G16" s="1170">
        <v>147911</v>
      </c>
      <c r="H16" s="357">
        <v>1936</v>
      </c>
      <c r="I16" s="1171">
        <v>0.43477233351089384</v>
      </c>
      <c r="J16" s="1172">
        <v>0.8</v>
      </c>
      <c r="K16" s="1173"/>
      <c r="L16" s="1174">
        <v>42707</v>
      </c>
      <c r="M16" s="1180"/>
      <c r="N16" s="1174">
        <v>0</v>
      </c>
      <c r="O16" s="1179"/>
      <c r="P16" s="1174">
        <v>0</v>
      </c>
      <c r="Q16" s="1177"/>
      <c r="R16" s="1174">
        <v>0</v>
      </c>
      <c r="S16" s="1179"/>
      <c r="T16" s="1174">
        <v>105204</v>
      </c>
      <c r="U16" s="1178"/>
      <c r="V16" s="1174">
        <v>0</v>
      </c>
      <c r="W16" s="647" t="s">
        <v>9</v>
      </c>
      <c r="X16" s="1174">
        <v>17090</v>
      </c>
      <c r="Y16" s="357">
        <v>224</v>
      </c>
      <c r="Z16" s="1171">
        <v>5.0234662599138502E-2</v>
      </c>
      <c r="AA16" s="1172">
        <v>-7.4</v>
      </c>
      <c r="AB16" s="1174">
        <v>56980</v>
      </c>
      <c r="AC16" s="357">
        <v>746</v>
      </c>
      <c r="AD16" s="1171">
        <v>0.16748806757746704</v>
      </c>
      <c r="AE16" s="1172">
        <v>-17.100000000000001</v>
      </c>
      <c r="AF16" s="599">
        <v>43232</v>
      </c>
      <c r="AG16" s="357">
        <v>566</v>
      </c>
      <c r="AH16" s="1171">
        <v>0.12707694169022563</v>
      </c>
      <c r="AI16" s="1228">
        <v>-36.5</v>
      </c>
      <c r="AJ16" s="1174">
        <v>0</v>
      </c>
      <c r="AK16" s="357">
        <v>0</v>
      </c>
      <c r="AL16" s="1171">
        <v>0</v>
      </c>
      <c r="AM16" s="159" t="s">
        <v>818</v>
      </c>
      <c r="AN16" s="647" t="s">
        <v>9</v>
      </c>
      <c r="AO16" s="1174">
        <v>0</v>
      </c>
      <c r="AP16" s="357">
        <v>0</v>
      </c>
      <c r="AQ16" s="1171">
        <v>0</v>
      </c>
      <c r="AR16" s="1172" t="s">
        <v>818</v>
      </c>
      <c r="AS16" s="1174">
        <v>1243878</v>
      </c>
      <c r="AT16" s="357">
        <v>16279</v>
      </c>
      <c r="AU16" s="1171">
        <v>3.6562780365413223</v>
      </c>
      <c r="AV16" s="1172">
        <v>1.8</v>
      </c>
      <c r="AW16" s="1174">
        <v>39448</v>
      </c>
      <c r="AX16" s="357">
        <v>516</v>
      </c>
      <c r="AY16" s="1171">
        <v>0.11595418199010039</v>
      </c>
      <c r="AZ16" s="1172">
        <v>-7</v>
      </c>
      <c r="BA16" s="1174">
        <v>0</v>
      </c>
      <c r="BB16" s="357">
        <v>0</v>
      </c>
      <c r="BC16" s="1172">
        <v>0</v>
      </c>
      <c r="BD16" s="1172" t="s">
        <v>818</v>
      </c>
      <c r="BE16" s="647" t="s">
        <v>9</v>
      </c>
      <c r="BF16" s="599">
        <v>66688</v>
      </c>
      <c r="BG16" s="357">
        <v>873</v>
      </c>
      <c r="BH16" s="1171">
        <v>0.19602394262208006</v>
      </c>
      <c r="BI16" s="1172">
        <v>10.7</v>
      </c>
      <c r="BJ16" s="1174">
        <v>0</v>
      </c>
      <c r="BK16" s="357">
        <v>0</v>
      </c>
      <c r="BL16" s="1172">
        <v>0</v>
      </c>
      <c r="BM16" s="1172" t="s">
        <v>818</v>
      </c>
      <c r="BN16" s="1174">
        <v>56684</v>
      </c>
      <c r="BO16" s="357">
        <v>742</v>
      </c>
      <c r="BP16" s="1171">
        <v>0.16661799969394775</v>
      </c>
      <c r="BQ16" s="1172">
        <v>22.2</v>
      </c>
      <c r="BR16" s="599">
        <v>5035256</v>
      </c>
      <c r="BS16" s="357">
        <v>65899</v>
      </c>
      <c r="BT16" s="1171">
        <v>14.800724766546972</v>
      </c>
      <c r="BU16" s="1172">
        <v>3</v>
      </c>
      <c r="BV16" s="1238"/>
      <c r="BW16" s="1174">
        <v>4726708</v>
      </c>
      <c r="BX16" s="1239"/>
      <c r="BY16" s="1174">
        <v>308548</v>
      </c>
      <c r="BZ16" s="1239"/>
      <c r="CA16" s="1174">
        <v>0</v>
      </c>
      <c r="CB16" s="647" t="s">
        <v>9</v>
      </c>
      <c r="CC16" s="1174">
        <v>9059</v>
      </c>
      <c r="CD16" s="357">
        <v>119</v>
      </c>
      <c r="CE16" s="1250">
        <v>2.6628192421626434E-2</v>
      </c>
      <c r="CF16" s="1172">
        <v>-10</v>
      </c>
      <c r="CG16" s="1174">
        <v>285702</v>
      </c>
      <c r="CH16" s="357">
        <v>3739</v>
      </c>
      <c r="CI16" s="1171">
        <v>0.83979775154470848</v>
      </c>
      <c r="CJ16" s="1172">
        <v>1.8</v>
      </c>
      <c r="CK16" s="1173"/>
      <c r="CL16" s="1174">
        <v>63069</v>
      </c>
      <c r="CM16" s="1179"/>
      <c r="CN16" s="1174">
        <v>0</v>
      </c>
      <c r="CO16" s="1182"/>
      <c r="CP16" s="1174">
        <v>222633</v>
      </c>
      <c r="CQ16" s="1174">
        <v>515320</v>
      </c>
      <c r="CR16" s="357">
        <v>6744</v>
      </c>
      <c r="CS16" s="1171">
        <v>1.5147411545107112</v>
      </c>
      <c r="CT16" s="159">
        <v>0.8</v>
      </c>
      <c r="CU16" s="647" t="s">
        <v>9</v>
      </c>
      <c r="CV16" s="1257"/>
      <c r="CW16" s="1174">
        <v>2626</v>
      </c>
      <c r="CX16" s="1174">
        <v>0</v>
      </c>
      <c r="CY16" s="1174">
        <v>2626</v>
      </c>
      <c r="CZ16" s="1174">
        <v>0</v>
      </c>
      <c r="DA16" s="1173"/>
      <c r="DB16" s="1174">
        <v>164017</v>
      </c>
      <c r="DC16" s="1173"/>
      <c r="DD16" s="1174">
        <v>428</v>
      </c>
      <c r="DE16" s="1173"/>
      <c r="DF16" s="1174">
        <v>348249</v>
      </c>
      <c r="DG16" s="599">
        <v>36359</v>
      </c>
      <c r="DH16" s="357">
        <v>476</v>
      </c>
      <c r="DI16" s="1259">
        <v>0.10687431816513029</v>
      </c>
      <c r="DJ16" s="1172">
        <v>-0.2</v>
      </c>
      <c r="DK16" s="1173"/>
      <c r="DL16" s="1174">
        <v>7614</v>
      </c>
      <c r="DM16" s="1173"/>
      <c r="DN16" s="1174">
        <v>28745</v>
      </c>
      <c r="DO16" s="647" t="s">
        <v>9</v>
      </c>
      <c r="DP16" s="1174">
        <v>3697870</v>
      </c>
      <c r="DQ16" s="357">
        <v>48396</v>
      </c>
      <c r="DR16" s="1250">
        <v>10.869587582532258</v>
      </c>
      <c r="DS16" s="1172">
        <v>-9.4</v>
      </c>
      <c r="DT16" s="1173"/>
      <c r="DU16" s="1174">
        <v>1001385</v>
      </c>
      <c r="DV16" s="1173"/>
      <c r="DW16" s="1174">
        <v>427835</v>
      </c>
      <c r="DX16" s="1173"/>
      <c r="DY16" s="1174">
        <v>729035</v>
      </c>
      <c r="DZ16" s="1173"/>
      <c r="EA16" s="1174">
        <v>768674</v>
      </c>
      <c r="EB16" s="1179"/>
      <c r="EC16" s="1174">
        <v>0</v>
      </c>
      <c r="ED16" s="1173"/>
      <c r="EE16" s="1174">
        <v>4654</v>
      </c>
      <c r="EF16" s="1179"/>
      <c r="EG16" s="1174">
        <v>1949</v>
      </c>
      <c r="EH16" s="1179"/>
      <c r="EI16" s="1174">
        <v>0</v>
      </c>
      <c r="EJ16" s="647" t="s">
        <v>9</v>
      </c>
      <c r="EK16" s="130"/>
      <c r="EL16" s="1174">
        <v>14959</v>
      </c>
      <c r="EM16" s="1174">
        <v>0</v>
      </c>
      <c r="EN16" s="1174">
        <v>0</v>
      </c>
      <c r="EO16" s="1174">
        <v>14959</v>
      </c>
      <c r="EP16" s="1179"/>
      <c r="EQ16" s="1174">
        <v>0</v>
      </c>
      <c r="ER16" s="1179"/>
      <c r="ES16" s="1174">
        <v>293037</v>
      </c>
      <c r="ET16" s="1179"/>
      <c r="EU16" s="1174">
        <v>0</v>
      </c>
      <c r="EV16" s="1180"/>
      <c r="EW16" s="1174">
        <v>0</v>
      </c>
      <c r="EX16" s="1180"/>
      <c r="EY16" s="1174">
        <v>38491</v>
      </c>
      <c r="EZ16" s="1180"/>
      <c r="FA16" s="1174">
        <v>0</v>
      </c>
      <c r="FB16" s="1173"/>
      <c r="FC16" s="1174">
        <v>417851</v>
      </c>
      <c r="FD16" s="1174">
        <v>8838</v>
      </c>
      <c r="FE16" s="357">
        <v>116</v>
      </c>
      <c r="FF16" s="1250">
        <v>2.5978580927512353E-2</v>
      </c>
      <c r="FG16" s="159">
        <v>-0.7</v>
      </c>
      <c r="FH16" s="647" t="s">
        <v>9</v>
      </c>
      <c r="FI16" s="1174">
        <v>1811330</v>
      </c>
      <c r="FJ16" s="357">
        <v>23706</v>
      </c>
      <c r="FK16" s="1171">
        <v>5.3242569576183465</v>
      </c>
      <c r="FL16" s="1172">
        <v>-0.2</v>
      </c>
      <c r="FM16" s="1257"/>
      <c r="FN16" s="1174">
        <v>1146954</v>
      </c>
      <c r="FO16" s="1173"/>
      <c r="FP16" s="1174">
        <v>201581</v>
      </c>
      <c r="FQ16" s="1173"/>
      <c r="FR16" s="1174">
        <v>365172</v>
      </c>
      <c r="FS16" s="1173"/>
      <c r="FT16" s="1174">
        <v>168988</v>
      </c>
      <c r="FU16" s="1173"/>
      <c r="FV16" s="1174">
        <v>15866</v>
      </c>
      <c r="FW16" s="1295"/>
      <c r="FX16" s="1174">
        <v>0</v>
      </c>
      <c r="FY16" s="1173"/>
      <c r="FZ16" s="1174">
        <v>8721</v>
      </c>
      <c r="GA16" s="647" t="s">
        <v>9</v>
      </c>
      <c r="GB16" s="1174">
        <v>0</v>
      </c>
      <c r="GC16" s="1174">
        <v>0</v>
      </c>
      <c r="GD16" s="1174">
        <v>8721</v>
      </c>
      <c r="GE16" s="1295"/>
      <c r="GF16" s="1174">
        <v>0</v>
      </c>
      <c r="GG16" s="1295"/>
      <c r="GH16" s="1174">
        <v>0</v>
      </c>
      <c r="GI16" s="1173"/>
      <c r="GJ16" s="1174">
        <v>386626</v>
      </c>
      <c r="GK16" s="1173"/>
      <c r="GL16" s="1174">
        <v>664376</v>
      </c>
      <c r="GM16" s="1257"/>
      <c r="GN16" s="1174">
        <v>0</v>
      </c>
      <c r="GO16" s="1295"/>
      <c r="GP16" s="1174">
        <v>0</v>
      </c>
      <c r="GQ16" s="1173"/>
      <c r="GR16" s="1174">
        <v>664376</v>
      </c>
      <c r="GS16" s="647" t="s">
        <v>9</v>
      </c>
      <c r="GT16" s="1174">
        <v>41712</v>
      </c>
      <c r="GU16" s="357">
        <v>546</v>
      </c>
      <c r="GV16" s="1171">
        <v>0.12260902553161296</v>
      </c>
      <c r="GW16" s="1172">
        <v>-99.5</v>
      </c>
      <c r="GX16" s="1173"/>
      <c r="GY16" s="1174">
        <v>17114</v>
      </c>
      <c r="GZ16" s="1177"/>
      <c r="HA16" s="1174">
        <v>24598</v>
      </c>
      <c r="HB16" s="1173"/>
      <c r="HC16" s="1174">
        <v>21248</v>
      </c>
      <c r="HD16" s="1295"/>
      <c r="HE16" s="1174">
        <v>0</v>
      </c>
      <c r="HF16" s="1173"/>
      <c r="HG16" s="1174">
        <v>3350</v>
      </c>
      <c r="HH16" s="647" t="s">
        <v>9</v>
      </c>
      <c r="HI16" s="1174">
        <v>350279</v>
      </c>
      <c r="HJ16" s="357">
        <v>4584</v>
      </c>
      <c r="HK16" s="1171">
        <v>1.0296165816596627</v>
      </c>
      <c r="HL16" s="1228">
        <v>-6.8</v>
      </c>
      <c r="HM16" s="1174">
        <v>6824566</v>
      </c>
      <c r="HN16" s="357">
        <v>89316</v>
      </c>
      <c r="HO16" s="1171">
        <v>20.060255728235944</v>
      </c>
      <c r="HP16" s="1172">
        <v>2397.8000000000002</v>
      </c>
      <c r="HQ16" s="599">
        <v>181291</v>
      </c>
      <c r="HR16" s="357">
        <v>2373</v>
      </c>
      <c r="HS16" s="1259">
        <v>0.53289012388884838</v>
      </c>
      <c r="HT16" s="1172">
        <v>184.2</v>
      </c>
      <c r="HU16" s="1173"/>
      <c r="HV16" s="1174">
        <v>22764</v>
      </c>
      <c r="HW16" s="130"/>
      <c r="HX16" s="580">
        <v>158527</v>
      </c>
      <c r="HY16" s="647" t="s">
        <v>9</v>
      </c>
      <c r="HZ16" s="1174">
        <v>654969</v>
      </c>
      <c r="IA16" s="357">
        <v>8572</v>
      </c>
      <c r="IB16" s="1171">
        <v>1.9252280121647247</v>
      </c>
      <c r="IC16" s="1172">
        <v>-11.1</v>
      </c>
      <c r="ID16" s="1173"/>
      <c r="IE16" s="1174">
        <v>16072</v>
      </c>
      <c r="IF16" s="1182"/>
      <c r="IG16" s="1174">
        <v>0</v>
      </c>
      <c r="IH16" s="1173"/>
      <c r="II16" s="1174">
        <v>0</v>
      </c>
      <c r="IJ16" s="1173"/>
      <c r="IK16" s="1174">
        <v>258946</v>
      </c>
      <c r="IL16" s="1179"/>
      <c r="IM16" s="1174">
        <v>0</v>
      </c>
      <c r="IN16" s="1179"/>
      <c r="IO16" s="1174">
        <v>0</v>
      </c>
      <c r="IP16" s="1179"/>
      <c r="IQ16" s="1174">
        <v>0</v>
      </c>
      <c r="IR16" s="1179"/>
      <c r="IS16" s="1174">
        <v>0</v>
      </c>
      <c r="IT16" s="129"/>
      <c r="IU16" s="580">
        <v>379951</v>
      </c>
      <c r="IV16" s="647" t="s">
        <v>9</v>
      </c>
      <c r="IW16" s="128"/>
      <c r="IX16" s="580">
        <v>0</v>
      </c>
      <c r="IY16" s="128"/>
      <c r="IZ16" s="580">
        <v>0</v>
      </c>
      <c r="JA16" s="130"/>
      <c r="JB16" s="580">
        <v>379951</v>
      </c>
      <c r="JC16" s="1174">
        <v>3478908</v>
      </c>
      <c r="JD16" s="357">
        <v>45530</v>
      </c>
      <c r="JE16" s="1171">
        <v>10.225966623372951</v>
      </c>
      <c r="JF16" s="1172">
        <v>-24.6</v>
      </c>
      <c r="JG16" s="599">
        <v>0</v>
      </c>
      <c r="JH16" s="357">
        <v>0</v>
      </c>
      <c r="JI16" s="1171">
        <v>0</v>
      </c>
      <c r="JJ16" s="1172" t="s">
        <v>817</v>
      </c>
      <c r="JK16" s="1174">
        <v>1074908</v>
      </c>
      <c r="JL16" s="357">
        <v>14068</v>
      </c>
      <c r="JM16" s="1171">
        <v>3.1596044883039651</v>
      </c>
      <c r="JN16" s="159">
        <v>6.1</v>
      </c>
      <c r="JO16" s="647" t="s">
        <v>9</v>
      </c>
      <c r="JP16" s="1174">
        <v>34020334</v>
      </c>
      <c r="JQ16" s="87">
        <v>445240</v>
      </c>
      <c r="JR16" s="131">
        <v>100</v>
      </c>
      <c r="JS16" s="159">
        <v>-7.8</v>
      </c>
      <c r="JT16" s="574">
        <v>16124131</v>
      </c>
      <c r="JU16" s="87">
        <v>211024</v>
      </c>
      <c r="JV16" s="131">
        <v>47.395569367425963</v>
      </c>
      <c r="JW16" s="159">
        <v>5.2</v>
      </c>
      <c r="JX16" s="580">
        <v>17199039</v>
      </c>
      <c r="JY16" s="87">
        <v>225092</v>
      </c>
      <c r="JZ16" s="131">
        <v>50.555173855729926</v>
      </c>
      <c r="KA16" s="159">
        <v>5.0999999999999996</v>
      </c>
      <c r="KB16" s="1052"/>
      <c r="KC16" s="1052"/>
      <c r="KD16" s="1052"/>
    </row>
    <row r="17" spans="1:290" ht="19.5" customHeight="1" x14ac:dyDescent="0.15">
      <c r="A17" s="558"/>
      <c r="B17" s="647" t="s">
        <v>10</v>
      </c>
      <c r="C17" s="1170">
        <v>7842771</v>
      </c>
      <c r="D17" s="357">
        <v>136247</v>
      </c>
      <c r="E17" s="1171">
        <v>39.459778202703802</v>
      </c>
      <c r="F17" s="1172">
        <v>2.7</v>
      </c>
      <c r="G17" s="1170">
        <v>86323</v>
      </c>
      <c r="H17" s="357">
        <v>1500</v>
      </c>
      <c r="I17" s="1171">
        <v>0.43432180205083132</v>
      </c>
      <c r="J17" s="1172">
        <v>1.9</v>
      </c>
      <c r="K17" s="1173"/>
      <c r="L17" s="1174">
        <v>24924</v>
      </c>
      <c r="M17" s="1180"/>
      <c r="N17" s="1174">
        <v>0</v>
      </c>
      <c r="O17" s="1179"/>
      <c r="P17" s="1174">
        <v>0</v>
      </c>
      <c r="Q17" s="1177"/>
      <c r="R17" s="1174">
        <v>0</v>
      </c>
      <c r="S17" s="1179"/>
      <c r="T17" s="1174">
        <v>61399</v>
      </c>
      <c r="U17" s="1178"/>
      <c r="V17" s="1174">
        <v>0</v>
      </c>
      <c r="W17" s="647" t="s">
        <v>10</v>
      </c>
      <c r="X17" s="1174">
        <v>14467</v>
      </c>
      <c r="Y17" s="357">
        <v>251</v>
      </c>
      <c r="Z17" s="1171">
        <v>7.2788636982836274E-2</v>
      </c>
      <c r="AA17" s="1172">
        <v>-5.7</v>
      </c>
      <c r="AB17" s="1174">
        <v>48332</v>
      </c>
      <c r="AC17" s="357">
        <v>840</v>
      </c>
      <c r="AD17" s="1171">
        <v>0.24317553070121264</v>
      </c>
      <c r="AE17" s="1172">
        <v>-15.6</v>
      </c>
      <c r="AF17" s="599">
        <v>36896</v>
      </c>
      <c r="AG17" s="357">
        <v>641</v>
      </c>
      <c r="AH17" s="1171">
        <v>0.18563693579309654</v>
      </c>
      <c r="AI17" s="1228">
        <v>-35.200000000000003</v>
      </c>
      <c r="AJ17" s="1174">
        <v>0</v>
      </c>
      <c r="AK17" s="357">
        <v>0</v>
      </c>
      <c r="AL17" s="1171">
        <v>0</v>
      </c>
      <c r="AM17" s="159" t="s">
        <v>818</v>
      </c>
      <c r="AN17" s="647" t="s">
        <v>10</v>
      </c>
      <c r="AO17" s="1174">
        <v>0</v>
      </c>
      <c r="AP17" s="357">
        <v>0</v>
      </c>
      <c r="AQ17" s="1171">
        <v>0</v>
      </c>
      <c r="AR17" s="1172" t="s">
        <v>818</v>
      </c>
      <c r="AS17" s="1174">
        <v>849307</v>
      </c>
      <c r="AT17" s="357">
        <v>14754</v>
      </c>
      <c r="AU17" s="1171">
        <v>4.2731664415553841</v>
      </c>
      <c r="AV17" s="1172">
        <v>1.8</v>
      </c>
      <c r="AW17" s="1174">
        <v>0</v>
      </c>
      <c r="AX17" s="357">
        <v>0</v>
      </c>
      <c r="AY17" s="1172">
        <v>0</v>
      </c>
      <c r="AZ17" s="1172" t="s">
        <v>818</v>
      </c>
      <c r="BA17" s="1174">
        <v>0</v>
      </c>
      <c r="BB17" s="357">
        <v>0</v>
      </c>
      <c r="BC17" s="1172">
        <v>0</v>
      </c>
      <c r="BD17" s="1172" t="s">
        <v>818</v>
      </c>
      <c r="BE17" s="647" t="s">
        <v>10</v>
      </c>
      <c r="BF17" s="599">
        <v>38913</v>
      </c>
      <c r="BG17" s="357">
        <v>676</v>
      </c>
      <c r="BH17" s="1171">
        <v>0.19578518220177704</v>
      </c>
      <c r="BI17" s="1172">
        <v>11.9</v>
      </c>
      <c r="BJ17" s="1174">
        <v>0</v>
      </c>
      <c r="BK17" s="357">
        <v>0</v>
      </c>
      <c r="BL17" s="1172">
        <v>0</v>
      </c>
      <c r="BM17" s="1172" t="s">
        <v>818</v>
      </c>
      <c r="BN17" s="1174">
        <v>64181</v>
      </c>
      <c r="BO17" s="357">
        <v>1115</v>
      </c>
      <c r="BP17" s="1171">
        <v>0.32291750260561386</v>
      </c>
      <c r="BQ17" s="1172">
        <v>37.6</v>
      </c>
      <c r="BR17" s="599">
        <v>2676794</v>
      </c>
      <c r="BS17" s="357">
        <v>46502</v>
      </c>
      <c r="BT17" s="1171">
        <v>13.467905353137088</v>
      </c>
      <c r="BU17" s="1172">
        <v>1.7</v>
      </c>
      <c r="BV17" s="1238"/>
      <c r="BW17" s="1174">
        <v>2424503</v>
      </c>
      <c r="BX17" s="1239"/>
      <c r="BY17" s="1174">
        <v>252277</v>
      </c>
      <c r="BZ17" s="1239"/>
      <c r="CA17" s="1174">
        <v>14</v>
      </c>
      <c r="CB17" s="647" t="s">
        <v>10</v>
      </c>
      <c r="CC17" s="1174">
        <v>6981</v>
      </c>
      <c r="CD17" s="357">
        <v>121</v>
      </c>
      <c r="CE17" s="1250">
        <v>3.512390093158084E-2</v>
      </c>
      <c r="CF17" s="1172">
        <v>-5.8</v>
      </c>
      <c r="CG17" s="1174">
        <v>210037</v>
      </c>
      <c r="CH17" s="357">
        <v>3649</v>
      </c>
      <c r="CI17" s="1171">
        <v>1.0567710614477075</v>
      </c>
      <c r="CJ17" s="1172">
        <v>5.8</v>
      </c>
      <c r="CK17" s="1179"/>
      <c r="CL17" s="1174">
        <v>31461</v>
      </c>
      <c r="CM17" s="1179"/>
      <c r="CN17" s="1174">
        <v>0</v>
      </c>
      <c r="CO17" s="1182"/>
      <c r="CP17" s="1174">
        <v>178576</v>
      </c>
      <c r="CQ17" s="1174">
        <v>240660</v>
      </c>
      <c r="CR17" s="357">
        <v>4181</v>
      </c>
      <c r="CS17" s="1171">
        <v>1.2108462968334404</v>
      </c>
      <c r="CT17" s="159">
        <v>5.0999999999999996</v>
      </c>
      <c r="CU17" s="647" t="s">
        <v>10</v>
      </c>
      <c r="CV17" s="1179"/>
      <c r="CW17" s="1174">
        <v>0</v>
      </c>
      <c r="CX17" s="1174">
        <v>0</v>
      </c>
      <c r="CY17" s="1174">
        <v>0</v>
      </c>
      <c r="CZ17" s="1174">
        <v>0</v>
      </c>
      <c r="DA17" s="1173"/>
      <c r="DB17" s="1174">
        <v>164590</v>
      </c>
      <c r="DC17" s="1173"/>
      <c r="DD17" s="1174">
        <v>17727</v>
      </c>
      <c r="DE17" s="1173"/>
      <c r="DF17" s="1174">
        <v>58343</v>
      </c>
      <c r="DG17" s="599">
        <v>34681</v>
      </c>
      <c r="DH17" s="357">
        <v>602</v>
      </c>
      <c r="DI17" s="1259">
        <v>0.17449248076323667</v>
      </c>
      <c r="DJ17" s="1172">
        <v>0.8</v>
      </c>
      <c r="DK17" s="1173"/>
      <c r="DL17" s="1174">
        <v>5172</v>
      </c>
      <c r="DM17" s="1173"/>
      <c r="DN17" s="1174">
        <v>29509</v>
      </c>
      <c r="DO17" s="647" t="s">
        <v>10</v>
      </c>
      <c r="DP17" s="1174">
        <v>3503354</v>
      </c>
      <c r="DQ17" s="357">
        <v>60861</v>
      </c>
      <c r="DR17" s="1250">
        <v>17.626623524460317</v>
      </c>
      <c r="DS17" s="1172">
        <v>9.1</v>
      </c>
      <c r="DT17" s="1173"/>
      <c r="DU17" s="1174">
        <v>746417</v>
      </c>
      <c r="DV17" s="1173"/>
      <c r="DW17" s="1174">
        <v>7556</v>
      </c>
      <c r="DX17" s="1173"/>
      <c r="DY17" s="1174">
        <v>706469</v>
      </c>
      <c r="DZ17" s="1179"/>
      <c r="EA17" s="1174">
        <v>676587</v>
      </c>
      <c r="EB17" s="1179"/>
      <c r="EC17" s="1174">
        <v>0</v>
      </c>
      <c r="ED17" s="1179"/>
      <c r="EE17" s="1174">
        <v>496860</v>
      </c>
      <c r="EF17" s="1179"/>
      <c r="EG17" s="1174">
        <v>21682</v>
      </c>
      <c r="EH17" s="1179"/>
      <c r="EI17" s="1174">
        <v>0</v>
      </c>
      <c r="EJ17" s="647" t="s">
        <v>10</v>
      </c>
      <c r="EK17" s="130"/>
      <c r="EL17" s="1174">
        <v>13843</v>
      </c>
      <c r="EM17" s="1174">
        <v>0</v>
      </c>
      <c r="EN17" s="1174">
        <v>0</v>
      </c>
      <c r="EO17" s="1174">
        <v>13843</v>
      </c>
      <c r="EP17" s="1182"/>
      <c r="EQ17" s="1174">
        <v>28290</v>
      </c>
      <c r="ER17" s="1179"/>
      <c r="ES17" s="1174">
        <v>256677</v>
      </c>
      <c r="ET17" s="1179"/>
      <c r="EU17" s="1174">
        <v>0</v>
      </c>
      <c r="EV17" s="1180"/>
      <c r="EW17" s="1174">
        <v>0</v>
      </c>
      <c r="EX17" s="1180"/>
      <c r="EY17" s="1174">
        <v>3752</v>
      </c>
      <c r="EZ17" s="1180"/>
      <c r="FA17" s="1174">
        <v>0</v>
      </c>
      <c r="FB17" s="1173"/>
      <c r="FC17" s="1174">
        <v>545221</v>
      </c>
      <c r="FD17" s="1174">
        <v>0</v>
      </c>
      <c r="FE17" s="357">
        <v>0</v>
      </c>
      <c r="FF17" s="1254">
        <v>0</v>
      </c>
      <c r="FG17" s="159" t="s">
        <v>818</v>
      </c>
      <c r="FH17" s="647" t="s">
        <v>10</v>
      </c>
      <c r="FI17" s="1174">
        <v>1384464</v>
      </c>
      <c r="FJ17" s="357">
        <v>24051</v>
      </c>
      <c r="FK17" s="1171">
        <v>6.9657321844062663</v>
      </c>
      <c r="FL17" s="1172">
        <v>4</v>
      </c>
      <c r="FM17" s="1257"/>
      <c r="FN17" s="1174">
        <v>886571</v>
      </c>
      <c r="FO17" s="1173"/>
      <c r="FP17" s="1174">
        <v>3471</v>
      </c>
      <c r="FQ17" s="1295"/>
      <c r="FR17" s="1174">
        <v>349183</v>
      </c>
      <c r="FS17" s="1295"/>
      <c r="FT17" s="1174">
        <v>144157</v>
      </c>
      <c r="FU17" s="1295"/>
      <c r="FV17" s="1174">
        <v>251</v>
      </c>
      <c r="FW17" s="1295"/>
      <c r="FX17" s="1174">
        <v>0</v>
      </c>
      <c r="FY17" s="1173"/>
      <c r="FZ17" s="1174">
        <v>12539</v>
      </c>
      <c r="GA17" s="647" t="s">
        <v>10</v>
      </c>
      <c r="GB17" s="1174">
        <v>0</v>
      </c>
      <c r="GC17" s="1174">
        <v>0</v>
      </c>
      <c r="GD17" s="1174">
        <v>12539</v>
      </c>
      <c r="GE17" s="1295"/>
      <c r="GF17" s="1174">
        <v>0</v>
      </c>
      <c r="GG17" s="1295"/>
      <c r="GH17" s="1174">
        <v>0</v>
      </c>
      <c r="GI17" s="1173"/>
      <c r="GJ17" s="1174">
        <v>376970</v>
      </c>
      <c r="GK17" s="1173"/>
      <c r="GL17" s="1174">
        <v>497893</v>
      </c>
      <c r="GM17" s="1257"/>
      <c r="GN17" s="1174">
        <v>10893</v>
      </c>
      <c r="GO17" s="1295"/>
      <c r="GP17" s="1174">
        <v>0</v>
      </c>
      <c r="GQ17" s="1173"/>
      <c r="GR17" s="1174">
        <v>487000</v>
      </c>
      <c r="GS17" s="647" t="s">
        <v>10</v>
      </c>
      <c r="GT17" s="1174">
        <v>12956</v>
      </c>
      <c r="GU17" s="357">
        <v>225</v>
      </c>
      <c r="GV17" s="1171">
        <v>6.5186257050502988E-2</v>
      </c>
      <c r="GW17" s="1172">
        <v>-66.900000000000006</v>
      </c>
      <c r="GX17" s="1173"/>
      <c r="GY17" s="1174">
        <v>9703</v>
      </c>
      <c r="GZ17" s="1295"/>
      <c r="HA17" s="1174">
        <v>3253</v>
      </c>
      <c r="HB17" s="1295"/>
      <c r="HC17" s="1174">
        <v>0</v>
      </c>
      <c r="HD17" s="1295"/>
      <c r="HE17" s="1174">
        <v>0</v>
      </c>
      <c r="HF17" s="1295"/>
      <c r="HG17" s="1174">
        <v>3253</v>
      </c>
      <c r="HH17" s="647" t="s">
        <v>10</v>
      </c>
      <c r="HI17" s="1174">
        <v>61450</v>
      </c>
      <c r="HJ17" s="357">
        <v>1068</v>
      </c>
      <c r="HK17" s="1171">
        <v>0.30917686753268053</v>
      </c>
      <c r="HL17" s="1228">
        <v>9</v>
      </c>
      <c r="HM17" s="1174">
        <v>91496</v>
      </c>
      <c r="HN17" s="357">
        <v>1589</v>
      </c>
      <c r="HO17" s="1171">
        <v>0.46034901011830986</v>
      </c>
      <c r="HP17" s="1172">
        <v>-66</v>
      </c>
      <c r="HQ17" s="599">
        <v>722941</v>
      </c>
      <c r="HR17" s="357">
        <v>12559</v>
      </c>
      <c r="HS17" s="1259">
        <v>3.6373740242627113</v>
      </c>
      <c r="HT17" s="1172">
        <v>-9.3000000000000007</v>
      </c>
      <c r="HU17" s="1173"/>
      <c r="HV17" s="1174">
        <v>511430</v>
      </c>
      <c r="HW17" s="130"/>
      <c r="HX17" s="580">
        <v>211511</v>
      </c>
      <c r="HY17" s="647" t="s">
        <v>10</v>
      </c>
      <c r="HZ17" s="1174">
        <v>240651</v>
      </c>
      <c r="IA17" s="357">
        <v>4181</v>
      </c>
      <c r="IB17" s="1171">
        <v>1.2108010146233865</v>
      </c>
      <c r="IC17" s="1172">
        <v>1.8</v>
      </c>
      <c r="ID17" s="1173"/>
      <c r="IE17" s="1174">
        <v>18256</v>
      </c>
      <c r="IF17" s="1182"/>
      <c r="IG17" s="1174">
        <v>272</v>
      </c>
      <c r="IH17" s="1179"/>
      <c r="II17" s="1174">
        <v>0</v>
      </c>
      <c r="IJ17" s="1173"/>
      <c r="IK17" s="1174">
        <v>90549</v>
      </c>
      <c r="IL17" s="1179"/>
      <c r="IM17" s="1174">
        <v>0</v>
      </c>
      <c r="IN17" s="1179"/>
      <c r="IO17" s="1174">
        <v>0</v>
      </c>
      <c r="IP17" s="1179"/>
      <c r="IQ17" s="1174">
        <v>0</v>
      </c>
      <c r="IR17" s="1179"/>
      <c r="IS17" s="1174">
        <v>0</v>
      </c>
      <c r="IT17" s="129"/>
      <c r="IU17" s="580">
        <v>131574</v>
      </c>
      <c r="IV17" s="647" t="s">
        <v>10</v>
      </c>
      <c r="IW17" s="128"/>
      <c r="IX17" s="580">
        <v>0</v>
      </c>
      <c r="IY17" s="128"/>
      <c r="IZ17" s="580">
        <v>0</v>
      </c>
      <c r="JA17" s="130"/>
      <c r="JB17" s="580">
        <v>131574</v>
      </c>
      <c r="JC17" s="1174">
        <v>1707700</v>
      </c>
      <c r="JD17" s="357">
        <v>29667</v>
      </c>
      <c r="JE17" s="1171">
        <v>8.5920477898382188</v>
      </c>
      <c r="JF17" s="1172">
        <v>23.5</v>
      </c>
      <c r="JG17" s="599">
        <v>0</v>
      </c>
      <c r="JH17" s="357">
        <v>0</v>
      </c>
      <c r="JI17" s="1171">
        <v>0</v>
      </c>
      <c r="JJ17" s="1172" t="s">
        <v>818</v>
      </c>
      <c r="JK17" s="1174">
        <v>807100</v>
      </c>
      <c r="JL17" s="357">
        <v>14021</v>
      </c>
      <c r="JM17" s="1171">
        <v>4.0608079704739861</v>
      </c>
      <c r="JN17" s="159">
        <v>-2.7</v>
      </c>
      <c r="JO17" s="647" t="s">
        <v>10</v>
      </c>
      <c r="JP17" s="1174">
        <v>19875355</v>
      </c>
      <c r="JQ17" s="87">
        <v>345280</v>
      </c>
      <c r="JR17" s="131">
        <v>100</v>
      </c>
      <c r="JS17" s="159">
        <v>3.6</v>
      </c>
      <c r="JT17" s="574">
        <v>11657984</v>
      </c>
      <c r="JU17" s="87">
        <v>202526</v>
      </c>
      <c r="JV17" s="131">
        <v>58.655475587731644</v>
      </c>
      <c r="JW17" s="159">
        <v>2.2999999999999998</v>
      </c>
      <c r="JX17" s="580">
        <v>12465084</v>
      </c>
      <c r="JY17" s="87">
        <v>216547</v>
      </c>
      <c r="JZ17" s="131">
        <v>62.716283558205632</v>
      </c>
      <c r="KA17" s="159">
        <v>1.9</v>
      </c>
      <c r="KB17" s="1052"/>
      <c r="KC17" s="1052"/>
      <c r="KD17" s="1052"/>
    </row>
    <row r="18" spans="1:290" ht="19.5" customHeight="1" x14ac:dyDescent="0.15">
      <c r="A18" s="558"/>
      <c r="B18" s="647" t="s">
        <v>11</v>
      </c>
      <c r="C18" s="1170">
        <v>12401960</v>
      </c>
      <c r="D18" s="357">
        <v>152617</v>
      </c>
      <c r="E18" s="1171">
        <v>42.417096915546814</v>
      </c>
      <c r="F18" s="1172">
        <v>-0.7</v>
      </c>
      <c r="G18" s="1170">
        <v>131218</v>
      </c>
      <c r="H18" s="357">
        <v>1615</v>
      </c>
      <c r="I18" s="1171">
        <v>0.44879088652634119</v>
      </c>
      <c r="J18" s="1172">
        <v>1.7</v>
      </c>
      <c r="K18" s="1173"/>
      <c r="L18" s="1174">
        <v>37886</v>
      </c>
      <c r="M18" s="1180"/>
      <c r="N18" s="1174">
        <v>0</v>
      </c>
      <c r="O18" s="1179"/>
      <c r="P18" s="1174">
        <v>0</v>
      </c>
      <c r="Q18" s="1177"/>
      <c r="R18" s="1174">
        <v>0</v>
      </c>
      <c r="S18" s="1179"/>
      <c r="T18" s="1174">
        <v>93332</v>
      </c>
      <c r="U18" s="1178"/>
      <c r="V18" s="1174">
        <v>0</v>
      </c>
      <c r="W18" s="647" t="s">
        <v>11</v>
      </c>
      <c r="X18" s="1174">
        <v>23958</v>
      </c>
      <c r="Y18" s="357">
        <v>295</v>
      </c>
      <c r="Z18" s="1171">
        <v>8.1940984159170852E-2</v>
      </c>
      <c r="AA18" s="1172">
        <v>-7</v>
      </c>
      <c r="AB18" s="1174">
        <v>79927</v>
      </c>
      <c r="AC18" s="357">
        <v>984</v>
      </c>
      <c r="AD18" s="1171">
        <v>0.27336576679564439</v>
      </c>
      <c r="AE18" s="1172">
        <v>-16.7</v>
      </c>
      <c r="AF18" s="599">
        <v>60754</v>
      </c>
      <c r="AG18" s="357">
        <v>748</v>
      </c>
      <c r="AH18" s="1171">
        <v>0.2077904061944347</v>
      </c>
      <c r="AI18" s="1228">
        <v>-36.1</v>
      </c>
      <c r="AJ18" s="1174">
        <v>0</v>
      </c>
      <c r="AK18" s="357">
        <v>0</v>
      </c>
      <c r="AL18" s="1171">
        <v>0</v>
      </c>
      <c r="AM18" s="159" t="s">
        <v>818</v>
      </c>
      <c r="AN18" s="647" t="s">
        <v>11</v>
      </c>
      <c r="AO18" s="1174">
        <v>0</v>
      </c>
      <c r="AP18" s="357">
        <v>0</v>
      </c>
      <c r="AQ18" s="1171">
        <v>0</v>
      </c>
      <c r="AR18" s="1172" t="s">
        <v>818</v>
      </c>
      <c r="AS18" s="1174">
        <v>1376869</v>
      </c>
      <c r="AT18" s="357">
        <v>16944</v>
      </c>
      <c r="AU18" s="1171">
        <v>4.7091577309563997</v>
      </c>
      <c r="AV18" s="1172">
        <v>1.8</v>
      </c>
      <c r="AW18" s="1174">
        <v>0</v>
      </c>
      <c r="AX18" s="357">
        <v>0</v>
      </c>
      <c r="AY18" s="1172">
        <v>0</v>
      </c>
      <c r="AZ18" s="1172" t="s">
        <v>818</v>
      </c>
      <c r="BA18" s="1174">
        <v>0</v>
      </c>
      <c r="BB18" s="357">
        <v>0</v>
      </c>
      <c r="BC18" s="1172">
        <v>0</v>
      </c>
      <c r="BD18" s="1172" t="s">
        <v>818</v>
      </c>
      <c r="BE18" s="647" t="s">
        <v>11</v>
      </c>
      <c r="BF18" s="599">
        <v>59179</v>
      </c>
      <c r="BG18" s="357">
        <v>728</v>
      </c>
      <c r="BH18" s="1171">
        <v>0.20240360220200232</v>
      </c>
      <c r="BI18" s="1172">
        <v>11.7</v>
      </c>
      <c r="BJ18" s="1174">
        <v>0</v>
      </c>
      <c r="BK18" s="357">
        <v>0</v>
      </c>
      <c r="BL18" s="1172">
        <v>0</v>
      </c>
      <c r="BM18" s="1172" t="s">
        <v>818</v>
      </c>
      <c r="BN18" s="1174">
        <v>67704</v>
      </c>
      <c r="BO18" s="357">
        <v>833</v>
      </c>
      <c r="BP18" s="1171">
        <v>0.23156074762135836</v>
      </c>
      <c r="BQ18" s="1172">
        <v>10.3</v>
      </c>
      <c r="BR18" s="599">
        <v>2432121</v>
      </c>
      <c r="BS18" s="357">
        <v>29929</v>
      </c>
      <c r="BT18" s="1171">
        <v>8.318323246272092</v>
      </c>
      <c r="BU18" s="1172">
        <v>3.4</v>
      </c>
      <c r="BV18" s="1238"/>
      <c r="BW18" s="1174">
        <v>2115122</v>
      </c>
      <c r="BX18" s="1239"/>
      <c r="BY18" s="1174">
        <v>316952</v>
      </c>
      <c r="BZ18" s="1239"/>
      <c r="CA18" s="1174">
        <v>47</v>
      </c>
      <c r="CB18" s="647" t="s">
        <v>11</v>
      </c>
      <c r="CC18" s="1174">
        <v>8426</v>
      </c>
      <c r="CD18" s="357">
        <v>104</v>
      </c>
      <c r="CE18" s="1250">
        <v>2.8818546311260271E-2</v>
      </c>
      <c r="CF18" s="1172">
        <v>-10.5</v>
      </c>
      <c r="CG18" s="1174">
        <v>303767</v>
      </c>
      <c r="CH18" s="357">
        <v>3738</v>
      </c>
      <c r="CI18" s="1171">
        <v>1.0389417703931403</v>
      </c>
      <c r="CJ18" s="1172">
        <v>-13.4</v>
      </c>
      <c r="CK18" s="1173"/>
      <c r="CL18" s="1174">
        <v>60907</v>
      </c>
      <c r="CM18" s="1179"/>
      <c r="CN18" s="1174">
        <v>0</v>
      </c>
      <c r="CO18" s="1182"/>
      <c r="CP18" s="1174">
        <v>242860</v>
      </c>
      <c r="CQ18" s="1174">
        <v>536892</v>
      </c>
      <c r="CR18" s="357">
        <v>6607</v>
      </c>
      <c r="CS18" s="1171">
        <v>1.8362742660984039</v>
      </c>
      <c r="CT18" s="159">
        <v>1.9</v>
      </c>
      <c r="CU18" s="647" t="s">
        <v>11</v>
      </c>
      <c r="CV18" s="1179"/>
      <c r="CW18" s="1174">
        <v>0</v>
      </c>
      <c r="CX18" s="1174">
        <v>0</v>
      </c>
      <c r="CY18" s="1174">
        <v>0</v>
      </c>
      <c r="CZ18" s="1174">
        <v>0</v>
      </c>
      <c r="DA18" s="1173"/>
      <c r="DB18" s="1174">
        <v>229396</v>
      </c>
      <c r="DC18" s="1173"/>
      <c r="DD18" s="1174">
        <v>50029</v>
      </c>
      <c r="DE18" s="1173"/>
      <c r="DF18" s="1174">
        <v>257467</v>
      </c>
      <c r="DG18" s="599">
        <v>46243</v>
      </c>
      <c r="DH18" s="357">
        <v>569</v>
      </c>
      <c r="DI18" s="1259">
        <v>0.15815998541082468</v>
      </c>
      <c r="DJ18" s="1172">
        <v>2.9</v>
      </c>
      <c r="DK18" s="1173"/>
      <c r="DL18" s="1174">
        <v>19997</v>
      </c>
      <c r="DM18" s="1173"/>
      <c r="DN18" s="1174">
        <v>26246</v>
      </c>
      <c r="DO18" s="647" t="s">
        <v>11</v>
      </c>
      <c r="DP18" s="1174">
        <v>4487154</v>
      </c>
      <c r="DQ18" s="357">
        <v>55218</v>
      </c>
      <c r="DR18" s="1250">
        <v>15.346932750386516</v>
      </c>
      <c r="DS18" s="1172">
        <v>-5.9</v>
      </c>
      <c r="DT18" s="1173"/>
      <c r="DU18" s="1174">
        <v>1114124</v>
      </c>
      <c r="DV18" s="1173"/>
      <c r="DW18" s="1174">
        <v>567534</v>
      </c>
      <c r="DX18" s="1173"/>
      <c r="DY18" s="1174">
        <v>878243</v>
      </c>
      <c r="DZ18" s="1173"/>
      <c r="EA18" s="1174">
        <v>941660</v>
      </c>
      <c r="EB18" s="1179"/>
      <c r="EC18" s="1174">
        <v>0</v>
      </c>
      <c r="ED18" s="1173"/>
      <c r="EE18" s="1174">
        <v>208153</v>
      </c>
      <c r="EF18" s="1179"/>
      <c r="EG18" s="1174">
        <v>26131</v>
      </c>
      <c r="EH18" s="1179"/>
      <c r="EI18" s="1174">
        <v>0</v>
      </c>
      <c r="EJ18" s="647" t="s">
        <v>11</v>
      </c>
      <c r="EK18" s="130"/>
      <c r="EL18" s="1174">
        <v>16229</v>
      </c>
      <c r="EM18" s="1174">
        <v>0</v>
      </c>
      <c r="EN18" s="1174">
        <v>0</v>
      </c>
      <c r="EO18" s="1174">
        <v>16229</v>
      </c>
      <c r="EP18" s="1182"/>
      <c r="EQ18" s="1174">
        <v>0</v>
      </c>
      <c r="ER18" s="1179"/>
      <c r="ES18" s="1174">
        <v>138001</v>
      </c>
      <c r="ET18" s="1179"/>
      <c r="EU18" s="1174">
        <v>0</v>
      </c>
      <c r="EV18" s="1180"/>
      <c r="EW18" s="1174">
        <v>0</v>
      </c>
      <c r="EX18" s="1180"/>
      <c r="EY18" s="1174">
        <v>18500</v>
      </c>
      <c r="EZ18" s="1180"/>
      <c r="FA18" s="1174">
        <v>0</v>
      </c>
      <c r="FB18" s="1173"/>
      <c r="FC18" s="1174">
        <v>578579</v>
      </c>
      <c r="FD18" s="1174">
        <v>0</v>
      </c>
      <c r="FE18" s="357">
        <v>0</v>
      </c>
      <c r="FF18" s="1254">
        <v>0</v>
      </c>
      <c r="FG18" s="159" t="s">
        <v>818</v>
      </c>
      <c r="FH18" s="647" t="s">
        <v>11</v>
      </c>
      <c r="FI18" s="1174">
        <v>1886777</v>
      </c>
      <c r="FJ18" s="357">
        <v>23218</v>
      </c>
      <c r="FK18" s="1171">
        <v>6.4531415088441406</v>
      </c>
      <c r="FL18" s="1172">
        <v>-6.8</v>
      </c>
      <c r="FM18" s="1257"/>
      <c r="FN18" s="1174">
        <v>1300007</v>
      </c>
      <c r="FO18" s="1173"/>
      <c r="FP18" s="1174">
        <v>247417</v>
      </c>
      <c r="FQ18" s="1173"/>
      <c r="FR18" s="1174">
        <v>427939</v>
      </c>
      <c r="FS18" s="1173"/>
      <c r="FT18" s="1174">
        <v>201903</v>
      </c>
      <c r="FU18" s="1173"/>
      <c r="FV18" s="1174">
        <v>963</v>
      </c>
      <c r="FW18" s="1295"/>
      <c r="FX18" s="1174">
        <v>5998</v>
      </c>
      <c r="FY18" s="1173"/>
      <c r="FZ18" s="1174">
        <v>8959</v>
      </c>
      <c r="GA18" s="647" t="s">
        <v>11</v>
      </c>
      <c r="GB18" s="1174">
        <v>0</v>
      </c>
      <c r="GC18" s="1174">
        <v>0</v>
      </c>
      <c r="GD18" s="1174">
        <v>8959</v>
      </c>
      <c r="GE18" s="1295"/>
      <c r="GF18" s="1174">
        <v>0</v>
      </c>
      <c r="GG18" s="1295"/>
      <c r="GH18" s="1174">
        <v>0</v>
      </c>
      <c r="GI18" s="1173"/>
      <c r="GJ18" s="1174">
        <v>406828</v>
      </c>
      <c r="GK18" s="1173"/>
      <c r="GL18" s="1174">
        <v>586770</v>
      </c>
      <c r="GM18" s="1257"/>
      <c r="GN18" s="1174">
        <v>0</v>
      </c>
      <c r="GO18" s="1295"/>
      <c r="GP18" s="1174">
        <v>0</v>
      </c>
      <c r="GQ18" s="1173"/>
      <c r="GR18" s="1174">
        <v>586770</v>
      </c>
      <c r="GS18" s="647" t="s">
        <v>11</v>
      </c>
      <c r="GT18" s="1174">
        <v>69659</v>
      </c>
      <c r="GU18" s="357">
        <v>857</v>
      </c>
      <c r="GV18" s="1171">
        <v>0.23824722495799661</v>
      </c>
      <c r="GW18" s="1172">
        <v>108.4</v>
      </c>
      <c r="GX18" s="1173"/>
      <c r="GY18" s="1174">
        <v>31080</v>
      </c>
      <c r="GZ18" s="1177"/>
      <c r="HA18" s="1174">
        <v>38579</v>
      </c>
      <c r="HB18" s="1173"/>
      <c r="HC18" s="1174">
        <v>38558</v>
      </c>
      <c r="HD18" s="1295"/>
      <c r="HE18" s="1174">
        <v>0</v>
      </c>
      <c r="HF18" s="1173"/>
      <c r="HG18" s="1174">
        <v>21</v>
      </c>
      <c r="HH18" s="647" t="s">
        <v>11</v>
      </c>
      <c r="HI18" s="1174">
        <v>15676</v>
      </c>
      <c r="HJ18" s="357">
        <v>193</v>
      </c>
      <c r="HK18" s="1171">
        <v>5.3614945641504395E-2</v>
      </c>
      <c r="HL18" s="1228">
        <v>19.3</v>
      </c>
      <c r="HM18" s="1174">
        <v>487345</v>
      </c>
      <c r="HN18" s="357">
        <v>5997</v>
      </c>
      <c r="HO18" s="1171">
        <v>1.66681396297901</v>
      </c>
      <c r="HP18" s="1172">
        <v>29.2</v>
      </c>
      <c r="HQ18" s="599">
        <v>1022163</v>
      </c>
      <c r="HR18" s="357">
        <v>12579</v>
      </c>
      <c r="HS18" s="1259">
        <v>3.4959947487724587</v>
      </c>
      <c r="HT18" s="1172">
        <v>13.7</v>
      </c>
      <c r="HU18" s="1173"/>
      <c r="HV18" s="1174">
        <v>872222</v>
      </c>
      <c r="HW18" s="130"/>
      <c r="HX18" s="580">
        <v>149941</v>
      </c>
      <c r="HY18" s="647" t="s">
        <v>11</v>
      </c>
      <c r="HZ18" s="1174">
        <v>384224</v>
      </c>
      <c r="IA18" s="357">
        <v>4728</v>
      </c>
      <c r="IB18" s="1171">
        <v>1.3141202394846507</v>
      </c>
      <c r="IC18" s="1172">
        <v>-2.4</v>
      </c>
      <c r="ID18" s="1173"/>
      <c r="IE18" s="1174">
        <v>17451</v>
      </c>
      <c r="IF18" s="1182"/>
      <c r="IG18" s="1174">
        <v>1566</v>
      </c>
      <c r="IH18" s="1179"/>
      <c r="II18" s="1174">
        <v>0</v>
      </c>
      <c r="IJ18" s="1173"/>
      <c r="IK18" s="1174">
        <v>128654</v>
      </c>
      <c r="IL18" s="1179"/>
      <c r="IM18" s="1174">
        <v>0</v>
      </c>
      <c r="IN18" s="1179"/>
      <c r="IO18" s="1174">
        <v>0</v>
      </c>
      <c r="IP18" s="1179"/>
      <c r="IQ18" s="1174">
        <v>0</v>
      </c>
      <c r="IR18" s="1179"/>
      <c r="IS18" s="1174">
        <v>0</v>
      </c>
      <c r="IT18" s="129"/>
      <c r="IU18" s="580">
        <v>236553</v>
      </c>
      <c r="IV18" s="647" t="s">
        <v>11</v>
      </c>
      <c r="IW18" s="128"/>
      <c r="IX18" s="580">
        <v>0</v>
      </c>
      <c r="IY18" s="128"/>
      <c r="IZ18" s="580">
        <v>0</v>
      </c>
      <c r="JA18" s="130"/>
      <c r="JB18" s="580">
        <v>236553</v>
      </c>
      <c r="JC18" s="1174">
        <v>3356100</v>
      </c>
      <c r="JD18" s="357">
        <v>41300</v>
      </c>
      <c r="JE18" s="1171">
        <v>11.478509764445835</v>
      </c>
      <c r="JF18" s="1172">
        <v>-4.8</v>
      </c>
      <c r="JG18" s="599">
        <v>0</v>
      </c>
      <c r="JH18" s="357">
        <v>0</v>
      </c>
      <c r="JI18" s="1171">
        <v>0</v>
      </c>
      <c r="JJ18" s="1172" t="s">
        <v>818</v>
      </c>
      <c r="JK18" s="1174">
        <v>1370500</v>
      </c>
      <c r="JL18" s="357">
        <v>16865</v>
      </c>
      <c r="JM18" s="1171">
        <v>4.6873745216689064</v>
      </c>
      <c r="JN18" s="159">
        <v>-0.4</v>
      </c>
      <c r="JO18" s="647" t="s">
        <v>11</v>
      </c>
      <c r="JP18" s="1174">
        <v>29238116</v>
      </c>
      <c r="JQ18" s="87">
        <v>359801</v>
      </c>
      <c r="JR18" s="131">
        <v>100</v>
      </c>
      <c r="JS18" s="159">
        <v>-1.3</v>
      </c>
      <c r="JT18" s="574">
        <v>16633690</v>
      </c>
      <c r="JU18" s="87">
        <v>204692</v>
      </c>
      <c r="JV18" s="131">
        <v>56.89043028627426</v>
      </c>
      <c r="JW18" s="159">
        <v>-0.1</v>
      </c>
      <c r="JX18" s="580">
        <v>18004190</v>
      </c>
      <c r="JY18" s="87">
        <v>221557</v>
      </c>
      <c r="JZ18" s="131">
        <v>61.577804807943167</v>
      </c>
      <c r="KA18" s="159">
        <v>-0.2</v>
      </c>
      <c r="KB18" s="1052"/>
      <c r="KC18" s="1052"/>
      <c r="KD18" s="1052"/>
    </row>
    <row r="19" spans="1:290" ht="19.5" customHeight="1" x14ac:dyDescent="0.15">
      <c r="A19" s="558"/>
      <c r="B19" s="647" t="s">
        <v>12</v>
      </c>
      <c r="C19" s="1181">
        <v>10074119</v>
      </c>
      <c r="D19" s="357">
        <v>141161</v>
      </c>
      <c r="E19" s="1171">
        <v>38.475483683898872</v>
      </c>
      <c r="F19" s="1172">
        <v>6.9</v>
      </c>
      <c r="G19" s="1181">
        <v>150037</v>
      </c>
      <c r="H19" s="357">
        <v>2102</v>
      </c>
      <c r="I19" s="1171">
        <v>0.57302739281530579</v>
      </c>
      <c r="J19" s="1172">
        <v>1.7</v>
      </c>
      <c r="K19" s="1173"/>
      <c r="L19" s="1174">
        <v>43321</v>
      </c>
      <c r="M19" s="1180"/>
      <c r="N19" s="1174">
        <v>0</v>
      </c>
      <c r="O19" s="1179"/>
      <c r="P19" s="1174">
        <v>0</v>
      </c>
      <c r="Q19" s="1182"/>
      <c r="R19" s="1174">
        <v>0</v>
      </c>
      <c r="S19" s="1179"/>
      <c r="T19" s="1174">
        <v>106716</v>
      </c>
      <c r="U19" s="1178"/>
      <c r="V19" s="1174">
        <v>0</v>
      </c>
      <c r="W19" s="647" t="s">
        <v>12</v>
      </c>
      <c r="X19" s="1174">
        <v>17061</v>
      </c>
      <c r="Y19" s="357">
        <v>239</v>
      </c>
      <c r="Z19" s="1171">
        <v>6.5160062843311536E-2</v>
      </c>
      <c r="AA19" s="1172">
        <v>-7.2</v>
      </c>
      <c r="AB19" s="1174">
        <v>56940</v>
      </c>
      <c r="AC19" s="357">
        <v>798</v>
      </c>
      <c r="AD19" s="1171">
        <v>0.21746755631546563</v>
      </c>
      <c r="AE19" s="1172">
        <v>-16.7</v>
      </c>
      <c r="AF19" s="599">
        <v>43332</v>
      </c>
      <c r="AG19" s="357">
        <v>607</v>
      </c>
      <c r="AH19" s="1171">
        <v>0.16549533105482536</v>
      </c>
      <c r="AI19" s="1228">
        <v>-35.9</v>
      </c>
      <c r="AJ19" s="1174">
        <v>0</v>
      </c>
      <c r="AK19" s="357">
        <v>0</v>
      </c>
      <c r="AL19" s="1171">
        <v>0</v>
      </c>
      <c r="AM19" s="159" t="s">
        <v>818</v>
      </c>
      <c r="AN19" s="647" t="s">
        <v>12</v>
      </c>
      <c r="AO19" s="1174">
        <v>0</v>
      </c>
      <c r="AP19" s="357">
        <v>0</v>
      </c>
      <c r="AQ19" s="1171">
        <v>0</v>
      </c>
      <c r="AR19" s="1172" t="s">
        <v>818</v>
      </c>
      <c r="AS19" s="1174">
        <v>1176860</v>
      </c>
      <c r="AT19" s="357">
        <v>16490</v>
      </c>
      <c r="AU19" s="1171">
        <v>4.4947114212402326</v>
      </c>
      <c r="AV19" s="1172">
        <v>1.8</v>
      </c>
      <c r="AW19" s="1174">
        <v>3141</v>
      </c>
      <c r="AX19" s="357">
        <v>44</v>
      </c>
      <c r="AY19" s="1171">
        <v>1.1996234534367359E-2</v>
      </c>
      <c r="AZ19" s="1172">
        <v>-12.6</v>
      </c>
      <c r="BA19" s="1174">
        <v>0</v>
      </c>
      <c r="BB19" s="357">
        <v>0</v>
      </c>
      <c r="BC19" s="1172">
        <v>0</v>
      </c>
      <c r="BD19" s="1172" t="s">
        <v>818</v>
      </c>
      <c r="BE19" s="647" t="s">
        <v>12</v>
      </c>
      <c r="BF19" s="599">
        <v>67674</v>
      </c>
      <c r="BG19" s="357">
        <v>948</v>
      </c>
      <c r="BH19" s="1171">
        <v>0.25846328426576781</v>
      </c>
      <c r="BI19" s="1172">
        <v>11.6</v>
      </c>
      <c r="BJ19" s="1174">
        <v>0</v>
      </c>
      <c r="BK19" s="357">
        <v>0</v>
      </c>
      <c r="BL19" s="1172">
        <v>0</v>
      </c>
      <c r="BM19" s="1172" t="s">
        <v>818</v>
      </c>
      <c r="BN19" s="1174">
        <v>49614</v>
      </c>
      <c r="BO19" s="357">
        <v>695</v>
      </c>
      <c r="BP19" s="1171">
        <v>0.18948780012356006</v>
      </c>
      <c r="BQ19" s="1172">
        <v>12.7</v>
      </c>
      <c r="BR19" s="599">
        <v>4137704</v>
      </c>
      <c r="BS19" s="357">
        <v>57979</v>
      </c>
      <c r="BT19" s="1171">
        <v>15.802886856985024</v>
      </c>
      <c r="BU19" s="1172">
        <v>-0.4</v>
      </c>
      <c r="BV19" s="1238"/>
      <c r="BW19" s="1174">
        <v>3598339</v>
      </c>
      <c r="BX19" s="1239"/>
      <c r="BY19" s="1174">
        <v>539365</v>
      </c>
      <c r="BZ19" s="1239"/>
      <c r="CA19" s="1174">
        <v>0</v>
      </c>
      <c r="CB19" s="647" t="s">
        <v>12</v>
      </c>
      <c r="CC19" s="1174">
        <v>8791</v>
      </c>
      <c r="CD19" s="357">
        <v>123</v>
      </c>
      <c r="CE19" s="1250">
        <v>3.3574943582178753E-2</v>
      </c>
      <c r="CF19" s="1172">
        <v>-21.3</v>
      </c>
      <c r="CG19" s="1174">
        <v>168976</v>
      </c>
      <c r="CH19" s="357">
        <v>2368</v>
      </c>
      <c r="CI19" s="1171">
        <v>0.64535998939167749</v>
      </c>
      <c r="CJ19" s="1172">
        <v>-31.4</v>
      </c>
      <c r="CK19" s="1179"/>
      <c r="CL19" s="1174">
        <v>46679</v>
      </c>
      <c r="CM19" s="1179"/>
      <c r="CN19" s="1174">
        <v>0</v>
      </c>
      <c r="CO19" s="1182"/>
      <c r="CP19" s="1174">
        <v>122297</v>
      </c>
      <c r="CQ19" s="1174">
        <v>446489</v>
      </c>
      <c r="CR19" s="357">
        <v>6256</v>
      </c>
      <c r="CS19" s="1171">
        <v>1.7052488892120816</v>
      </c>
      <c r="CT19" s="159">
        <v>0</v>
      </c>
      <c r="CU19" s="647" t="s">
        <v>12</v>
      </c>
      <c r="CV19" s="1257"/>
      <c r="CW19" s="1174">
        <v>11456</v>
      </c>
      <c r="CX19" s="1174">
        <v>0</v>
      </c>
      <c r="CY19" s="1174">
        <v>10419</v>
      </c>
      <c r="CZ19" s="1174">
        <v>1037</v>
      </c>
      <c r="DA19" s="1173"/>
      <c r="DB19" s="1174">
        <v>86622</v>
      </c>
      <c r="DC19" s="1173"/>
      <c r="DD19" s="1174">
        <v>110368</v>
      </c>
      <c r="DE19" s="1173"/>
      <c r="DF19" s="1174">
        <v>238043</v>
      </c>
      <c r="DG19" s="599">
        <v>39566</v>
      </c>
      <c r="DH19" s="357">
        <v>554</v>
      </c>
      <c r="DI19" s="1259">
        <v>0.15111207118331071</v>
      </c>
      <c r="DJ19" s="1172">
        <v>4.7</v>
      </c>
      <c r="DK19" s="1173"/>
      <c r="DL19" s="1174">
        <v>6093</v>
      </c>
      <c r="DM19" s="1173"/>
      <c r="DN19" s="1174">
        <v>33473</v>
      </c>
      <c r="DO19" s="647" t="s">
        <v>12</v>
      </c>
      <c r="DP19" s="1174">
        <v>4690344</v>
      </c>
      <c r="DQ19" s="357">
        <v>65722</v>
      </c>
      <c r="DR19" s="1250">
        <v>17.913551948698739</v>
      </c>
      <c r="DS19" s="1172">
        <v>-3.2</v>
      </c>
      <c r="DT19" s="1173"/>
      <c r="DU19" s="1174">
        <v>1908847</v>
      </c>
      <c r="DV19" s="1173"/>
      <c r="DW19" s="1174">
        <v>473460</v>
      </c>
      <c r="DX19" s="1173"/>
      <c r="DY19" s="1174">
        <v>767883</v>
      </c>
      <c r="DZ19" s="1173"/>
      <c r="EA19" s="1174">
        <v>767692</v>
      </c>
      <c r="EB19" s="1179"/>
      <c r="EC19" s="1174">
        <v>0</v>
      </c>
      <c r="ED19" s="1173"/>
      <c r="EE19" s="1174">
        <v>23735</v>
      </c>
      <c r="EF19" s="1179"/>
      <c r="EG19" s="1174">
        <v>9911</v>
      </c>
      <c r="EH19" s="1179"/>
      <c r="EI19" s="1174">
        <v>0</v>
      </c>
      <c r="EJ19" s="647" t="s">
        <v>12</v>
      </c>
      <c r="EK19" s="130"/>
      <c r="EL19" s="1174">
        <v>10854</v>
      </c>
      <c r="EM19" s="1174">
        <v>0</v>
      </c>
      <c r="EN19" s="1174">
        <v>0</v>
      </c>
      <c r="EO19" s="1174">
        <v>10854</v>
      </c>
      <c r="EP19" s="1179"/>
      <c r="EQ19" s="1174">
        <v>0</v>
      </c>
      <c r="ER19" s="1179"/>
      <c r="ES19" s="1174">
        <v>175977</v>
      </c>
      <c r="ET19" s="1179"/>
      <c r="EU19" s="1174">
        <v>0</v>
      </c>
      <c r="EV19" s="1180"/>
      <c r="EW19" s="1174">
        <v>0</v>
      </c>
      <c r="EX19" s="1180"/>
      <c r="EY19" s="1174">
        <v>33242</v>
      </c>
      <c r="EZ19" s="1180"/>
      <c r="FA19" s="1174">
        <v>0</v>
      </c>
      <c r="FB19" s="1173"/>
      <c r="FC19" s="1174">
        <v>518743</v>
      </c>
      <c r="FD19" s="1174">
        <v>0</v>
      </c>
      <c r="FE19" s="357">
        <v>0</v>
      </c>
      <c r="FF19" s="1254">
        <v>0</v>
      </c>
      <c r="FG19" s="159" t="s">
        <v>818</v>
      </c>
      <c r="FH19" s="647" t="s">
        <v>12</v>
      </c>
      <c r="FI19" s="1174">
        <v>2001622</v>
      </c>
      <c r="FJ19" s="357">
        <v>28047</v>
      </c>
      <c r="FK19" s="1171">
        <v>7.6446758870262528</v>
      </c>
      <c r="FL19" s="1172">
        <v>3.7</v>
      </c>
      <c r="FM19" s="1257"/>
      <c r="FN19" s="1174">
        <v>1388307</v>
      </c>
      <c r="FO19" s="1173"/>
      <c r="FP19" s="1174">
        <v>270292</v>
      </c>
      <c r="FQ19" s="1295"/>
      <c r="FR19" s="1174">
        <v>335427</v>
      </c>
      <c r="FS19" s="1295"/>
      <c r="FT19" s="1174">
        <v>171251</v>
      </c>
      <c r="FU19" s="1173"/>
      <c r="FV19" s="1174">
        <v>0</v>
      </c>
      <c r="FW19" s="1295"/>
      <c r="FX19" s="1174">
        <v>4644</v>
      </c>
      <c r="FY19" s="1173"/>
      <c r="FZ19" s="1174">
        <v>5903</v>
      </c>
      <c r="GA19" s="647" t="s">
        <v>12</v>
      </c>
      <c r="GB19" s="1174">
        <v>0</v>
      </c>
      <c r="GC19" s="1174">
        <v>0</v>
      </c>
      <c r="GD19" s="1174">
        <v>5903</v>
      </c>
      <c r="GE19" s="1295"/>
      <c r="GF19" s="1174">
        <v>0</v>
      </c>
      <c r="GG19" s="1295"/>
      <c r="GH19" s="1174">
        <v>0</v>
      </c>
      <c r="GI19" s="1173"/>
      <c r="GJ19" s="1174">
        <v>600790</v>
      </c>
      <c r="GK19" s="1173"/>
      <c r="GL19" s="1174">
        <v>613315</v>
      </c>
      <c r="GM19" s="1257"/>
      <c r="GN19" s="1174">
        <v>104512</v>
      </c>
      <c r="GO19" s="1295"/>
      <c r="GP19" s="1174">
        <v>0</v>
      </c>
      <c r="GQ19" s="1173"/>
      <c r="GR19" s="1174">
        <v>508803</v>
      </c>
      <c r="GS19" s="647" t="s">
        <v>12</v>
      </c>
      <c r="GT19" s="1174">
        <v>23115</v>
      </c>
      <c r="GU19" s="357">
        <v>324</v>
      </c>
      <c r="GV19" s="1171">
        <v>8.8281745069054923E-2</v>
      </c>
      <c r="GW19" s="1172">
        <v>-26.4</v>
      </c>
      <c r="GX19" s="1173"/>
      <c r="GY19" s="1174">
        <v>21126</v>
      </c>
      <c r="GZ19" s="1182"/>
      <c r="HA19" s="1174">
        <v>1989</v>
      </c>
      <c r="HB19" s="1173"/>
      <c r="HC19" s="1174">
        <v>230</v>
      </c>
      <c r="HD19" s="1295"/>
      <c r="HE19" s="1174">
        <v>0</v>
      </c>
      <c r="HF19" s="1295"/>
      <c r="HG19" s="1174">
        <v>1759</v>
      </c>
      <c r="HH19" s="647" t="s">
        <v>12</v>
      </c>
      <c r="HI19" s="1174">
        <v>10792</v>
      </c>
      <c r="HJ19" s="357">
        <v>151</v>
      </c>
      <c r="HK19" s="1171">
        <v>4.1217243901589477E-2</v>
      </c>
      <c r="HL19" s="1228">
        <v>130.1</v>
      </c>
      <c r="HM19" s="1174">
        <v>1077131</v>
      </c>
      <c r="HN19" s="357">
        <v>15093</v>
      </c>
      <c r="HO19" s="1171">
        <v>4.113822381482855</v>
      </c>
      <c r="HP19" s="1172">
        <v>-31.3</v>
      </c>
      <c r="HQ19" s="599">
        <v>277051</v>
      </c>
      <c r="HR19" s="357">
        <v>3882</v>
      </c>
      <c r="HS19" s="1259">
        <v>1.0581244106911847</v>
      </c>
      <c r="HT19" s="1172">
        <v>-11.9</v>
      </c>
      <c r="HU19" s="1173"/>
      <c r="HV19" s="1174">
        <v>266161</v>
      </c>
      <c r="HW19" s="130"/>
      <c r="HX19" s="580">
        <v>10890</v>
      </c>
      <c r="HY19" s="647" t="s">
        <v>12</v>
      </c>
      <c r="HZ19" s="1174">
        <v>278357</v>
      </c>
      <c r="IA19" s="357">
        <v>3900</v>
      </c>
      <c r="IB19" s="1171">
        <v>1.0631123388356878</v>
      </c>
      <c r="IC19" s="1172">
        <v>-3.5</v>
      </c>
      <c r="ID19" s="1173"/>
      <c r="IE19" s="1174">
        <v>18343</v>
      </c>
      <c r="IF19" s="1182"/>
      <c r="IG19" s="1174">
        <v>1178</v>
      </c>
      <c r="IH19" s="1179"/>
      <c r="II19" s="1174">
        <v>0</v>
      </c>
      <c r="IJ19" s="1173"/>
      <c r="IK19" s="1174">
        <v>4039</v>
      </c>
      <c r="IL19" s="1179"/>
      <c r="IM19" s="1174">
        <v>423</v>
      </c>
      <c r="IN19" s="1179"/>
      <c r="IO19" s="1174">
        <v>0</v>
      </c>
      <c r="IP19" s="1179"/>
      <c r="IQ19" s="1174">
        <v>423</v>
      </c>
      <c r="IR19" s="1179"/>
      <c r="IS19" s="1174">
        <v>0</v>
      </c>
      <c r="IT19" s="129"/>
      <c r="IU19" s="580">
        <v>254374</v>
      </c>
      <c r="IV19" s="647" t="s">
        <v>12</v>
      </c>
      <c r="IW19" s="128"/>
      <c r="IX19" s="580">
        <v>0</v>
      </c>
      <c r="IY19" s="128"/>
      <c r="IZ19" s="580">
        <v>0</v>
      </c>
      <c r="JA19" s="130"/>
      <c r="JB19" s="580">
        <v>254374</v>
      </c>
      <c r="JC19" s="1174">
        <v>1384500</v>
      </c>
      <c r="JD19" s="357">
        <v>19400</v>
      </c>
      <c r="JE19" s="1171">
        <v>5.2877385268486492</v>
      </c>
      <c r="JF19" s="1172">
        <v>-13.4</v>
      </c>
      <c r="JG19" s="599">
        <v>0</v>
      </c>
      <c r="JH19" s="357">
        <v>0</v>
      </c>
      <c r="JI19" s="1171">
        <v>0</v>
      </c>
      <c r="JJ19" s="1172" t="s">
        <v>818</v>
      </c>
      <c r="JK19" s="1174">
        <v>1129200</v>
      </c>
      <c r="JL19" s="357">
        <v>15823</v>
      </c>
      <c r="JM19" s="1171">
        <v>4.3126864171307293</v>
      </c>
      <c r="JN19" s="159">
        <v>1.4</v>
      </c>
      <c r="JO19" s="647" t="s">
        <v>12</v>
      </c>
      <c r="JP19" s="1174">
        <v>26183216</v>
      </c>
      <c r="JQ19" s="87">
        <v>366886</v>
      </c>
      <c r="JR19" s="131">
        <v>100</v>
      </c>
      <c r="JS19" s="159">
        <v>-1.1000000000000001</v>
      </c>
      <c r="JT19" s="574">
        <v>15776482</v>
      </c>
      <c r="JU19" s="87">
        <v>221064</v>
      </c>
      <c r="JV19" s="131">
        <v>60.254179624076734</v>
      </c>
      <c r="JW19" s="159">
        <v>4.2</v>
      </c>
      <c r="JX19" s="580">
        <v>16905682</v>
      </c>
      <c r="JY19" s="87">
        <v>236887</v>
      </c>
      <c r="JZ19" s="131">
        <v>64.566866041207476</v>
      </c>
      <c r="KA19" s="159">
        <v>4</v>
      </c>
      <c r="KB19" s="1052"/>
      <c r="KC19" s="1052"/>
      <c r="KD19" s="1052"/>
    </row>
    <row r="20" spans="1:290" ht="19.5" customHeight="1" x14ac:dyDescent="0.15">
      <c r="A20" s="558"/>
      <c r="B20" s="647" t="s">
        <v>13</v>
      </c>
      <c r="C20" s="1181">
        <v>10826781</v>
      </c>
      <c r="D20" s="357">
        <v>155103</v>
      </c>
      <c r="E20" s="1171">
        <v>44.991192942319394</v>
      </c>
      <c r="F20" s="1172">
        <v>1.9</v>
      </c>
      <c r="G20" s="1181">
        <v>175847</v>
      </c>
      <c r="H20" s="357">
        <v>2519</v>
      </c>
      <c r="I20" s="1171">
        <v>0.73074040246385685</v>
      </c>
      <c r="J20" s="1172">
        <v>1.6</v>
      </c>
      <c r="K20" s="1173"/>
      <c r="L20" s="1174">
        <v>50773</v>
      </c>
      <c r="M20" s="1180"/>
      <c r="N20" s="1174">
        <v>0</v>
      </c>
      <c r="O20" s="1179"/>
      <c r="P20" s="1174">
        <v>0</v>
      </c>
      <c r="Q20" s="1182"/>
      <c r="R20" s="1174">
        <v>0</v>
      </c>
      <c r="S20" s="1179"/>
      <c r="T20" s="1174">
        <v>125074</v>
      </c>
      <c r="U20" s="1178"/>
      <c r="V20" s="1174">
        <v>0</v>
      </c>
      <c r="W20" s="647" t="s">
        <v>13</v>
      </c>
      <c r="X20" s="1174">
        <v>18452</v>
      </c>
      <c r="Y20" s="357">
        <v>264</v>
      </c>
      <c r="Z20" s="1171">
        <v>7.6678145810068321E-2</v>
      </c>
      <c r="AA20" s="1172">
        <v>-5.6</v>
      </c>
      <c r="AB20" s="1174">
        <v>61670</v>
      </c>
      <c r="AC20" s="357">
        <v>883</v>
      </c>
      <c r="AD20" s="1171">
        <v>0.25627255864442411</v>
      </c>
      <c r="AE20" s="1172">
        <v>-15.4</v>
      </c>
      <c r="AF20" s="599">
        <v>47126</v>
      </c>
      <c r="AG20" s="357">
        <v>675</v>
      </c>
      <c r="AH20" s="1171">
        <v>0.19583428893590288</v>
      </c>
      <c r="AI20" s="1228">
        <v>-35</v>
      </c>
      <c r="AJ20" s="1174">
        <v>0</v>
      </c>
      <c r="AK20" s="357">
        <v>0</v>
      </c>
      <c r="AL20" s="1171">
        <v>0</v>
      </c>
      <c r="AM20" s="159" t="s">
        <v>818</v>
      </c>
      <c r="AN20" s="647" t="s">
        <v>13</v>
      </c>
      <c r="AO20" s="1174">
        <v>0</v>
      </c>
      <c r="AP20" s="357">
        <v>0</v>
      </c>
      <c r="AQ20" s="1171">
        <v>0</v>
      </c>
      <c r="AR20" s="1172" t="s">
        <v>818</v>
      </c>
      <c r="AS20" s="1174">
        <v>1185504</v>
      </c>
      <c r="AT20" s="357">
        <v>16983</v>
      </c>
      <c r="AU20" s="1171">
        <v>4.9264171130727963</v>
      </c>
      <c r="AV20" s="1172">
        <v>1.8</v>
      </c>
      <c r="AW20" s="1174">
        <v>19209</v>
      </c>
      <c r="AX20" s="357">
        <v>275</v>
      </c>
      <c r="AY20" s="1171">
        <v>7.9823894584088589E-2</v>
      </c>
      <c r="AZ20" s="1172">
        <v>-7</v>
      </c>
      <c r="BA20" s="1174">
        <v>0</v>
      </c>
      <c r="BB20" s="357">
        <v>0</v>
      </c>
      <c r="BC20" s="1172">
        <v>0</v>
      </c>
      <c r="BD20" s="1172" t="s">
        <v>818</v>
      </c>
      <c r="BE20" s="647" t="s">
        <v>13</v>
      </c>
      <c r="BF20" s="599">
        <v>79305</v>
      </c>
      <c r="BG20" s="357">
        <v>1136</v>
      </c>
      <c r="BH20" s="1171">
        <v>0.32955562288464496</v>
      </c>
      <c r="BI20" s="1172">
        <v>11.5</v>
      </c>
      <c r="BJ20" s="1174">
        <v>0</v>
      </c>
      <c r="BK20" s="357">
        <v>0</v>
      </c>
      <c r="BL20" s="1172">
        <v>0</v>
      </c>
      <c r="BM20" s="1172" t="s">
        <v>818</v>
      </c>
      <c r="BN20" s="1174">
        <v>91966</v>
      </c>
      <c r="BO20" s="357">
        <v>1317</v>
      </c>
      <c r="BP20" s="1171">
        <v>0.38216899835078821</v>
      </c>
      <c r="BQ20" s="1172">
        <v>24.1</v>
      </c>
      <c r="BR20" s="599">
        <v>2595995</v>
      </c>
      <c r="BS20" s="357">
        <v>37190</v>
      </c>
      <c r="BT20" s="1171">
        <v>10.787778188391954</v>
      </c>
      <c r="BU20" s="1172">
        <v>3.3</v>
      </c>
      <c r="BV20" s="1238"/>
      <c r="BW20" s="1174">
        <v>2290935</v>
      </c>
      <c r="BX20" s="1239"/>
      <c r="BY20" s="1174">
        <v>305060</v>
      </c>
      <c r="BZ20" s="1239"/>
      <c r="CA20" s="1174">
        <v>0</v>
      </c>
      <c r="CB20" s="647" t="s">
        <v>13</v>
      </c>
      <c r="CC20" s="1174">
        <v>8713</v>
      </c>
      <c r="CD20" s="357">
        <v>125</v>
      </c>
      <c r="CE20" s="1250">
        <v>3.6207277500711323E-2</v>
      </c>
      <c r="CF20" s="1172">
        <v>-8.6</v>
      </c>
      <c r="CG20" s="1174">
        <v>555977</v>
      </c>
      <c r="CH20" s="357">
        <v>7965</v>
      </c>
      <c r="CI20" s="1171">
        <v>2.3103883304272905</v>
      </c>
      <c r="CJ20" s="1172">
        <v>-8.3000000000000007</v>
      </c>
      <c r="CK20" s="1173"/>
      <c r="CL20" s="1174">
        <v>342878</v>
      </c>
      <c r="CM20" s="1179"/>
      <c r="CN20" s="1174">
        <v>0</v>
      </c>
      <c r="CO20" s="1182"/>
      <c r="CP20" s="1174">
        <v>213099</v>
      </c>
      <c r="CQ20" s="1174">
        <v>522774</v>
      </c>
      <c r="CR20" s="357">
        <v>7489</v>
      </c>
      <c r="CS20" s="1171">
        <v>2.1724117167630967</v>
      </c>
      <c r="CT20" s="159">
        <v>7.8</v>
      </c>
      <c r="CU20" s="647" t="s">
        <v>13</v>
      </c>
      <c r="CV20" s="1257"/>
      <c r="CW20" s="1174">
        <v>43309</v>
      </c>
      <c r="CX20" s="1174">
        <v>0</v>
      </c>
      <c r="CY20" s="1174">
        <v>43309</v>
      </c>
      <c r="CZ20" s="1174">
        <v>0</v>
      </c>
      <c r="DA20" s="1173"/>
      <c r="DB20" s="1174">
        <v>182614</v>
      </c>
      <c r="DC20" s="1173"/>
      <c r="DD20" s="1174">
        <v>57562</v>
      </c>
      <c r="DE20" s="1173"/>
      <c r="DF20" s="1174">
        <v>239289</v>
      </c>
      <c r="DG20" s="599">
        <v>112366</v>
      </c>
      <c r="DH20" s="357">
        <v>1610</v>
      </c>
      <c r="DI20" s="1259">
        <v>0.46694214893204739</v>
      </c>
      <c r="DJ20" s="1172">
        <v>0.8</v>
      </c>
      <c r="DK20" s="1173"/>
      <c r="DL20" s="1174">
        <v>6379</v>
      </c>
      <c r="DM20" s="1173"/>
      <c r="DN20" s="1174">
        <v>105987</v>
      </c>
      <c r="DO20" s="647" t="s">
        <v>13</v>
      </c>
      <c r="DP20" s="1174">
        <v>3619797</v>
      </c>
      <c r="DQ20" s="357">
        <v>51857</v>
      </c>
      <c r="DR20" s="1250">
        <v>15.042235105617163</v>
      </c>
      <c r="DS20" s="1172">
        <v>2.7</v>
      </c>
      <c r="DT20" s="1173"/>
      <c r="DU20" s="1174">
        <v>1010047</v>
      </c>
      <c r="DV20" s="1173"/>
      <c r="DW20" s="1174">
        <v>183666</v>
      </c>
      <c r="DX20" s="1173"/>
      <c r="DY20" s="1174">
        <v>572270</v>
      </c>
      <c r="DZ20" s="1173"/>
      <c r="EA20" s="1174">
        <v>843893</v>
      </c>
      <c r="EB20" s="1179"/>
      <c r="EC20" s="1174">
        <v>0</v>
      </c>
      <c r="ED20" s="1173"/>
      <c r="EE20" s="1174">
        <v>257443</v>
      </c>
      <c r="EF20" s="1179"/>
      <c r="EG20" s="1174">
        <v>7877</v>
      </c>
      <c r="EH20" s="1179"/>
      <c r="EI20" s="1174">
        <v>0</v>
      </c>
      <c r="EJ20" s="647" t="s">
        <v>13</v>
      </c>
      <c r="EK20" s="130"/>
      <c r="EL20" s="1174">
        <v>19367</v>
      </c>
      <c r="EM20" s="1174">
        <v>0</v>
      </c>
      <c r="EN20" s="1174">
        <v>0</v>
      </c>
      <c r="EO20" s="1174">
        <v>19367</v>
      </c>
      <c r="EP20" s="1179"/>
      <c r="EQ20" s="1174">
        <v>0</v>
      </c>
      <c r="ER20" s="1179"/>
      <c r="ES20" s="1174">
        <v>207118</v>
      </c>
      <c r="ET20" s="1239"/>
      <c r="EU20" s="1174">
        <v>44217</v>
      </c>
      <c r="EV20" s="1180"/>
      <c r="EW20" s="1174">
        <v>0</v>
      </c>
      <c r="EX20" s="1180"/>
      <c r="EY20" s="1174">
        <v>23761</v>
      </c>
      <c r="EZ20" s="1180"/>
      <c r="FA20" s="1174">
        <v>0</v>
      </c>
      <c r="FB20" s="1173"/>
      <c r="FC20" s="1174">
        <v>450138</v>
      </c>
      <c r="FD20" s="1174">
        <v>12388</v>
      </c>
      <c r="FE20" s="357">
        <v>177</v>
      </c>
      <c r="FF20" s="1250">
        <v>5.1478911245129336E-2</v>
      </c>
      <c r="FG20" s="159">
        <v>-1.7</v>
      </c>
      <c r="FH20" s="647" t="s">
        <v>13</v>
      </c>
      <c r="FI20" s="1174">
        <v>1658764</v>
      </c>
      <c r="FJ20" s="357">
        <v>23763</v>
      </c>
      <c r="FK20" s="1171">
        <v>6.893071095626067</v>
      </c>
      <c r="FL20" s="1172">
        <v>5.6</v>
      </c>
      <c r="FM20" s="1257"/>
      <c r="FN20" s="1174">
        <v>1178530</v>
      </c>
      <c r="FO20" s="1239"/>
      <c r="FP20" s="1174">
        <v>84091</v>
      </c>
      <c r="FQ20" s="1295"/>
      <c r="FR20" s="1174">
        <v>273863</v>
      </c>
      <c r="FS20" s="1295"/>
      <c r="FT20" s="1174">
        <v>184541</v>
      </c>
      <c r="FU20" s="1239"/>
      <c r="FV20" s="1174">
        <v>81774</v>
      </c>
      <c r="FW20" s="1295"/>
      <c r="FX20" s="1174">
        <v>0</v>
      </c>
      <c r="FY20" s="1173"/>
      <c r="FZ20" s="1174">
        <v>5169</v>
      </c>
      <c r="GA20" s="647" t="s">
        <v>13</v>
      </c>
      <c r="GB20" s="1174">
        <v>0</v>
      </c>
      <c r="GC20" s="1174">
        <v>0</v>
      </c>
      <c r="GD20" s="1174">
        <v>5169</v>
      </c>
      <c r="GE20" s="1295"/>
      <c r="GF20" s="1174">
        <v>0</v>
      </c>
      <c r="GG20" s="1295"/>
      <c r="GH20" s="1174">
        <v>0</v>
      </c>
      <c r="GI20" s="1173"/>
      <c r="GJ20" s="1174">
        <v>549092</v>
      </c>
      <c r="GK20" s="1173"/>
      <c r="GL20" s="1174">
        <v>480234</v>
      </c>
      <c r="GM20" s="1257"/>
      <c r="GN20" s="1174">
        <v>80093</v>
      </c>
      <c r="GO20" s="1295"/>
      <c r="GP20" s="1174">
        <v>0</v>
      </c>
      <c r="GQ20" s="1173"/>
      <c r="GR20" s="1174">
        <v>400141</v>
      </c>
      <c r="GS20" s="647" t="s">
        <v>13</v>
      </c>
      <c r="GT20" s="1174">
        <v>21426</v>
      </c>
      <c r="GU20" s="357">
        <v>307</v>
      </c>
      <c r="GV20" s="1171">
        <v>8.9036741389904833E-2</v>
      </c>
      <c r="GW20" s="1172">
        <v>-96.7</v>
      </c>
      <c r="GX20" s="1173"/>
      <c r="GY20" s="1174">
        <v>9769</v>
      </c>
      <c r="GZ20" s="1182"/>
      <c r="HA20" s="1174">
        <v>11657</v>
      </c>
      <c r="HB20" s="1173"/>
      <c r="HC20" s="1174">
        <v>11657</v>
      </c>
      <c r="HD20" s="1295"/>
      <c r="HE20" s="1174">
        <v>0</v>
      </c>
      <c r="HF20" s="1295"/>
      <c r="HG20" s="1174">
        <v>0</v>
      </c>
      <c r="HH20" s="647" t="s">
        <v>13</v>
      </c>
      <c r="HI20" s="1174">
        <v>16845</v>
      </c>
      <c r="HJ20" s="357">
        <v>241</v>
      </c>
      <c r="HK20" s="1171">
        <v>7.0000182428495622E-2</v>
      </c>
      <c r="HL20" s="1228">
        <v>175.9</v>
      </c>
      <c r="HM20" s="1174">
        <v>29646</v>
      </c>
      <c r="HN20" s="357">
        <v>425</v>
      </c>
      <c r="HO20" s="1171">
        <v>0.12319533441823574</v>
      </c>
      <c r="HP20" s="1172">
        <v>-94.1</v>
      </c>
      <c r="HQ20" s="599">
        <v>474621</v>
      </c>
      <c r="HR20" s="357">
        <v>6799</v>
      </c>
      <c r="HS20" s="1259">
        <v>1.972309681471951</v>
      </c>
      <c r="HT20" s="1172">
        <v>-4.8</v>
      </c>
      <c r="HU20" s="1173"/>
      <c r="HV20" s="1174">
        <v>359662</v>
      </c>
      <c r="HW20" s="130"/>
      <c r="HX20" s="580">
        <v>114959</v>
      </c>
      <c r="HY20" s="647" t="s">
        <v>13</v>
      </c>
      <c r="HZ20" s="1174">
        <v>272751</v>
      </c>
      <c r="IA20" s="357">
        <v>3907</v>
      </c>
      <c r="IB20" s="1171">
        <v>1.1334294899112263</v>
      </c>
      <c r="IC20" s="1172">
        <v>49</v>
      </c>
      <c r="ID20" s="1173"/>
      <c r="IE20" s="1174">
        <v>14389</v>
      </c>
      <c r="IF20" s="1182"/>
      <c r="IG20" s="1174">
        <v>0</v>
      </c>
      <c r="IH20" s="1179"/>
      <c r="II20" s="1174">
        <v>0</v>
      </c>
      <c r="IJ20" s="1173"/>
      <c r="IK20" s="1174">
        <v>918</v>
      </c>
      <c r="IL20" s="1179"/>
      <c r="IM20" s="1174">
        <v>0</v>
      </c>
      <c r="IN20" s="1179"/>
      <c r="IO20" s="1174">
        <v>0</v>
      </c>
      <c r="IP20" s="1179"/>
      <c r="IQ20" s="1174">
        <v>0</v>
      </c>
      <c r="IR20" s="1179"/>
      <c r="IS20" s="1174">
        <v>0</v>
      </c>
      <c r="IT20" s="129"/>
      <c r="IU20" s="580">
        <v>257444</v>
      </c>
      <c r="IV20" s="647" t="s">
        <v>13</v>
      </c>
      <c r="IW20" s="128"/>
      <c r="IX20" s="580">
        <v>0</v>
      </c>
      <c r="IY20" s="128"/>
      <c r="IZ20" s="580">
        <v>0</v>
      </c>
      <c r="JA20" s="130"/>
      <c r="JB20" s="580">
        <v>257444</v>
      </c>
      <c r="JC20" s="1174">
        <v>1656300</v>
      </c>
      <c r="JD20" s="357">
        <v>23728</v>
      </c>
      <c r="JE20" s="1171">
        <v>6.8828318288107617</v>
      </c>
      <c r="JF20" s="1172">
        <v>-18.7</v>
      </c>
      <c r="JG20" s="599">
        <v>0</v>
      </c>
      <c r="JH20" s="357">
        <v>0</v>
      </c>
      <c r="JI20" s="1171">
        <v>0</v>
      </c>
      <c r="JJ20" s="1172" t="s">
        <v>818</v>
      </c>
      <c r="JK20" s="1174">
        <v>1041900</v>
      </c>
      <c r="JL20" s="357">
        <v>14926</v>
      </c>
      <c r="JM20" s="1171">
        <v>4.329663999539898</v>
      </c>
      <c r="JN20" s="159">
        <v>5.6</v>
      </c>
      <c r="JO20" s="647" t="s">
        <v>13</v>
      </c>
      <c r="JP20" s="1174">
        <v>24064223</v>
      </c>
      <c r="JQ20" s="87">
        <v>344740</v>
      </c>
      <c r="JR20" s="131">
        <v>100</v>
      </c>
      <c r="JS20" s="159">
        <v>-3.7</v>
      </c>
      <c r="JT20" s="574">
        <v>15101855</v>
      </c>
      <c r="JU20" s="87">
        <v>216347</v>
      </c>
      <c r="JV20" s="131">
        <v>62.756462155457918</v>
      </c>
      <c r="JW20" s="159">
        <v>2</v>
      </c>
      <c r="JX20" s="580">
        <v>16143755</v>
      </c>
      <c r="JY20" s="87">
        <v>231273</v>
      </c>
      <c r="JZ20" s="131">
        <v>67.086126154997814</v>
      </c>
      <c r="KA20" s="159">
        <v>2.2000000000000002</v>
      </c>
      <c r="KB20" s="1052"/>
      <c r="KC20" s="1052"/>
      <c r="KD20" s="1052"/>
    </row>
    <row r="21" spans="1:290" ht="19.5" customHeight="1" x14ac:dyDescent="0.15">
      <c r="A21" s="558"/>
      <c r="B21" s="647" t="s">
        <v>57</v>
      </c>
      <c r="C21" s="1181">
        <v>5151422</v>
      </c>
      <c r="D21" s="357">
        <v>93477</v>
      </c>
      <c r="E21" s="1171">
        <v>14.555468717771362</v>
      </c>
      <c r="F21" s="1172">
        <v>0.4</v>
      </c>
      <c r="G21" s="1181">
        <v>287821</v>
      </c>
      <c r="H21" s="357">
        <v>5223</v>
      </c>
      <c r="I21" s="1171">
        <v>0.81324526738785341</v>
      </c>
      <c r="J21" s="1172">
        <v>0.7</v>
      </c>
      <c r="K21" s="1173"/>
      <c r="L21" s="1174">
        <v>83104</v>
      </c>
      <c r="M21" s="1180"/>
      <c r="N21" s="1174">
        <v>0</v>
      </c>
      <c r="O21" s="1179"/>
      <c r="P21" s="1174">
        <v>0</v>
      </c>
      <c r="Q21" s="1182"/>
      <c r="R21" s="1174">
        <v>0</v>
      </c>
      <c r="S21" s="1179"/>
      <c r="T21" s="1174">
        <v>204717</v>
      </c>
      <c r="U21" s="1178"/>
      <c r="V21" s="1174">
        <v>0</v>
      </c>
      <c r="W21" s="647" t="s">
        <v>57</v>
      </c>
      <c r="X21" s="1174">
        <v>8843</v>
      </c>
      <c r="Y21" s="357">
        <v>160</v>
      </c>
      <c r="Z21" s="1171">
        <v>2.4986112547419365E-2</v>
      </c>
      <c r="AA21" s="1172">
        <v>-6.5</v>
      </c>
      <c r="AB21" s="1174">
        <v>29544</v>
      </c>
      <c r="AC21" s="357">
        <v>536</v>
      </c>
      <c r="AD21" s="1171">
        <v>8.3477293803116331E-2</v>
      </c>
      <c r="AE21" s="1172">
        <v>-16</v>
      </c>
      <c r="AF21" s="599">
        <v>22548</v>
      </c>
      <c r="AG21" s="357">
        <v>409</v>
      </c>
      <c r="AH21" s="1171">
        <v>6.3709924880607463E-2</v>
      </c>
      <c r="AI21" s="1228">
        <v>-35.299999999999997</v>
      </c>
      <c r="AJ21" s="1174">
        <v>0</v>
      </c>
      <c r="AK21" s="357">
        <v>0</v>
      </c>
      <c r="AL21" s="1171">
        <v>0</v>
      </c>
      <c r="AM21" s="159" t="s">
        <v>818</v>
      </c>
      <c r="AN21" s="647" t="s">
        <v>57</v>
      </c>
      <c r="AO21" s="1174">
        <v>0</v>
      </c>
      <c r="AP21" s="357">
        <v>0</v>
      </c>
      <c r="AQ21" s="1171">
        <v>0</v>
      </c>
      <c r="AR21" s="1172" t="s">
        <v>818</v>
      </c>
      <c r="AS21" s="1174">
        <v>988419</v>
      </c>
      <c r="AT21" s="357">
        <v>17936</v>
      </c>
      <c r="AU21" s="1171">
        <v>2.792802033021339</v>
      </c>
      <c r="AV21" s="1172">
        <v>1.8</v>
      </c>
      <c r="AW21" s="1174">
        <v>9059</v>
      </c>
      <c r="AX21" s="357">
        <v>164</v>
      </c>
      <c r="AY21" s="1171">
        <v>2.5596425824615181E-2</v>
      </c>
      <c r="AZ21" s="1172">
        <v>-1.9</v>
      </c>
      <c r="BA21" s="1174">
        <v>0</v>
      </c>
      <c r="BB21" s="357">
        <v>0</v>
      </c>
      <c r="BC21" s="1172">
        <v>0</v>
      </c>
      <c r="BD21" s="1172" t="s">
        <v>818</v>
      </c>
      <c r="BE21" s="647" t="s">
        <v>57</v>
      </c>
      <c r="BF21" s="599">
        <v>129693</v>
      </c>
      <c r="BG21" s="357">
        <v>2353</v>
      </c>
      <c r="BH21" s="1171">
        <v>0.36645074008961431</v>
      </c>
      <c r="BI21" s="1172">
        <v>10.7</v>
      </c>
      <c r="BJ21" s="1174">
        <v>0</v>
      </c>
      <c r="BK21" s="357">
        <v>0</v>
      </c>
      <c r="BL21" s="1172">
        <v>0</v>
      </c>
      <c r="BM21" s="1172" t="s">
        <v>818</v>
      </c>
      <c r="BN21" s="1174">
        <v>20213</v>
      </c>
      <c r="BO21" s="357">
        <v>367</v>
      </c>
      <c r="BP21" s="1171">
        <v>5.7112325333143463E-2</v>
      </c>
      <c r="BQ21" s="1172">
        <v>22</v>
      </c>
      <c r="BR21" s="599">
        <v>14222551</v>
      </c>
      <c r="BS21" s="357">
        <v>258080</v>
      </c>
      <c r="BT21" s="1171">
        <v>40.186165328215743</v>
      </c>
      <c r="BU21" s="1172">
        <v>-1.1000000000000001</v>
      </c>
      <c r="BV21" s="1238"/>
      <c r="BW21" s="1174">
        <v>12727337</v>
      </c>
      <c r="BX21" s="1239"/>
      <c r="BY21" s="1174">
        <v>1495214</v>
      </c>
      <c r="BZ21" s="1239"/>
      <c r="CA21" s="1174">
        <v>0</v>
      </c>
      <c r="CB21" s="647" t="s">
        <v>57</v>
      </c>
      <c r="CC21" s="1174">
        <v>6578</v>
      </c>
      <c r="CD21" s="357">
        <v>119</v>
      </c>
      <c r="CE21" s="1250">
        <v>1.8586299710157704E-2</v>
      </c>
      <c r="CF21" s="1172">
        <v>-7.3</v>
      </c>
      <c r="CG21" s="1174">
        <v>155860</v>
      </c>
      <c r="CH21" s="357">
        <v>2828</v>
      </c>
      <c r="CI21" s="1171">
        <v>0.44038623788768316</v>
      </c>
      <c r="CJ21" s="1172">
        <v>-15.8</v>
      </c>
      <c r="CK21" s="1173"/>
      <c r="CL21" s="1174">
        <v>44555</v>
      </c>
      <c r="CM21" s="1179"/>
      <c r="CN21" s="1174">
        <v>0</v>
      </c>
      <c r="CO21" s="1182"/>
      <c r="CP21" s="1174">
        <v>111305</v>
      </c>
      <c r="CQ21" s="1174">
        <v>362884</v>
      </c>
      <c r="CR21" s="357">
        <v>6585</v>
      </c>
      <c r="CS21" s="1171">
        <v>1.0253376077866934</v>
      </c>
      <c r="CT21" s="159">
        <v>13.4</v>
      </c>
      <c r="CU21" s="647" t="s">
        <v>57</v>
      </c>
      <c r="CV21" s="1257"/>
      <c r="CW21" s="1174">
        <v>14179</v>
      </c>
      <c r="CX21" s="1174">
        <v>0</v>
      </c>
      <c r="CY21" s="1174">
        <v>14179</v>
      </c>
      <c r="CZ21" s="1174">
        <v>0</v>
      </c>
      <c r="DA21" s="1173"/>
      <c r="DB21" s="1174">
        <v>186215</v>
      </c>
      <c r="DC21" s="1173"/>
      <c r="DD21" s="1174">
        <v>52065</v>
      </c>
      <c r="DE21" s="1173"/>
      <c r="DF21" s="1174">
        <v>110425</v>
      </c>
      <c r="DG21" s="599">
        <v>418701</v>
      </c>
      <c r="DH21" s="357">
        <v>7598</v>
      </c>
      <c r="DI21" s="1259">
        <v>1.1830499049776133</v>
      </c>
      <c r="DJ21" s="1172">
        <v>0.7</v>
      </c>
      <c r="DK21" s="1173"/>
      <c r="DL21" s="1174">
        <v>14485</v>
      </c>
      <c r="DM21" s="1173"/>
      <c r="DN21" s="1174">
        <v>404216</v>
      </c>
      <c r="DO21" s="647" t="s">
        <v>57</v>
      </c>
      <c r="DP21" s="1174">
        <v>3786164</v>
      </c>
      <c r="DQ21" s="357">
        <v>68703</v>
      </c>
      <c r="DR21" s="1250">
        <v>10.697898883522276</v>
      </c>
      <c r="DS21" s="1172">
        <v>3.4</v>
      </c>
      <c r="DT21" s="1173"/>
      <c r="DU21" s="1174">
        <v>535040</v>
      </c>
      <c r="DV21" s="1173"/>
      <c r="DW21" s="1174">
        <v>28103</v>
      </c>
      <c r="DX21" s="1173"/>
      <c r="DY21" s="1174">
        <v>801844</v>
      </c>
      <c r="DZ21" s="1173"/>
      <c r="EA21" s="1174">
        <v>504965</v>
      </c>
      <c r="EB21" s="1179"/>
      <c r="EC21" s="1174">
        <v>0</v>
      </c>
      <c r="ED21" s="1173"/>
      <c r="EE21" s="1174">
        <v>288128</v>
      </c>
      <c r="EF21" s="1179"/>
      <c r="EG21" s="1174">
        <v>349033</v>
      </c>
      <c r="EH21" s="1179"/>
      <c r="EI21" s="1174">
        <v>0</v>
      </c>
      <c r="EJ21" s="647" t="s">
        <v>57</v>
      </c>
      <c r="EK21" s="130"/>
      <c r="EL21" s="1174">
        <v>11824</v>
      </c>
      <c r="EM21" s="1174">
        <v>0</v>
      </c>
      <c r="EN21" s="1174">
        <v>0</v>
      </c>
      <c r="EO21" s="1174">
        <v>11824</v>
      </c>
      <c r="EP21" s="1179"/>
      <c r="EQ21" s="1174">
        <v>0</v>
      </c>
      <c r="ER21" s="1179"/>
      <c r="ES21" s="1174">
        <v>308185</v>
      </c>
      <c r="ET21" s="1239"/>
      <c r="EU21" s="1174">
        <v>0</v>
      </c>
      <c r="EV21" s="1180"/>
      <c r="EW21" s="1174">
        <v>0</v>
      </c>
      <c r="EX21" s="1180"/>
      <c r="EY21" s="1174">
        <v>55816</v>
      </c>
      <c r="EZ21" s="1180"/>
      <c r="FA21" s="1174">
        <v>0</v>
      </c>
      <c r="FB21" s="1173"/>
      <c r="FC21" s="1174">
        <v>903226</v>
      </c>
      <c r="FD21" s="1174">
        <v>54578</v>
      </c>
      <c r="FE21" s="357">
        <v>990</v>
      </c>
      <c r="FF21" s="1250">
        <v>0.15421147242033859</v>
      </c>
      <c r="FG21" s="159">
        <v>5.4</v>
      </c>
      <c r="FH21" s="647" t="s">
        <v>57</v>
      </c>
      <c r="FI21" s="1174">
        <v>2647190</v>
      </c>
      <c r="FJ21" s="357">
        <v>48036</v>
      </c>
      <c r="FK21" s="1171">
        <v>7.4797000197221601</v>
      </c>
      <c r="FL21" s="1172">
        <v>8</v>
      </c>
      <c r="FM21" s="1257"/>
      <c r="FN21" s="1174">
        <v>1682410</v>
      </c>
      <c r="FO21" s="1239"/>
      <c r="FP21" s="1174">
        <v>15017</v>
      </c>
      <c r="FQ21" s="1295"/>
      <c r="FR21" s="1174">
        <v>388397</v>
      </c>
      <c r="FS21" s="1295"/>
      <c r="FT21" s="1174">
        <v>112405</v>
      </c>
      <c r="FU21" s="1239"/>
      <c r="FV21" s="1174">
        <v>109693</v>
      </c>
      <c r="FW21" s="1295"/>
      <c r="FX21" s="1174">
        <v>209168</v>
      </c>
      <c r="FY21" s="1173"/>
      <c r="FZ21" s="1174">
        <v>6811</v>
      </c>
      <c r="GA21" s="647" t="s">
        <v>57</v>
      </c>
      <c r="GB21" s="1174">
        <v>0</v>
      </c>
      <c r="GC21" s="1174">
        <v>0</v>
      </c>
      <c r="GD21" s="1174">
        <v>6811</v>
      </c>
      <c r="GE21" s="1295"/>
      <c r="GF21" s="1174">
        <v>0</v>
      </c>
      <c r="GG21" s="1295"/>
      <c r="GH21" s="1174">
        <v>0</v>
      </c>
      <c r="GI21" s="1173"/>
      <c r="GJ21" s="1174">
        <v>840919</v>
      </c>
      <c r="GK21" s="1173"/>
      <c r="GL21" s="1174">
        <v>964780</v>
      </c>
      <c r="GM21" s="1257"/>
      <c r="GN21" s="1174">
        <v>99103</v>
      </c>
      <c r="GO21" s="1295"/>
      <c r="GP21" s="1174">
        <v>93480</v>
      </c>
      <c r="GQ21" s="1173"/>
      <c r="GR21" s="1174">
        <v>772197</v>
      </c>
      <c r="GS21" s="647" t="s">
        <v>57</v>
      </c>
      <c r="GT21" s="1174">
        <v>167217</v>
      </c>
      <c r="GU21" s="357">
        <v>3034</v>
      </c>
      <c r="GV21" s="1171">
        <v>0.4724757188557982</v>
      </c>
      <c r="GW21" s="1172">
        <v>-1.9</v>
      </c>
      <c r="GX21" s="1173"/>
      <c r="GY21" s="1174">
        <v>161311</v>
      </c>
      <c r="GZ21" s="1182"/>
      <c r="HA21" s="1174">
        <v>5906</v>
      </c>
      <c r="HB21" s="1173"/>
      <c r="HC21" s="1174">
        <v>4124</v>
      </c>
      <c r="HD21" s="1295"/>
      <c r="HE21" s="1174">
        <v>0</v>
      </c>
      <c r="HF21" s="1295"/>
      <c r="HG21" s="1174">
        <v>1782</v>
      </c>
      <c r="HH21" s="647" t="s">
        <v>57</v>
      </c>
      <c r="HI21" s="1174">
        <v>265517</v>
      </c>
      <c r="HJ21" s="357">
        <v>4818</v>
      </c>
      <c r="HK21" s="1171">
        <v>0.75022477046852276</v>
      </c>
      <c r="HL21" s="1228">
        <v>-2.4</v>
      </c>
      <c r="HM21" s="1174">
        <v>1218100</v>
      </c>
      <c r="HN21" s="357">
        <v>22103</v>
      </c>
      <c r="HO21" s="1171">
        <v>3.4417713099639862</v>
      </c>
      <c r="HP21" s="1172">
        <v>-27.1</v>
      </c>
      <c r="HQ21" s="599">
        <v>1155640</v>
      </c>
      <c r="HR21" s="357">
        <v>20970</v>
      </c>
      <c r="HS21" s="1259">
        <v>3.2652890539748634</v>
      </c>
      <c r="HT21" s="1172">
        <v>25.1</v>
      </c>
      <c r="HU21" s="1173"/>
      <c r="HV21" s="1174">
        <v>543347</v>
      </c>
      <c r="HW21" s="130"/>
      <c r="HX21" s="580">
        <v>612293</v>
      </c>
      <c r="HY21" s="647" t="s">
        <v>57</v>
      </c>
      <c r="HZ21" s="1174">
        <v>359618</v>
      </c>
      <c r="IA21" s="357">
        <v>6526</v>
      </c>
      <c r="IB21" s="1171">
        <v>1.0161094449935379</v>
      </c>
      <c r="IC21" s="1172">
        <v>7.7</v>
      </c>
      <c r="ID21" s="1173"/>
      <c r="IE21" s="1174">
        <v>13359</v>
      </c>
      <c r="IF21" s="1182"/>
      <c r="IG21" s="1174">
        <v>252</v>
      </c>
      <c r="IH21" s="1179"/>
      <c r="II21" s="1174">
        <v>0</v>
      </c>
      <c r="IJ21" s="1173"/>
      <c r="IK21" s="1174">
        <v>62940</v>
      </c>
      <c r="IL21" s="1179"/>
      <c r="IM21" s="1174">
        <v>0</v>
      </c>
      <c r="IN21" s="1179"/>
      <c r="IO21" s="1174">
        <v>0</v>
      </c>
      <c r="IP21" s="1179"/>
      <c r="IQ21" s="1174">
        <v>0</v>
      </c>
      <c r="IR21" s="1179"/>
      <c r="IS21" s="1174">
        <v>0</v>
      </c>
      <c r="IT21" s="129"/>
      <c r="IU21" s="580">
        <v>283067</v>
      </c>
      <c r="IV21" s="647" t="s">
        <v>57</v>
      </c>
      <c r="IW21" s="128"/>
      <c r="IX21" s="580">
        <v>0</v>
      </c>
      <c r="IY21" s="128"/>
      <c r="IZ21" s="580">
        <v>0</v>
      </c>
      <c r="JA21" s="130"/>
      <c r="JB21" s="580">
        <v>283067</v>
      </c>
      <c r="JC21" s="1174">
        <v>3923500</v>
      </c>
      <c r="JD21" s="357">
        <v>71195</v>
      </c>
      <c r="JE21" s="1171">
        <v>11.085945106841555</v>
      </c>
      <c r="JF21" s="1172">
        <v>16.2</v>
      </c>
      <c r="JG21" s="599">
        <v>0</v>
      </c>
      <c r="JH21" s="357">
        <v>0</v>
      </c>
      <c r="JI21" s="1171">
        <v>0</v>
      </c>
      <c r="JJ21" s="1172" t="s">
        <v>818</v>
      </c>
      <c r="JK21" s="1174">
        <v>865400</v>
      </c>
      <c r="JL21" s="357">
        <v>15703</v>
      </c>
      <c r="JM21" s="1171">
        <v>2.4452088429873027</v>
      </c>
      <c r="JN21" s="159">
        <v>-1</v>
      </c>
      <c r="JO21" s="647" t="s">
        <v>57</v>
      </c>
      <c r="JP21" s="1174">
        <v>35391660</v>
      </c>
      <c r="JQ21" s="87">
        <v>642212</v>
      </c>
      <c r="JR21" s="131">
        <v>100</v>
      </c>
      <c r="JS21" s="159">
        <v>1.6</v>
      </c>
      <c r="JT21" s="574">
        <v>20870113</v>
      </c>
      <c r="JU21" s="87">
        <v>378706</v>
      </c>
      <c r="JV21" s="131">
        <v>58.969014168874814</v>
      </c>
      <c r="JW21" s="159">
        <v>-0.6</v>
      </c>
      <c r="JX21" s="580">
        <v>21735513</v>
      </c>
      <c r="JY21" s="87">
        <v>394409</v>
      </c>
      <c r="JZ21" s="131">
        <v>61.414223011862113</v>
      </c>
      <c r="KA21" s="159">
        <v>-0.6</v>
      </c>
      <c r="KB21" s="1052"/>
      <c r="KC21" s="1052"/>
      <c r="KD21" s="1052"/>
    </row>
    <row r="22" spans="1:290" ht="19.5" customHeight="1" x14ac:dyDescent="0.15">
      <c r="A22" s="558"/>
      <c r="B22" s="647" t="s">
        <v>158</v>
      </c>
      <c r="C22" s="1181">
        <v>4164975</v>
      </c>
      <c r="D22" s="357">
        <v>130233</v>
      </c>
      <c r="E22" s="1171">
        <v>17.984733136912094</v>
      </c>
      <c r="F22" s="1172">
        <v>-0.8</v>
      </c>
      <c r="G22" s="1181">
        <v>199986</v>
      </c>
      <c r="H22" s="357">
        <v>6253</v>
      </c>
      <c r="I22" s="1171">
        <v>0.86355736615910117</v>
      </c>
      <c r="J22" s="1172">
        <v>1.5</v>
      </c>
      <c r="K22" s="1173"/>
      <c r="L22" s="1174">
        <v>57743</v>
      </c>
      <c r="M22" s="1180"/>
      <c r="N22" s="1174">
        <v>0</v>
      </c>
      <c r="O22" s="1179"/>
      <c r="P22" s="1174">
        <v>0</v>
      </c>
      <c r="Q22" s="1182"/>
      <c r="R22" s="1174">
        <v>0</v>
      </c>
      <c r="S22" s="1179"/>
      <c r="T22" s="1174">
        <v>142243</v>
      </c>
      <c r="U22" s="1178"/>
      <c r="V22" s="1174">
        <v>0</v>
      </c>
      <c r="W22" s="647" t="s">
        <v>158</v>
      </c>
      <c r="X22" s="1174">
        <v>5762</v>
      </c>
      <c r="Y22" s="357">
        <v>180</v>
      </c>
      <c r="Z22" s="1171">
        <v>2.4880829377100101E-2</v>
      </c>
      <c r="AA22" s="1172">
        <v>-7.8</v>
      </c>
      <c r="AB22" s="1174">
        <v>19216</v>
      </c>
      <c r="AC22" s="357">
        <v>601</v>
      </c>
      <c r="AD22" s="1171">
        <v>8.2976400088572641E-2</v>
      </c>
      <c r="AE22" s="1172">
        <v>-17.3</v>
      </c>
      <c r="AF22" s="599">
        <v>14586</v>
      </c>
      <c r="AG22" s="357">
        <v>456</v>
      </c>
      <c r="AH22" s="1171">
        <v>6.29836475693131E-2</v>
      </c>
      <c r="AI22" s="1228">
        <v>-36.5</v>
      </c>
      <c r="AJ22" s="1174">
        <v>0</v>
      </c>
      <c r="AK22" s="357">
        <v>0</v>
      </c>
      <c r="AL22" s="1171">
        <v>0</v>
      </c>
      <c r="AM22" s="159" t="s">
        <v>818</v>
      </c>
      <c r="AN22" s="647" t="s">
        <v>158</v>
      </c>
      <c r="AO22" s="1174">
        <v>0</v>
      </c>
      <c r="AP22" s="357">
        <v>0</v>
      </c>
      <c r="AQ22" s="1171">
        <v>0</v>
      </c>
      <c r="AR22" s="1172" t="s">
        <v>818</v>
      </c>
      <c r="AS22" s="1174">
        <v>588131</v>
      </c>
      <c r="AT22" s="357">
        <v>18390</v>
      </c>
      <c r="AU22" s="1171">
        <v>2.5396020587267025</v>
      </c>
      <c r="AV22" s="1172">
        <v>1.8</v>
      </c>
      <c r="AW22" s="1174">
        <v>27792</v>
      </c>
      <c r="AX22" s="357">
        <v>869</v>
      </c>
      <c r="AY22" s="1171">
        <v>0.12000833218472164</v>
      </c>
      <c r="AZ22" s="1172">
        <v>-5.4</v>
      </c>
      <c r="BA22" s="1174">
        <v>0</v>
      </c>
      <c r="BB22" s="357">
        <v>0</v>
      </c>
      <c r="BC22" s="1172">
        <v>0</v>
      </c>
      <c r="BD22" s="1172" t="s">
        <v>818</v>
      </c>
      <c r="BE22" s="647" t="s">
        <v>158</v>
      </c>
      <c r="BF22" s="599">
        <v>90211</v>
      </c>
      <c r="BG22" s="357">
        <v>2821</v>
      </c>
      <c r="BH22" s="1171">
        <v>0.38953913553238068</v>
      </c>
      <c r="BI22" s="1172">
        <v>11.5</v>
      </c>
      <c r="BJ22" s="1174">
        <v>0</v>
      </c>
      <c r="BK22" s="357">
        <v>0</v>
      </c>
      <c r="BL22" s="1172">
        <v>0</v>
      </c>
      <c r="BM22" s="1172" t="s">
        <v>818</v>
      </c>
      <c r="BN22" s="1174">
        <v>17993</v>
      </c>
      <c r="BO22" s="357">
        <v>563</v>
      </c>
      <c r="BP22" s="1171">
        <v>7.7695377122902143E-2</v>
      </c>
      <c r="BQ22" s="1172">
        <v>11</v>
      </c>
      <c r="BR22" s="599">
        <v>9832789</v>
      </c>
      <c r="BS22" s="357">
        <v>307457</v>
      </c>
      <c r="BT22" s="1171">
        <v>42.458858974319114</v>
      </c>
      <c r="BU22" s="1172">
        <v>2.4</v>
      </c>
      <c r="BV22" s="1238"/>
      <c r="BW22" s="1174">
        <v>8626316</v>
      </c>
      <c r="BX22" s="1239"/>
      <c r="BY22" s="1174">
        <v>1206473</v>
      </c>
      <c r="BZ22" s="1239"/>
      <c r="CA22" s="1174">
        <v>0</v>
      </c>
      <c r="CB22" s="647" t="s">
        <v>158</v>
      </c>
      <c r="CC22" s="1174">
        <v>4653</v>
      </c>
      <c r="CD22" s="357">
        <v>145</v>
      </c>
      <c r="CE22" s="1250">
        <v>2.0092068568491283E-2</v>
      </c>
      <c r="CF22" s="1172">
        <v>-11.8</v>
      </c>
      <c r="CG22" s="1174">
        <v>39850</v>
      </c>
      <c r="CH22" s="357">
        <v>1246</v>
      </c>
      <c r="CI22" s="1171">
        <v>0.17207585051673707</v>
      </c>
      <c r="CJ22" s="1172">
        <v>-22.8</v>
      </c>
      <c r="CK22" s="1173"/>
      <c r="CL22" s="1174">
        <v>0</v>
      </c>
      <c r="CM22" s="1179"/>
      <c r="CN22" s="1174">
        <v>0</v>
      </c>
      <c r="CO22" s="1182"/>
      <c r="CP22" s="1174">
        <v>39850</v>
      </c>
      <c r="CQ22" s="1174">
        <v>562661</v>
      </c>
      <c r="CR22" s="357">
        <v>17594</v>
      </c>
      <c r="CS22" s="1171">
        <v>2.42962032942529</v>
      </c>
      <c r="CT22" s="159">
        <v>-2.5</v>
      </c>
      <c r="CU22" s="647" t="s">
        <v>158</v>
      </c>
      <c r="CV22" s="1257"/>
      <c r="CW22" s="1174">
        <v>10365</v>
      </c>
      <c r="CX22" s="1174">
        <v>0</v>
      </c>
      <c r="CY22" s="1174">
        <v>10365</v>
      </c>
      <c r="CZ22" s="1174">
        <v>0</v>
      </c>
      <c r="DA22" s="1173"/>
      <c r="DB22" s="1174">
        <v>119624</v>
      </c>
      <c r="DC22" s="1173"/>
      <c r="DD22" s="1174">
        <v>48528</v>
      </c>
      <c r="DE22" s="1173"/>
      <c r="DF22" s="1174">
        <v>384144</v>
      </c>
      <c r="DG22" s="599">
        <v>24198</v>
      </c>
      <c r="DH22" s="357">
        <v>757</v>
      </c>
      <c r="DI22" s="1259">
        <v>0.10448911996998755</v>
      </c>
      <c r="DJ22" s="1172">
        <v>-6.9</v>
      </c>
      <c r="DK22" s="1173"/>
      <c r="DL22" s="1174">
        <v>179</v>
      </c>
      <c r="DM22" s="1173"/>
      <c r="DN22" s="1174">
        <v>24019</v>
      </c>
      <c r="DO22" s="647" t="s">
        <v>158</v>
      </c>
      <c r="DP22" s="1174">
        <v>1787478</v>
      </c>
      <c r="DQ22" s="357">
        <v>55892</v>
      </c>
      <c r="DR22" s="1250">
        <v>7.7184892629850985</v>
      </c>
      <c r="DS22" s="1172">
        <v>-7.8</v>
      </c>
      <c r="DT22" s="1173"/>
      <c r="DU22" s="1174">
        <v>471572</v>
      </c>
      <c r="DV22" s="1173"/>
      <c r="DW22" s="1174">
        <v>43903</v>
      </c>
      <c r="DX22" s="1173"/>
      <c r="DY22" s="1174">
        <v>439218</v>
      </c>
      <c r="DZ22" s="1173"/>
      <c r="EA22" s="1174">
        <v>281810</v>
      </c>
      <c r="EB22" s="1179"/>
      <c r="EC22" s="1174">
        <v>0</v>
      </c>
      <c r="ED22" s="1173"/>
      <c r="EE22" s="1174">
        <v>50274</v>
      </c>
      <c r="EF22" s="1179"/>
      <c r="EG22" s="1174">
        <v>137903</v>
      </c>
      <c r="EH22" s="1179"/>
      <c r="EI22" s="1174">
        <v>0</v>
      </c>
      <c r="EJ22" s="647" t="s">
        <v>158</v>
      </c>
      <c r="EK22" s="130"/>
      <c r="EL22" s="1174">
        <v>12045</v>
      </c>
      <c r="EM22" s="1174">
        <v>0</v>
      </c>
      <c r="EN22" s="1174">
        <v>0</v>
      </c>
      <c r="EO22" s="1174">
        <v>12045</v>
      </c>
      <c r="EP22" s="1179"/>
      <c r="EQ22" s="1174">
        <v>0</v>
      </c>
      <c r="ER22" s="1179"/>
      <c r="ES22" s="1174">
        <v>98990</v>
      </c>
      <c r="ET22" s="1239"/>
      <c r="EU22" s="1174">
        <v>0</v>
      </c>
      <c r="EV22" s="1180"/>
      <c r="EW22" s="1174">
        <v>0</v>
      </c>
      <c r="EX22" s="1180"/>
      <c r="EY22" s="1174">
        <v>76564</v>
      </c>
      <c r="EZ22" s="1180"/>
      <c r="FA22" s="1174">
        <v>0</v>
      </c>
      <c r="FB22" s="1173"/>
      <c r="FC22" s="1174">
        <v>175199</v>
      </c>
      <c r="FD22" s="1174">
        <v>0</v>
      </c>
      <c r="FE22" s="357">
        <v>0</v>
      </c>
      <c r="FF22" s="1254">
        <v>0</v>
      </c>
      <c r="FG22" s="159" t="s">
        <v>818</v>
      </c>
      <c r="FH22" s="647" t="s">
        <v>158</v>
      </c>
      <c r="FI22" s="1174">
        <v>1464590</v>
      </c>
      <c r="FJ22" s="357">
        <v>45796</v>
      </c>
      <c r="FK22" s="1171">
        <v>6.3242301106225334</v>
      </c>
      <c r="FL22" s="1172">
        <v>0</v>
      </c>
      <c r="FM22" s="1257"/>
      <c r="FN22" s="1174">
        <v>995139</v>
      </c>
      <c r="FO22" s="1239"/>
      <c r="FP22" s="1174">
        <v>21696</v>
      </c>
      <c r="FQ22" s="1295"/>
      <c r="FR22" s="1174">
        <v>211647</v>
      </c>
      <c r="FS22" s="1295"/>
      <c r="FT22" s="1174">
        <v>63164</v>
      </c>
      <c r="FU22" s="1239"/>
      <c r="FV22" s="1174">
        <v>63867</v>
      </c>
      <c r="FW22" s="1295"/>
      <c r="FX22" s="1174">
        <v>43614</v>
      </c>
      <c r="FY22" s="1173"/>
      <c r="FZ22" s="1174">
        <v>9974</v>
      </c>
      <c r="GA22" s="647" t="s">
        <v>158</v>
      </c>
      <c r="GB22" s="1174">
        <v>0</v>
      </c>
      <c r="GC22" s="1174">
        <v>0</v>
      </c>
      <c r="GD22" s="1174">
        <v>9974</v>
      </c>
      <c r="GE22" s="1295"/>
      <c r="GF22" s="1174">
        <v>9000</v>
      </c>
      <c r="GG22" s="1295"/>
      <c r="GH22" s="1174">
        <v>0</v>
      </c>
      <c r="GI22" s="1173"/>
      <c r="GJ22" s="1174">
        <v>572177</v>
      </c>
      <c r="GK22" s="1173"/>
      <c r="GL22" s="1174">
        <v>469451</v>
      </c>
      <c r="GM22" s="1257"/>
      <c r="GN22" s="1174">
        <v>88133</v>
      </c>
      <c r="GO22" s="1295"/>
      <c r="GP22" s="1174">
        <v>0</v>
      </c>
      <c r="GQ22" s="1173"/>
      <c r="GR22" s="1174">
        <v>381318</v>
      </c>
      <c r="GS22" s="647" t="s">
        <v>158</v>
      </c>
      <c r="GT22" s="1174">
        <v>71448</v>
      </c>
      <c r="GU22" s="357">
        <v>2234</v>
      </c>
      <c r="GV22" s="1171">
        <v>0.30851882980476364</v>
      </c>
      <c r="GW22" s="1172">
        <v>-46.3</v>
      </c>
      <c r="GX22" s="1173"/>
      <c r="GY22" s="1174">
        <v>19226</v>
      </c>
      <c r="GZ22" s="1182"/>
      <c r="HA22" s="1174">
        <v>52222</v>
      </c>
      <c r="HB22" s="1173"/>
      <c r="HC22" s="1174">
        <v>51969</v>
      </c>
      <c r="HD22" s="1295"/>
      <c r="HE22" s="1174">
        <v>0</v>
      </c>
      <c r="HF22" s="1295"/>
      <c r="HG22" s="1174">
        <v>253</v>
      </c>
      <c r="HH22" s="647" t="s">
        <v>158</v>
      </c>
      <c r="HI22" s="1174">
        <v>10163</v>
      </c>
      <c r="HJ22" s="357">
        <v>318</v>
      </c>
      <c r="HK22" s="1171">
        <v>4.3884739493139244E-2</v>
      </c>
      <c r="HL22" s="1228">
        <v>61.4</v>
      </c>
      <c r="HM22" s="1174">
        <v>1002481</v>
      </c>
      <c r="HN22" s="357">
        <v>31346</v>
      </c>
      <c r="HO22" s="1171">
        <v>4.328802276082035</v>
      </c>
      <c r="HP22" s="1172">
        <v>70.400000000000006</v>
      </c>
      <c r="HQ22" s="599">
        <v>792770</v>
      </c>
      <c r="HR22" s="357">
        <v>24789</v>
      </c>
      <c r="HS22" s="1259">
        <v>3.4232514934542948</v>
      </c>
      <c r="HT22" s="1172">
        <v>6.8</v>
      </c>
      <c r="HU22" s="1173"/>
      <c r="HV22" s="1174">
        <v>514381</v>
      </c>
      <c r="HW22" s="130"/>
      <c r="HX22" s="580">
        <v>278389</v>
      </c>
      <c r="HY22" s="647" t="s">
        <v>158</v>
      </c>
      <c r="HZ22" s="1174">
        <v>383259</v>
      </c>
      <c r="IA22" s="357">
        <v>11984</v>
      </c>
      <c r="IB22" s="1171">
        <v>1.6549465092395015</v>
      </c>
      <c r="IC22" s="1172">
        <v>10.9</v>
      </c>
      <c r="ID22" s="1173"/>
      <c r="IE22" s="1174">
        <v>9569</v>
      </c>
      <c r="IF22" s="1182"/>
      <c r="IG22" s="1174">
        <v>673</v>
      </c>
      <c r="IH22" s="1179"/>
      <c r="II22" s="1174">
        <v>0</v>
      </c>
      <c r="IJ22" s="1173"/>
      <c r="IK22" s="1174">
        <v>1430</v>
      </c>
      <c r="IL22" s="1179"/>
      <c r="IM22" s="1174">
        <v>1276</v>
      </c>
      <c r="IN22" s="1179"/>
      <c r="IO22" s="1174">
        <v>1276</v>
      </c>
      <c r="IP22" s="1179"/>
      <c r="IQ22" s="1174">
        <v>0</v>
      </c>
      <c r="IR22" s="1179"/>
      <c r="IS22" s="1174">
        <v>0</v>
      </c>
      <c r="IT22" s="129"/>
      <c r="IU22" s="580">
        <v>370311</v>
      </c>
      <c r="IV22" s="647" t="s">
        <v>158</v>
      </c>
      <c r="IW22" s="128"/>
      <c r="IX22" s="580">
        <v>0</v>
      </c>
      <c r="IY22" s="128"/>
      <c r="IZ22" s="580">
        <v>0</v>
      </c>
      <c r="JA22" s="130"/>
      <c r="JB22" s="580">
        <v>370311</v>
      </c>
      <c r="JC22" s="1174">
        <v>2053400</v>
      </c>
      <c r="JD22" s="357">
        <v>64207</v>
      </c>
      <c r="JE22" s="1171">
        <v>8.8667641518461213</v>
      </c>
      <c r="JF22" s="1172">
        <v>-23.4</v>
      </c>
      <c r="JG22" s="599">
        <v>0</v>
      </c>
      <c r="JH22" s="357">
        <v>0</v>
      </c>
      <c r="JI22" s="1171">
        <v>0</v>
      </c>
      <c r="JJ22" s="1172" t="s">
        <v>818</v>
      </c>
      <c r="JK22" s="1174">
        <v>639400</v>
      </c>
      <c r="JL22" s="357">
        <v>19993</v>
      </c>
      <c r="JM22" s="1171">
        <v>2.7609861686424515</v>
      </c>
      <c r="JN22" s="159">
        <v>-0.7</v>
      </c>
      <c r="JO22" s="647" t="s">
        <v>158</v>
      </c>
      <c r="JP22" s="1174">
        <v>23158392</v>
      </c>
      <c r="JQ22" s="87">
        <v>724130</v>
      </c>
      <c r="JR22" s="131">
        <v>100</v>
      </c>
      <c r="JS22" s="159">
        <v>-0.7</v>
      </c>
      <c r="JT22" s="574">
        <v>14961441</v>
      </c>
      <c r="JU22" s="87">
        <v>467823</v>
      </c>
      <c r="JV22" s="131">
        <v>64.604835257992008</v>
      </c>
      <c r="JW22" s="159">
        <v>1.4</v>
      </c>
      <c r="JX22" s="580">
        <v>15600841</v>
      </c>
      <c r="JY22" s="87">
        <v>487816</v>
      </c>
      <c r="JZ22" s="131">
        <v>67.365821426634454</v>
      </c>
      <c r="KA22" s="159">
        <v>1.3</v>
      </c>
      <c r="KB22" s="1052"/>
      <c r="KC22" s="1052"/>
      <c r="KD22" s="1052"/>
    </row>
    <row r="23" spans="1:290" ht="19.5" customHeight="1" thickBot="1" x14ac:dyDescent="0.2">
      <c r="A23" s="558"/>
      <c r="B23" s="651" t="s">
        <v>160</v>
      </c>
      <c r="C23" s="1183">
        <v>9830450</v>
      </c>
      <c r="D23" s="355">
        <v>127357</v>
      </c>
      <c r="E23" s="1162">
        <v>33.913803200274614</v>
      </c>
      <c r="F23" s="1163">
        <v>1.3</v>
      </c>
      <c r="G23" s="1183">
        <v>218967</v>
      </c>
      <c r="H23" s="355">
        <v>2837</v>
      </c>
      <c r="I23" s="1162">
        <v>0.75540832264591451</v>
      </c>
      <c r="J23" s="1163">
        <v>1.9</v>
      </c>
      <c r="K23" s="1165"/>
      <c r="L23" s="1164">
        <v>63224</v>
      </c>
      <c r="M23" s="1166"/>
      <c r="N23" s="1164">
        <v>0</v>
      </c>
      <c r="O23" s="1168"/>
      <c r="P23" s="1164">
        <v>0</v>
      </c>
      <c r="Q23" s="1167"/>
      <c r="R23" s="1164">
        <v>0</v>
      </c>
      <c r="S23" s="1168"/>
      <c r="T23" s="1164">
        <v>155743</v>
      </c>
      <c r="U23" s="1169"/>
      <c r="V23" s="1164">
        <v>0</v>
      </c>
      <c r="W23" s="651" t="s">
        <v>160</v>
      </c>
      <c r="X23" s="1164">
        <v>18932</v>
      </c>
      <c r="Y23" s="355">
        <v>245</v>
      </c>
      <c r="Z23" s="1162">
        <v>6.5312994032582325E-2</v>
      </c>
      <c r="AA23" s="1163">
        <v>-6.5</v>
      </c>
      <c r="AB23" s="1164">
        <v>63227</v>
      </c>
      <c r="AC23" s="355">
        <v>819</v>
      </c>
      <c r="AD23" s="1162">
        <v>0.21812511481608293</v>
      </c>
      <c r="AE23" s="1163">
        <v>-16.100000000000001</v>
      </c>
      <c r="AF23" s="603">
        <v>48213</v>
      </c>
      <c r="AG23" s="355">
        <v>625</v>
      </c>
      <c r="AH23" s="1162">
        <v>0.16632872286567144</v>
      </c>
      <c r="AI23" s="1227">
        <v>-35.4</v>
      </c>
      <c r="AJ23" s="1164">
        <v>0</v>
      </c>
      <c r="AK23" s="355">
        <v>0</v>
      </c>
      <c r="AL23" s="1162">
        <v>0</v>
      </c>
      <c r="AM23" s="157" t="s">
        <v>818</v>
      </c>
      <c r="AN23" s="651" t="s">
        <v>160</v>
      </c>
      <c r="AO23" s="1164">
        <v>0</v>
      </c>
      <c r="AP23" s="355">
        <v>0</v>
      </c>
      <c r="AQ23" s="1162">
        <v>0</v>
      </c>
      <c r="AR23" s="1163" t="s">
        <v>818</v>
      </c>
      <c r="AS23" s="1164">
        <v>1124182</v>
      </c>
      <c r="AT23" s="355">
        <v>14564</v>
      </c>
      <c r="AU23" s="1162">
        <v>3.8782850336750716</v>
      </c>
      <c r="AV23" s="1163">
        <v>1.8</v>
      </c>
      <c r="AW23" s="1164">
        <v>60781</v>
      </c>
      <c r="AX23" s="355">
        <v>787</v>
      </c>
      <c r="AY23" s="1162">
        <v>0.2096867256652433</v>
      </c>
      <c r="AZ23" s="1163">
        <v>-7.9</v>
      </c>
      <c r="BA23" s="1164">
        <v>0</v>
      </c>
      <c r="BB23" s="355">
        <v>0</v>
      </c>
      <c r="BC23" s="1163">
        <v>0</v>
      </c>
      <c r="BD23" s="1163" t="s">
        <v>818</v>
      </c>
      <c r="BE23" s="651" t="s">
        <v>160</v>
      </c>
      <c r="BF23" s="603">
        <v>98770</v>
      </c>
      <c r="BG23" s="355">
        <v>1280</v>
      </c>
      <c r="BH23" s="1162">
        <v>0.34074394784482126</v>
      </c>
      <c r="BI23" s="1163">
        <v>11.9</v>
      </c>
      <c r="BJ23" s="1164">
        <v>0</v>
      </c>
      <c r="BK23" s="355">
        <v>0</v>
      </c>
      <c r="BL23" s="1163">
        <v>0</v>
      </c>
      <c r="BM23" s="1163" t="s">
        <v>818</v>
      </c>
      <c r="BN23" s="1164">
        <v>118270</v>
      </c>
      <c r="BO23" s="355">
        <v>1532</v>
      </c>
      <c r="BP23" s="1162">
        <v>0.40801646969329763</v>
      </c>
      <c r="BQ23" s="1163">
        <v>18.899999999999999</v>
      </c>
      <c r="BR23" s="603">
        <v>5558288</v>
      </c>
      <c r="BS23" s="355">
        <v>72010</v>
      </c>
      <c r="BT23" s="1162">
        <v>19.175387226673038</v>
      </c>
      <c r="BU23" s="1163">
        <v>0</v>
      </c>
      <c r="BV23" s="1236"/>
      <c r="BW23" s="1164">
        <v>5088323</v>
      </c>
      <c r="BX23" s="1237"/>
      <c r="BY23" s="1164">
        <v>469958</v>
      </c>
      <c r="BZ23" s="1237"/>
      <c r="CA23" s="1164">
        <v>7</v>
      </c>
      <c r="CB23" s="651" t="s">
        <v>160</v>
      </c>
      <c r="CC23" s="1164">
        <v>7005</v>
      </c>
      <c r="CD23" s="355">
        <v>91</v>
      </c>
      <c r="CE23" s="1249">
        <v>2.416635977172191E-2</v>
      </c>
      <c r="CF23" s="1163">
        <v>-9.5</v>
      </c>
      <c r="CG23" s="1164">
        <v>115821</v>
      </c>
      <c r="CH23" s="355">
        <v>1501</v>
      </c>
      <c r="CI23" s="1162">
        <v>0.39956773092371206</v>
      </c>
      <c r="CJ23" s="1163">
        <v>-91.1</v>
      </c>
      <c r="CK23" s="1165"/>
      <c r="CL23" s="1164">
        <v>102014</v>
      </c>
      <c r="CM23" s="1168"/>
      <c r="CN23" s="1164">
        <v>0</v>
      </c>
      <c r="CO23" s="1167"/>
      <c r="CP23" s="1164">
        <v>13807</v>
      </c>
      <c r="CQ23" s="1164">
        <v>605799</v>
      </c>
      <c r="CR23" s="355">
        <v>7848</v>
      </c>
      <c r="CS23" s="1162">
        <v>2.0899295622197518</v>
      </c>
      <c r="CT23" s="157">
        <v>-1.5</v>
      </c>
      <c r="CU23" s="651" t="s">
        <v>160</v>
      </c>
      <c r="CV23" s="1260"/>
      <c r="CW23" s="1164">
        <v>26280</v>
      </c>
      <c r="CX23" s="1164">
        <v>0</v>
      </c>
      <c r="CY23" s="1164">
        <v>26280</v>
      </c>
      <c r="CZ23" s="1164">
        <v>0</v>
      </c>
      <c r="DA23" s="1165"/>
      <c r="DB23" s="1164">
        <v>213665</v>
      </c>
      <c r="DC23" s="1165"/>
      <c r="DD23" s="1164">
        <v>38975</v>
      </c>
      <c r="DE23" s="1165"/>
      <c r="DF23" s="1164">
        <v>326879</v>
      </c>
      <c r="DG23" s="603">
        <v>172815</v>
      </c>
      <c r="DH23" s="355">
        <v>2239</v>
      </c>
      <c r="DI23" s="1256">
        <v>0.5961897878586897</v>
      </c>
      <c r="DJ23" s="1163">
        <v>136</v>
      </c>
      <c r="DK23" s="1165"/>
      <c r="DL23" s="1164">
        <v>7047</v>
      </c>
      <c r="DM23" s="1165"/>
      <c r="DN23" s="1164">
        <v>165768</v>
      </c>
      <c r="DO23" s="651" t="s">
        <v>160</v>
      </c>
      <c r="DP23" s="1164">
        <v>3756637</v>
      </c>
      <c r="DQ23" s="355">
        <v>48669</v>
      </c>
      <c r="DR23" s="1249">
        <v>12.959920238938198</v>
      </c>
      <c r="DS23" s="1163">
        <v>-27</v>
      </c>
      <c r="DT23" s="1165"/>
      <c r="DU23" s="1164">
        <v>669666</v>
      </c>
      <c r="DV23" s="1165"/>
      <c r="DW23" s="1164">
        <v>524279</v>
      </c>
      <c r="DX23" s="1165"/>
      <c r="DY23" s="1164">
        <v>633823</v>
      </c>
      <c r="DZ23" s="1165"/>
      <c r="EA23" s="1164">
        <v>1038671</v>
      </c>
      <c r="EB23" s="1168"/>
      <c r="EC23" s="1164">
        <v>0</v>
      </c>
      <c r="ED23" s="1165"/>
      <c r="EE23" s="1164">
        <v>339636</v>
      </c>
      <c r="EF23" s="1168"/>
      <c r="EG23" s="1164">
        <v>17611</v>
      </c>
      <c r="EH23" s="1168"/>
      <c r="EI23" s="1164">
        <v>0</v>
      </c>
      <c r="EJ23" s="651" t="s">
        <v>160</v>
      </c>
      <c r="EK23" s="147"/>
      <c r="EL23" s="1164">
        <v>21810</v>
      </c>
      <c r="EM23" s="1164">
        <v>0</v>
      </c>
      <c r="EN23" s="1164">
        <v>0</v>
      </c>
      <c r="EO23" s="1164">
        <v>21810</v>
      </c>
      <c r="EP23" s="1168"/>
      <c r="EQ23" s="1164">
        <v>0</v>
      </c>
      <c r="ER23" s="1168"/>
      <c r="ES23" s="1164">
        <v>92167</v>
      </c>
      <c r="ET23" s="1237"/>
      <c r="EU23" s="1164">
        <v>0</v>
      </c>
      <c r="EV23" s="1166"/>
      <c r="EW23" s="1164">
        <v>0</v>
      </c>
      <c r="EX23" s="1166"/>
      <c r="EY23" s="1164">
        <v>16677</v>
      </c>
      <c r="EZ23" s="1166"/>
      <c r="FA23" s="1164">
        <v>0</v>
      </c>
      <c r="FB23" s="1165"/>
      <c r="FC23" s="1164">
        <v>402297</v>
      </c>
      <c r="FD23" s="1164">
        <v>0</v>
      </c>
      <c r="FE23" s="355">
        <v>0</v>
      </c>
      <c r="FF23" s="1280">
        <v>0</v>
      </c>
      <c r="FG23" s="157" t="s">
        <v>818</v>
      </c>
      <c r="FH23" s="651" t="s">
        <v>160</v>
      </c>
      <c r="FI23" s="1164">
        <v>1893155</v>
      </c>
      <c r="FJ23" s="355">
        <v>24527</v>
      </c>
      <c r="FK23" s="1162">
        <v>6.5311441589770443</v>
      </c>
      <c r="FL23" s="1163">
        <v>2</v>
      </c>
      <c r="FM23" s="1260"/>
      <c r="FN23" s="1164">
        <v>1089079</v>
      </c>
      <c r="FO23" s="1237"/>
      <c r="FP23" s="1164">
        <v>247177</v>
      </c>
      <c r="FQ23" s="1296"/>
      <c r="FR23" s="1164">
        <v>312159</v>
      </c>
      <c r="FS23" s="1296"/>
      <c r="FT23" s="1164">
        <v>227329</v>
      </c>
      <c r="FU23" s="1237"/>
      <c r="FV23" s="1164">
        <v>5603</v>
      </c>
      <c r="FW23" s="1296"/>
      <c r="FX23" s="1164">
        <v>18741</v>
      </c>
      <c r="FY23" s="1165"/>
      <c r="FZ23" s="1164">
        <v>10763</v>
      </c>
      <c r="GA23" s="651" t="s">
        <v>160</v>
      </c>
      <c r="GB23" s="1164">
        <v>0</v>
      </c>
      <c r="GC23" s="1164">
        <v>0</v>
      </c>
      <c r="GD23" s="1164">
        <v>10763</v>
      </c>
      <c r="GE23" s="1296"/>
      <c r="GF23" s="1164">
        <v>0</v>
      </c>
      <c r="GG23" s="1296"/>
      <c r="GH23" s="1164">
        <v>0</v>
      </c>
      <c r="GI23" s="1165"/>
      <c r="GJ23" s="1164">
        <v>267307</v>
      </c>
      <c r="GK23" s="1165"/>
      <c r="GL23" s="1164">
        <v>804076</v>
      </c>
      <c r="GM23" s="1260"/>
      <c r="GN23" s="1164">
        <v>0</v>
      </c>
      <c r="GO23" s="1296"/>
      <c r="GP23" s="1164">
        <v>0</v>
      </c>
      <c r="GQ23" s="1165"/>
      <c r="GR23" s="1164">
        <v>804076</v>
      </c>
      <c r="GS23" s="651" t="s">
        <v>160</v>
      </c>
      <c r="GT23" s="1164">
        <v>477838</v>
      </c>
      <c r="GU23" s="355">
        <v>6191</v>
      </c>
      <c r="GV23" s="1162">
        <v>1.6484803741042189</v>
      </c>
      <c r="GW23" s="1163">
        <v>69.599999999999994</v>
      </c>
      <c r="GX23" s="1165"/>
      <c r="GY23" s="1164">
        <v>56147</v>
      </c>
      <c r="GZ23" s="1167"/>
      <c r="HA23" s="1164">
        <v>421691</v>
      </c>
      <c r="HB23" s="1165"/>
      <c r="HC23" s="1164">
        <v>421438</v>
      </c>
      <c r="HD23" s="1296"/>
      <c r="HE23" s="1164">
        <v>0</v>
      </c>
      <c r="HF23" s="1296"/>
      <c r="HG23" s="1164">
        <v>253</v>
      </c>
      <c r="HH23" s="651" t="s">
        <v>160</v>
      </c>
      <c r="HI23" s="1164">
        <v>23587</v>
      </c>
      <c r="HJ23" s="355">
        <v>306</v>
      </c>
      <c r="HK23" s="1162">
        <v>8.1372152453333998E-2</v>
      </c>
      <c r="HL23" s="1227">
        <v>-94</v>
      </c>
      <c r="HM23" s="1164">
        <v>1158984</v>
      </c>
      <c r="HN23" s="355">
        <v>15015</v>
      </c>
      <c r="HO23" s="1162">
        <v>3.9983475108735687</v>
      </c>
      <c r="HP23" s="1163">
        <v>102.9</v>
      </c>
      <c r="HQ23" s="603">
        <v>349740</v>
      </c>
      <c r="HR23" s="355">
        <v>4531</v>
      </c>
      <c r="HS23" s="1256">
        <v>1.2065585533992891</v>
      </c>
      <c r="HT23" s="1163">
        <v>-24.3</v>
      </c>
      <c r="HU23" s="1165"/>
      <c r="HV23" s="1164">
        <v>254771</v>
      </c>
      <c r="HW23" s="147"/>
      <c r="HX23" s="581">
        <v>94969</v>
      </c>
      <c r="HY23" s="651" t="s">
        <v>160</v>
      </c>
      <c r="HZ23" s="1164">
        <v>144041</v>
      </c>
      <c r="IA23" s="355">
        <v>1866</v>
      </c>
      <c r="IB23" s="1162">
        <v>0.49692314459366105</v>
      </c>
      <c r="IC23" s="1163">
        <v>-40</v>
      </c>
      <c r="ID23" s="1165"/>
      <c r="IE23" s="1164">
        <v>19435</v>
      </c>
      <c r="IF23" s="1167"/>
      <c r="IG23" s="1164">
        <v>0</v>
      </c>
      <c r="IH23" s="1168"/>
      <c r="II23" s="1164">
        <v>0</v>
      </c>
      <c r="IJ23" s="1165"/>
      <c r="IK23" s="1164">
        <v>0</v>
      </c>
      <c r="IL23" s="1168"/>
      <c r="IM23" s="1164">
        <v>908</v>
      </c>
      <c r="IN23" s="1168"/>
      <c r="IO23" s="1164">
        <v>95</v>
      </c>
      <c r="IP23" s="1168"/>
      <c r="IQ23" s="1164">
        <v>813</v>
      </c>
      <c r="IR23" s="1168"/>
      <c r="IS23" s="1164">
        <v>0</v>
      </c>
      <c r="IT23" s="146"/>
      <c r="IU23" s="581">
        <v>123698</v>
      </c>
      <c r="IV23" s="651" t="s">
        <v>160</v>
      </c>
      <c r="IW23" s="145"/>
      <c r="IX23" s="581">
        <v>1690</v>
      </c>
      <c r="IY23" s="145"/>
      <c r="IZ23" s="581">
        <v>0</v>
      </c>
      <c r="JA23" s="147"/>
      <c r="JB23" s="581">
        <v>122008</v>
      </c>
      <c r="JC23" s="1164">
        <v>3141073</v>
      </c>
      <c r="JD23" s="355">
        <v>40694</v>
      </c>
      <c r="JE23" s="1162">
        <v>10.836302667700478</v>
      </c>
      <c r="JF23" s="1163">
        <v>-14</v>
      </c>
      <c r="JG23" s="603">
        <v>0</v>
      </c>
      <c r="JH23" s="355">
        <v>0</v>
      </c>
      <c r="JI23" s="1162">
        <v>0</v>
      </c>
      <c r="JJ23" s="1163" t="s">
        <v>818</v>
      </c>
      <c r="JK23" s="1164">
        <v>1046273</v>
      </c>
      <c r="JL23" s="355">
        <v>13555</v>
      </c>
      <c r="JM23" s="1162">
        <v>3.6095088847164591</v>
      </c>
      <c r="JN23" s="157">
        <v>5.4</v>
      </c>
      <c r="JO23" s="651" t="s">
        <v>160</v>
      </c>
      <c r="JP23" s="1164">
        <v>28986575</v>
      </c>
      <c r="JQ23" s="148">
        <v>375532</v>
      </c>
      <c r="JR23" s="123">
        <v>100</v>
      </c>
      <c r="JS23" s="157">
        <v>-8.3000000000000007</v>
      </c>
      <c r="JT23" s="575">
        <v>17140080</v>
      </c>
      <c r="JU23" s="148">
        <v>222056</v>
      </c>
      <c r="JV23" s="123">
        <v>59.131097758186336</v>
      </c>
      <c r="JW23" s="157">
        <v>0.8</v>
      </c>
      <c r="JX23" s="581">
        <v>18186353</v>
      </c>
      <c r="JY23" s="148">
        <v>235611</v>
      </c>
      <c r="JZ23" s="123">
        <v>62.740606642902797</v>
      </c>
      <c r="KA23" s="157">
        <v>1.1000000000000001</v>
      </c>
      <c r="KB23" s="1052"/>
      <c r="KC23" s="1052"/>
      <c r="KD23" s="1052"/>
    </row>
    <row r="24" spans="1:290" ht="19.5" customHeight="1" thickTop="1" x14ac:dyDescent="0.15">
      <c r="A24" s="558"/>
      <c r="B24" s="648" t="s">
        <v>14</v>
      </c>
      <c r="C24" s="1184">
        <v>2776776</v>
      </c>
      <c r="D24" s="357">
        <v>173570</v>
      </c>
      <c r="E24" s="1185">
        <v>41.98526964746312</v>
      </c>
      <c r="F24" s="1186">
        <v>-0.8</v>
      </c>
      <c r="G24" s="1184">
        <v>27917</v>
      </c>
      <c r="H24" s="357">
        <v>1745</v>
      </c>
      <c r="I24" s="1185">
        <v>0.42210922766122577</v>
      </c>
      <c r="J24" s="1186">
        <v>1.2</v>
      </c>
      <c r="K24" s="1187"/>
      <c r="L24" s="1188">
        <v>8060</v>
      </c>
      <c r="M24" s="1189"/>
      <c r="N24" s="1188">
        <v>0</v>
      </c>
      <c r="O24" s="1190"/>
      <c r="P24" s="1188">
        <v>0</v>
      </c>
      <c r="Q24" s="1191"/>
      <c r="R24" s="1188">
        <v>0</v>
      </c>
      <c r="S24" s="1190"/>
      <c r="T24" s="1188">
        <v>19857</v>
      </c>
      <c r="U24" s="1192"/>
      <c r="V24" s="1188">
        <v>0</v>
      </c>
      <c r="W24" s="648" t="s">
        <v>14</v>
      </c>
      <c r="X24" s="1188">
        <v>3948</v>
      </c>
      <c r="Y24" s="357">
        <v>247</v>
      </c>
      <c r="Z24" s="1185">
        <v>5.9694352215729454E-2</v>
      </c>
      <c r="AA24" s="1186">
        <v>-6.8</v>
      </c>
      <c r="AB24" s="1188">
        <v>13187</v>
      </c>
      <c r="AC24" s="357">
        <v>824</v>
      </c>
      <c r="AD24" s="1185">
        <v>0.19938941810253913</v>
      </c>
      <c r="AE24" s="1186">
        <v>-16.399999999999999</v>
      </c>
      <c r="AF24" s="600">
        <v>10045</v>
      </c>
      <c r="AG24" s="357">
        <v>628</v>
      </c>
      <c r="AH24" s="1185">
        <v>0.15188190679002089</v>
      </c>
      <c r="AI24" s="1229">
        <v>-35.700000000000003</v>
      </c>
      <c r="AJ24" s="1188">
        <v>0</v>
      </c>
      <c r="AK24" s="357">
        <v>0</v>
      </c>
      <c r="AL24" s="1185">
        <v>0</v>
      </c>
      <c r="AM24" s="162" t="s">
        <v>818</v>
      </c>
      <c r="AN24" s="648" t="s">
        <v>14</v>
      </c>
      <c r="AO24" s="1188">
        <v>0</v>
      </c>
      <c r="AP24" s="357">
        <v>0</v>
      </c>
      <c r="AQ24" s="1185">
        <v>0</v>
      </c>
      <c r="AR24" s="1186" t="s">
        <v>818</v>
      </c>
      <c r="AS24" s="1188">
        <v>257985</v>
      </c>
      <c r="AT24" s="357">
        <v>16126</v>
      </c>
      <c r="AU24" s="1185">
        <v>3.9007718987778537</v>
      </c>
      <c r="AV24" s="1186">
        <v>1.8</v>
      </c>
      <c r="AW24" s="1188">
        <v>0</v>
      </c>
      <c r="AX24" s="357">
        <v>0</v>
      </c>
      <c r="AY24" s="1186">
        <v>0</v>
      </c>
      <c r="AZ24" s="1186" t="s">
        <v>818</v>
      </c>
      <c r="BA24" s="1188">
        <v>0</v>
      </c>
      <c r="BB24" s="357">
        <v>0</v>
      </c>
      <c r="BC24" s="1186">
        <v>0</v>
      </c>
      <c r="BD24" s="1186" t="s">
        <v>818</v>
      </c>
      <c r="BE24" s="648" t="s">
        <v>14</v>
      </c>
      <c r="BF24" s="600">
        <v>12591</v>
      </c>
      <c r="BG24" s="357">
        <v>787</v>
      </c>
      <c r="BH24" s="1185">
        <v>0.19037780870016455</v>
      </c>
      <c r="BI24" s="1186">
        <v>11.2</v>
      </c>
      <c r="BJ24" s="1188">
        <v>0</v>
      </c>
      <c r="BK24" s="357">
        <v>0</v>
      </c>
      <c r="BL24" s="1186">
        <v>0</v>
      </c>
      <c r="BM24" s="1186" t="s">
        <v>818</v>
      </c>
      <c r="BN24" s="1188">
        <v>16692</v>
      </c>
      <c r="BO24" s="357">
        <v>1043</v>
      </c>
      <c r="BP24" s="1185">
        <v>0.25238554386650358</v>
      </c>
      <c r="BQ24" s="1186">
        <v>24.2</v>
      </c>
      <c r="BR24" s="600">
        <v>613883</v>
      </c>
      <c r="BS24" s="357">
        <v>38372</v>
      </c>
      <c r="BT24" s="1185">
        <v>9.2820030448958075</v>
      </c>
      <c r="BU24" s="1186">
        <v>-11.8</v>
      </c>
      <c r="BV24" s="1240"/>
      <c r="BW24" s="1188">
        <v>554295</v>
      </c>
      <c r="BX24" s="1241"/>
      <c r="BY24" s="1188">
        <v>59588</v>
      </c>
      <c r="BZ24" s="1241"/>
      <c r="CA24" s="1188">
        <v>0</v>
      </c>
      <c r="CB24" s="648" t="s">
        <v>14</v>
      </c>
      <c r="CC24" s="1188">
        <v>1895</v>
      </c>
      <c r="CD24" s="357">
        <v>118</v>
      </c>
      <c r="CE24" s="1251">
        <v>2.8652684257549983E-2</v>
      </c>
      <c r="CF24" s="1186">
        <v>-13.6</v>
      </c>
      <c r="CG24" s="1188">
        <v>17119</v>
      </c>
      <c r="CH24" s="357">
        <v>1070</v>
      </c>
      <c r="CI24" s="1185">
        <v>0.2588418479182048</v>
      </c>
      <c r="CJ24" s="1186">
        <v>53.7</v>
      </c>
      <c r="CK24" s="1190"/>
      <c r="CL24" s="1188">
        <v>16669</v>
      </c>
      <c r="CM24" s="1190"/>
      <c r="CN24" s="1188">
        <v>0</v>
      </c>
      <c r="CO24" s="1191"/>
      <c r="CP24" s="1188">
        <v>450</v>
      </c>
      <c r="CQ24" s="1188">
        <v>177777</v>
      </c>
      <c r="CR24" s="357">
        <v>11112</v>
      </c>
      <c r="CS24" s="1185">
        <v>2.688014907258292</v>
      </c>
      <c r="CT24" s="162">
        <v>11</v>
      </c>
      <c r="CU24" s="648" t="s">
        <v>14</v>
      </c>
      <c r="CV24" s="1190"/>
      <c r="CW24" s="1188">
        <v>0</v>
      </c>
      <c r="CX24" s="1188">
        <v>0</v>
      </c>
      <c r="CY24" s="1188">
        <v>0</v>
      </c>
      <c r="CZ24" s="1188">
        <v>0</v>
      </c>
      <c r="DA24" s="1187"/>
      <c r="DB24" s="1188">
        <v>121107</v>
      </c>
      <c r="DC24" s="1176"/>
      <c r="DD24" s="1188">
        <v>0</v>
      </c>
      <c r="DE24" s="1187"/>
      <c r="DF24" s="1188">
        <v>56670</v>
      </c>
      <c r="DG24" s="600">
        <v>11745</v>
      </c>
      <c r="DH24" s="357">
        <v>734</v>
      </c>
      <c r="DI24" s="1261">
        <v>0.17758616179679396</v>
      </c>
      <c r="DJ24" s="1186">
        <v>7.7</v>
      </c>
      <c r="DK24" s="1187"/>
      <c r="DL24" s="1188">
        <v>1538</v>
      </c>
      <c r="DM24" s="1187"/>
      <c r="DN24" s="1188">
        <v>10207</v>
      </c>
      <c r="DO24" s="648" t="s">
        <v>14</v>
      </c>
      <c r="DP24" s="1188">
        <v>929187</v>
      </c>
      <c r="DQ24" s="357">
        <v>58081</v>
      </c>
      <c r="DR24" s="1251">
        <v>14.04944682175203</v>
      </c>
      <c r="DS24" s="1186">
        <v>45.7</v>
      </c>
      <c r="DT24" s="1190"/>
      <c r="DU24" s="1188">
        <v>0</v>
      </c>
      <c r="DV24" s="1187"/>
      <c r="DW24" s="1188">
        <v>0</v>
      </c>
      <c r="DX24" s="1187"/>
      <c r="DY24" s="1188">
        <v>191794</v>
      </c>
      <c r="DZ24" s="1187"/>
      <c r="EA24" s="1188">
        <v>196257</v>
      </c>
      <c r="EB24" s="1190"/>
      <c r="EC24" s="1188">
        <v>0</v>
      </c>
      <c r="ED24" s="1187"/>
      <c r="EE24" s="1188">
        <v>238891</v>
      </c>
      <c r="EF24" s="1190"/>
      <c r="EG24" s="1188">
        <v>6923</v>
      </c>
      <c r="EH24" s="1190"/>
      <c r="EI24" s="1188">
        <v>0</v>
      </c>
      <c r="EJ24" s="648" t="s">
        <v>14</v>
      </c>
      <c r="EK24" s="143"/>
      <c r="EL24" s="1188">
        <v>4080</v>
      </c>
      <c r="EM24" s="1188">
        <v>0</v>
      </c>
      <c r="EN24" s="1188">
        <v>0</v>
      </c>
      <c r="EO24" s="1188">
        <v>4080</v>
      </c>
      <c r="EP24" s="1179"/>
      <c r="EQ24" s="1188">
        <v>0</v>
      </c>
      <c r="ER24" s="1179"/>
      <c r="ES24" s="1188">
        <v>82845</v>
      </c>
      <c r="ET24" s="1179"/>
      <c r="EU24" s="1188">
        <v>0</v>
      </c>
      <c r="EV24" s="1189"/>
      <c r="EW24" s="1188">
        <v>0</v>
      </c>
      <c r="EX24" s="1189"/>
      <c r="EY24" s="1188">
        <v>3791</v>
      </c>
      <c r="EZ24" s="1189"/>
      <c r="FA24" s="1188">
        <v>0</v>
      </c>
      <c r="FB24" s="1187"/>
      <c r="FC24" s="1188">
        <v>204606</v>
      </c>
      <c r="FD24" s="1188">
        <v>0</v>
      </c>
      <c r="FE24" s="357">
        <v>0</v>
      </c>
      <c r="FF24" s="1254">
        <v>0</v>
      </c>
      <c r="FG24" s="162" t="s">
        <v>818</v>
      </c>
      <c r="FH24" s="648" t="s">
        <v>14</v>
      </c>
      <c r="FI24" s="1188">
        <v>401925</v>
      </c>
      <c r="FJ24" s="357">
        <v>25123</v>
      </c>
      <c r="FK24" s="1185">
        <v>6.0771662903513333</v>
      </c>
      <c r="FL24" s="1186">
        <v>-6</v>
      </c>
      <c r="FM24" s="1297"/>
      <c r="FN24" s="1188">
        <v>242178</v>
      </c>
      <c r="FO24" s="1187"/>
      <c r="FP24" s="1188">
        <v>0</v>
      </c>
      <c r="FQ24" s="1187"/>
      <c r="FR24" s="1188">
        <v>94673</v>
      </c>
      <c r="FS24" s="1187"/>
      <c r="FT24" s="1188">
        <v>41464</v>
      </c>
      <c r="FU24" s="1187"/>
      <c r="FV24" s="1188">
        <v>7890</v>
      </c>
      <c r="FW24" s="1298"/>
      <c r="FX24" s="1188">
        <v>0</v>
      </c>
      <c r="FY24" s="1187"/>
      <c r="FZ24" s="1188">
        <v>2584</v>
      </c>
      <c r="GA24" s="648" t="s">
        <v>14</v>
      </c>
      <c r="GB24" s="1188">
        <v>0</v>
      </c>
      <c r="GC24" s="1188">
        <v>0</v>
      </c>
      <c r="GD24" s="1188">
        <v>2584</v>
      </c>
      <c r="GE24" s="1298"/>
      <c r="GF24" s="1188">
        <v>0</v>
      </c>
      <c r="GG24" s="1298"/>
      <c r="GH24" s="1188">
        <v>0</v>
      </c>
      <c r="GI24" s="1187"/>
      <c r="GJ24" s="1188">
        <v>95567</v>
      </c>
      <c r="GK24" s="1187"/>
      <c r="GL24" s="1188">
        <v>159747</v>
      </c>
      <c r="GM24" s="1297"/>
      <c r="GN24" s="1188">
        <v>0</v>
      </c>
      <c r="GO24" s="1298"/>
      <c r="GP24" s="1188">
        <v>0</v>
      </c>
      <c r="GQ24" s="1187"/>
      <c r="GR24" s="1188">
        <v>159747</v>
      </c>
      <c r="GS24" s="648" t="s">
        <v>14</v>
      </c>
      <c r="GT24" s="1188">
        <v>21162</v>
      </c>
      <c r="GU24" s="357">
        <v>1323</v>
      </c>
      <c r="GV24" s="1185">
        <v>0.31997261438431279</v>
      </c>
      <c r="GW24" s="1186">
        <v>1.3</v>
      </c>
      <c r="GX24" s="1187"/>
      <c r="GY24" s="1188">
        <v>21162</v>
      </c>
      <c r="GZ24" s="1298"/>
      <c r="HA24" s="1188">
        <v>0</v>
      </c>
      <c r="HB24" s="1298"/>
      <c r="HC24" s="1188">
        <v>0</v>
      </c>
      <c r="HD24" s="1298"/>
      <c r="HE24" s="1188">
        <v>0</v>
      </c>
      <c r="HF24" s="1298"/>
      <c r="HG24" s="1188">
        <v>0</v>
      </c>
      <c r="HH24" s="648" t="s">
        <v>14</v>
      </c>
      <c r="HI24" s="1188">
        <v>42611</v>
      </c>
      <c r="HJ24" s="357">
        <v>2664</v>
      </c>
      <c r="HK24" s="1185">
        <v>0.64428471181976898</v>
      </c>
      <c r="HL24" s="1229">
        <v>-47.6</v>
      </c>
      <c r="HM24" s="1188">
        <v>204362</v>
      </c>
      <c r="HN24" s="357">
        <v>12774</v>
      </c>
      <c r="HO24" s="1185">
        <v>3.0899840951142106</v>
      </c>
      <c r="HP24" s="1186">
        <v>97.2</v>
      </c>
      <c r="HQ24" s="600">
        <v>236885</v>
      </c>
      <c r="HR24" s="357">
        <v>14807</v>
      </c>
      <c r="HS24" s="1261">
        <v>3.5817367336937878</v>
      </c>
      <c r="HT24" s="1186">
        <v>67</v>
      </c>
      <c r="HU24" s="1187"/>
      <c r="HV24" s="1188">
        <v>145360</v>
      </c>
      <c r="HW24" s="141"/>
      <c r="HX24" s="655">
        <v>91525</v>
      </c>
      <c r="HY24" s="648" t="s">
        <v>14</v>
      </c>
      <c r="HZ24" s="1188">
        <v>70399</v>
      </c>
      <c r="IA24" s="357">
        <v>4400</v>
      </c>
      <c r="IB24" s="1185">
        <v>1.0644434401304808</v>
      </c>
      <c r="IC24" s="1186">
        <v>-14.9</v>
      </c>
      <c r="ID24" s="1187"/>
      <c r="IE24" s="1188">
        <v>2901</v>
      </c>
      <c r="IF24" s="1191"/>
      <c r="IG24" s="1188">
        <v>80</v>
      </c>
      <c r="IH24" s="1179"/>
      <c r="II24" s="1188">
        <v>0</v>
      </c>
      <c r="IJ24" s="1187"/>
      <c r="IK24" s="1188">
        <v>1000</v>
      </c>
      <c r="IL24" s="1179"/>
      <c r="IM24" s="1188">
        <v>0</v>
      </c>
      <c r="IN24" s="1179"/>
      <c r="IO24" s="1188">
        <v>0</v>
      </c>
      <c r="IP24" s="1179"/>
      <c r="IQ24" s="1188">
        <v>0</v>
      </c>
      <c r="IR24" s="1179"/>
      <c r="IS24" s="1188">
        <v>0</v>
      </c>
      <c r="IT24" s="142"/>
      <c r="IU24" s="655">
        <v>66418</v>
      </c>
      <c r="IV24" s="648" t="s">
        <v>14</v>
      </c>
      <c r="IW24" s="128"/>
      <c r="IX24" s="655">
        <v>0</v>
      </c>
      <c r="IY24" s="128"/>
      <c r="IZ24" s="655">
        <v>0</v>
      </c>
      <c r="JA24" s="143"/>
      <c r="JB24" s="655">
        <v>66418</v>
      </c>
      <c r="JC24" s="1188">
        <v>765600</v>
      </c>
      <c r="JD24" s="357">
        <v>47856</v>
      </c>
      <c r="JE24" s="1185">
        <v>11.575986843050272</v>
      </c>
      <c r="JF24" s="1186">
        <v>-35.1</v>
      </c>
      <c r="JG24" s="600">
        <v>98100</v>
      </c>
      <c r="JH24" s="357">
        <v>6132</v>
      </c>
      <c r="JI24" s="1185">
        <v>1.483286715390846</v>
      </c>
      <c r="JJ24" s="1186" t="s">
        <v>834</v>
      </c>
      <c r="JK24" s="1188">
        <v>281700</v>
      </c>
      <c r="JL24" s="357">
        <v>17608</v>
      </c>
      <c r="JM24" s="1185">
        <v>4.2593462561223383</v>
      </c>
      <c r="JN24" s="162">
        <v>-19.100000000000001</v>
      </c>
      <c r="JO24" s="648" t="s">
        <v>14</v>
      </c>
      <c r="JP24" s="1188">
        <v>6613691</v>
      </c>
      <c r="JQ24" s="87">
        <v>413407</v>
      </c>
      <c r="JR24" s="144">
        <v>100</v>
      </c>
      <c r="JS24" s="162">
        <v>-1.2</v>
      </c>
      <c r="JT24" s="614">
        <v>3733024</v>
      </c>
      <c r="JU24" s="87">
        <v>233343</v>
      </c>
      <c r="JV24" s="144">
        <v>56.44388284847296</v>
      </c>
      <c r="JW24" s="162">
        <v>-2.7</v>
      </c>
      <c r="JX24" s="655">
        <v>4112824</v>
      </c>
      <c r="JY24" s="87">
        <v>257084</v>
      </c>
      <c r="JZ24" s="144">
        <v>62.186515819986141</v>
      </c>
      <c r="KA24" s="162">
        <v>-1.7</v>
      </c>
      <c r="KB24" s="1052"/>
      <c r="KC24" s="1052"/>
      <c r="KD24" s="1052"/>
    </row>
    <row r="25" spans="1:290" ht="19.5" customHeight="1" x14ac:dyDescent="0.15">
      <c r="A25" s="558"/>
      <c r="B25" s="649" t="s">
        <v>15</v>
      </c>
      <c r="C25" s="1193">
        <v>4694953</v>
      </c>
      <c r="D25" s="358">
        <v>291431</v>
      </c>
      <c r="E25" s="1194">
        <v>64.644759377955594</v>
      </c>
      <c r="F25" s="1195">
        <v>1.1000000000000001</v>
      </c>
      <c r="G25" s="1193">
        <v>50991</v>
      </c>
      <c r="H25" s="358">
        <v>3165</v>
      </c>
      <c r="I25" s="1194">
        <v>0.70209455247823227</v>
      </c>
      <c r="J25" s="1195">
        <v>0.8</v>
      </c>
      <c r="K25" s="1196"/>
      <c r="L25" s="1197">
        <v>14723</v>
      </c>
      <c r="M25" s="1198"/>
      <c r="N25" s="1197">
        <v>0</v>
      </c>
      <c r="O25" s="1199"/>
      <c r="P25" s="1197">
        <v>0</v>
      </c>
      <c r="Q25" s="1200"/>
      <c r="R25" s="1197">
        <v>0</v>
      </c>
      <c r="S25" s="1199"/>
      <c r="T25" s="1197">
        <v>36268</v>
      </c>
      <c r="U25" s="1201"/>
      <c r="V25" s="1197">
        <v>0</v>
      </c>
      <c r="W25" s="649" t="s">
        <v>15</v>
      </c>
      <c r="X25" s="1197">
        <v>3434</v>
      </c>
      <c r="Y25" s="358">
        <v>213</v>
      </c>
      <c r="Z25" s="1194">
        <v>4.7282710541276883E-2</v>
      </c>
      <c r="AA25" s="1195">
        <v>-6.3</v>
      </c>
      <c r="AB25" s="1197">
        <v>11480</v>
      </c>
      <c r="AC25" s="358">
        <v>713</v>
      </c>
      <c r="AD25" s="1194">
        <v>0.15806800146006367</v>
      </c>
      <c r="AE25" s="1195">
        <v>-15.8</v>
      </c>
      <c r="AF25" s="601">
        <v>8771</v>
      </c>
      <c r="AG25" s="358">
        <v>544</v>
      </c>
      <c r="AH25" s="1194">
        <v>0.12076780843259742</v>
      </c>
      <c r="AI25" s="1230">
        <v>-35</v>
      </c>
      <c r="AJ25" s="1197">
        <v>0</v>
      </c>
      <c r="AK25" s="358">
        <v>0</v>
      </c>
      <c r="AL25" s="1194">
        <v>0</v>
      </c>
      <c r="AM25" s="160" t="s">
        <v>818</v>
      </c>
      <c r="AN25" s="649" t="s">
        <v>15</v>
      </c>
      <c r="AO25" s="1197">
        <v>0</v>
      </c>
      <c r="AP25" s="358">
        <v>0</v>
      </c>
      <c r="AQ25" s="1194">
        <v>0</v>
      </c>
      <c r="AR25" s="1195" t="s">
        <v>818</v>
      </c>
      <c r="AS25" s="1197">
        <v>482122</v>
      </c>
      <c r="AT25" s="358">
        <v>29927</v>
      </c>
      <c r="AU25" s="1194">
        <v>6.6383328397150541</v>
      </c>
      <c r="AV25" s="1195">
        <v>1.8</v>
      </c>
      <c r="AW25" s="1197">
        <v>0</v>
      </c>
      <c r="AX25" s="358">
        <v>0</v>
      </c>
      <c r="AY25" s="1195">
        <v>0</v>
      </c>
      <c r="AZ25" s="1195" t="s">
        <v>818</v>
      </c>
      <c r="BA25" s="1197">
        <v>0</v>
      </c>
      <c r="BB25" s="358">
        <v>0</v>
      </c>
      <c r="BC25" s="1195">
        <v>0</v>
      </c>
      <c r="BD25" s="1195" t="s">
        <v>818</v>
      </c>
      <c r="BE25" s="649" t="s">
        <v>15</v>
      </c>
      <c r="BF25" s="601">
        <v>23011</v>
      </c>
      <c r="BG25" s="358">
        <v>1428</v>
      </c>
      <c r="BH25" s="1194">
        <v>0.31683822139351259</v>
      </c>
      <c r="BI25" s="1195">
        <v>10.7</v>
      </c>
      <c r="BJ25" s="1197">
        <v>0</v>
      </c>
      <c r="BK25" s="358">
        <v>0</v>
      </c>
      <c r="BL25" s="1195">
        <v>0</v>
      </c>
      <c r="BM25" s="1195" t="s">
        <v>818</v>
      </c>
      <c r="BN25" s="1197">
        <v>10261</v>
      </c>
      <c r="BO25" s="358">
        <v>637</v>
      </c>
      <c r="BP25" s="1194">
        <v>0.14128360304718757</v>
      </c>
      <c r="BQ25" s="1195">
        <v>17.7</v>
      </c>
      <c r="BR25" s="601">
        <v>10778</v>
      </c>
      <c r="BS25" s="358">
        <v>669</v>
      </c>
      <c r="BT25" s="1194">
        <v>0.14840217070876013</v>
      </c>
      <c r="BU25" s="1195">
        <v>-2.6</v>
      </c>
      <c r="BV25" s="1242"/>
      <c r="BW25" s="1197">
        <v>0</v>
      </c>
      <c r="BX25" s="1243"/>
      <c r="BY25" s="1197">
        <v>10778</v>
      </c>
      <c r="BZ25" s="1243"/>
      <c r="CA25" s="1197">
        <v>0</v>
      </c>
      <c r="CB25" s="649" t="s">
        <v>15</v>
      </c>
      <c r="CC25" s="1197">
        <v>5716</v>
      </c>
      <c r="CD25" s="358">
        <v>355</v>
      </c>
      <c r="CE25" s="1252">
        <v>7.8703544977850523E-2</v>
      </c>
      <c r="CF25" s="1195">
        <v>-9.3000000000000007</v>
      </c>
      <c r="CG25" s="1197">
        <v>18781</v>
      </c>
      <c r="CH25" s="358">
        <v>1166</v>
      </c>
      <c r="CI25" s="1194">
        <v>0.25859539507155538</v>
      </c>
      <c r="CJ25" s="1195">
        <v>-3.6</v>
      </c>
      <c r="CK25" s="1199"/>
      <c r="CL25" s="1197">
        <v>0</v>
      </c>
      <c r="CM25" s="1199"/>
      <c r="CN25" s="1197">
        <v>0</v>
      </c>
      <c r="CO25" s="1200"/>
      <c r="CP25" s="1197">
        <v>18781</v>
      </c>
      <c r="CQ25" s="1197">
        <v>157715</v>
      </c>
      <c r="CR25" s="358">
        <v>9790</v>
      </c>
      <c r="CS25" s="1194">
        <v>2.1715762064698554</v>
      </c>
      <c r="CT25" s="160">
        <v>1.4</v>
      </c>
      <c r="CU25" s="649" t="s">
        <v>15</v>
      </c>
      <c r="CV25" s="1262"/>
      <c r="CW25" s="1197">
        <v>4516</v>
      </c>
      <c r="CX25" s="1197">
        <v>0</v>
      </c>
      <c r="CY25" s="1197">
        <v>4516</v>
      </c>
      <c r="CZ25" s="1197">
        <v>0</v>
      </c>
      <c r="DA25" s="1196"/>
      <c r="DB25" s="1197">
        <v>70128</v>
      </c>
      <c r="DC25" s="1199"/>
      <c r="DD25" s="1197">
        <v>0</v>
      </c>
      <c r="DE25" s="1196"/>
      <c r="DF25" s="1197">
        <v>83071</v>
      </c>
      <c r="DG25" s="601">
        <v>10405</v>
      </c>
      <c r="DH25" s="358">
        <v>646</v>
      </c>
      <c r="DI25" s="1263">
        <v>0.14326633756027546</v>
      </c>
      <c r="DJ25" s="1195">
        <v>-3.5</v>
      </c>
      <c r="DK25" s="1196"/>
      <c r="DL25" s="1197">
        <v>2768</v>
      </c>
      <c r="DM25" s="1196"/>
      <c r="DN25" s="1197">
        <v>7637</v>
      </c>
      <c r="DO25" s="649" t="s">
        <v>15</v>
      </c>
      <c r="DP25" s="1197">
        <v>451298</v>
      </c>
      <c r="DQ25" s="358">
        <v>28014</v>
      </c>
      <c r="DR25" s="1252">
        <v>6.213917501996848</v>
      </c>
      <c r="DS25" s="1195">
        <v>-12.4</v>
      </c>
      <c r="DT25" s="1199"/>
      <c r="DU25" s="1197">
        <v>0</v>
      </c>
      <c r="DV25" s="1196"/>
      <c r="DW25" s="1197">
        <v>0</v>
      </c>
      <c r="DX25" s="1196"/>
      <c r="DY25" s="1197">
        <v>163565</v>
      </c>
      <c r="DZ25" s="1196"/>
      <c r="EA25" s="1197">
        <v>179445</v>
      </c>
      <c r="EB25" s="1199"/>
      <c r="EC25" s="1197">
        <v>0</v>
      </c>
      <c r="ED25" s="1196"/>
      <c r="EE25" s="1197">
        <v>15405</v>
      </c>
      <c r="EF25" s="1199"/>
      <c r="EG25" s="1197">
        <v>0</v>
      </c>
      <c r="EH25" s="1199"/>
      <c r="EI25" s="1197">
        <v>0</v>
      </c>
      <c r="EJ25" s="649" t="s">
        <v>15</v>
      </c>
      <c r="EK25" s="134"/>
      <c r="EL25" s="1197">
        <v>14543</v>
      </c>
      <c r="EM25" s="1197">
        <v>0</v>
      </c>
      <c r="EN25" s="1197">
        <v>0</v>
      </c>
      <c r="EO25" s="1197">
        <v>14543</v>
      </c>
      <c r="EP25" s="1199"/>
      <c r="EQ25" s="1197">
        <v>0</v>
      </c>
      <c r="ER25" s="1199"/>
      <c r="ES25" s="1197">
        <v>4605</v>
      </c>
      <c r="ET25" s="1199"/>
      <c r="EU25" s="1197">
        <v>0</v>
      </c>
      <c r="EV25" s="1198"/>
      <c r="EW25" s="1197">
        <v>0</v>
      </c>
      <c r="EX25" s="1198"/>
      <c r="EY25" s="1197">
        <v>20260</v>
      </c>
      <c r="EZ25" s="1198"/>
      <c r="FA25" s="1197">
        <v>0</v>
      </c>
      <c r="FB25" s="1196"/>
      <c r="FC25" s="1197">
        <v>53475</v>
      </c>
      <c r="FD25" s="1197">
        <v>0</v>
      </c>
      <c r="FE25" s="358">
        <v>0</v>
      </c>
      <c r="FF25" s="1281">
        <v>0</v>
      </c>
      <c r="FG25" s="160" t="s">
        <v>818</v>
      </c>
      <c r="FH25" s="649" t="s">
        <v>15</v>
      </c>
      <c r="FI25" s="1197">
        <v>457830</v>
      </c>
      <c r="FJ25" s="358">
        <v>28419</v>
      </c>
      <c r="FK25" s="1194">
        <v>6.3038565425488633</v>
      </c>
      <c r="FL25" s="1195">
        <v>2.8</v>
      </c>
      <c r="FM25" s="1262"/>
      <c r="FN25" s="1197">
        <v>281534</v>
      </c>
      <c r="FO25" s="1196"/>
      <c r="FP25" s="1197">
        <v>0</v>
      </c>
      <c r="FQ25" s="1196"/>
      <c r="FR25" s="1197">
        <v>71276</v>
      </c>
      <c r="FS25" s="1196"/>
      <c r="FT25" s="1197">
        <v>40080</v>
      </c>
      <c r="FU25" s="1196"/>
      <c r="FV25" s="1197">
        <v>0</v>
      </c>
      <c r="FW25" s="1299"/>
      <c r="FX25" s="1197">
        <v>0</v>
      </c>
      <c r="FY25" s="1196"/>
      <c r="FZ25" s="1197">
        <v>4420</v>
      </c>
      <c r="GA25" s="649" t="s">
        <v>15</v>
      </c>
      <c r="GB25" s="1197">
        <v>0</v>
      </c>
      <c r="GC25" s="1197">
        <v>0</v>
      </c>
      <c r="GD25" s="1197">
        <v>4420</v>
      </c>
      <c r="GE25" s="1295"/>
      <c r="GF25" s="1197">
        <v>0</v>
      </c>
      <c r="GG25" s="1295"/>
      <c r="GH25" s="1197">
        <v>0</v>
      </c>
      <c r="GI25" s="1196"/>
      <c r="GJ25" s="1197">
        <v>165758</v>
      </c>
      <c r="GK25" s="1196"/>
      <c r="GL25" s="1197">
        <v>176296</v>
      </c>
      <c r="GM25" s="1262"/>
      <c r="GN25" s="1197">
        <v>11800</v>
      </c>
      <c r="GO25" s="1295"/>
      <c r="GP25" s="1197">
        <v>0</v>
      </c>
      <c r="GQ25" s="1196"/>
      <c r="GR25" s="1197">
        <v>164496</v>
      </c>
      <c r="GS25" s="649" t="s">
        <v>15</v>
      </c>
      <c r="GT25" s="1197">
        <v>54781</v>
      </c>
      <c r="GU25" s="358">
        <v>3400</v>
      </c>
      <c r="GV25" s="1194">
        <v>0.75427902334353203</v>
      </c>
      <c r="GW25" s="1195">
        <v>462.4</v>
      </c>
      <c r="GX25" s="1196"/>
      <c r="GY25" s="1197">
        <v>3979</v>
      </c>
      <c r="GZ25" s="1299"/>
      <c r="HA25" s="1197">
        <v>50802</v>
      </c>
      <c r="HB25" s="1299"/>
      <c r="HC25" s="1197">
        <v>49126</v>
      </c>
      <c r="HD25" s="1299"/>
      <c r="HE25" s="1197">
        <v>0</v>
      </c>
      <c r="HF25" s="1299"/>
      <c r="HG25" s="1197">
        <v>1676</v>
      </c>
      <c r="HH25" s="649" t="s">
        <v>15</v>
      </c>
      <c r="HI25" s="1197">
        <v>53881</v>
      </c>
      <c r="HJ25" s="358">
        <v>3345</v>
      </c>
      <c r="HK25" s="1194">
        <v>0.74188693263673267</v>
      </c>
      <c r="HL25" s="1230">
        <v>-33.5</v>
      </c>
      <c r="HM25" s="1197">
        <v>86466</v>
      </c>
      <c r="HN25" s="358">
        <v>5367</v>
      </c>
      <c r="HO25" s="1194">
        <v>1.1905494611712426</v>
      </c>
      <c r="HP25" s="1195">
        <v>-61.4</v>
      </c>
      <c r="HQ25" s="601">
        <v>227377</v>
      </c>
      <c r="HR25" s="358">
        <v>14114</v>
      </c>
      <c r="HS25" s="1263">
        <v>3.1307515651554789</v>
      </c>
      <c r="HT25" s="1195">
        <v>-37.799999999999997</v>
      </c>
      <c r="HU25" s="1196"/>
      <c r="HV25" s="1197">
        <v>227377</v>
      </c>
      <c r="HW25" s="134"/>
      <c r="HX25" s="583">
        <v>0</v>
      </c>
      <c r="HY25" s="649" t="s">
        <v>15</v>
      </c>
      <c r="HZ25" s="1197">
        <v>132846</v>
      </c>
      <c r="IA25" s="358">
        <v>8246</v>
      </c>
      <c r="IB25" s="1194">
        <v>1.8291552022616391</v>
      </c>
      <c r="IC25" s="1195">
        <v>3.4</v>
      </c>
      <c r="ID25" s="1196"/>
      <c r="IE25" s="1197">
        <v>5918</v>
      </c>
      <c r="IF25" s="1200"/>
      <c r="IG25" s="1197">
        <v>200</v>
      </c>
      <c r="IH25" s="1199"/>
      <c r="II25" s="1197">
        <v>0</v>
      </c>
      <c r="IJ25" s="1196"/>
      <c r="IK25" s="1197">
        <v>83131</v>
      </c>
      <c r="IL25" s="1199"/>
      <c r="IM25" s="1197">
        <v>0</v>
      </c>
      <c r="IN25" s="1199"/>
      <c r="IO25" s="1197">
        <v>0</v>
      </c>
      <c r="IP25" s="1199"/>
      <c r="IQ25" s="1197">
        <v>0</v>
      </c>
      <c r="IR25" s="1199"/>
      <c r="IS25" s="1197">
        <v>0</v>
      </c>
      <c r="IT25" s="133"/>
      <c r="IU25" s="583">
        <v>43597</v>
      </c>
      <c r="IV25" s="649" t="s">
        <v>15</v>
      </c>
      <c r="IW25" s="132"/>
      <c r="IX25" s="583">
        <v>0</v>
      </c>
      <c r="IY25" s="132"/>
      <c r="IZ25" s="583">
        <v>0</v>
      </c>
      <c r="JA25" s="134"/>
      <c r="JB25" s="583">
        <v>43597</v>
      </c>
      <c r="JC25" s="1197">
        <v>309800</v>
      </c>
      <c r="JD25" s="358">
        <v>19230</v>
      </c>
      <c r="JE25" s="1194">
        <v>4.2656330010738435</v>
      </c>
      <c r="JF25" s="1195">
        <v>-58.8</v>
      </c>
      <c r="JG25" s="601">
        <v>0</v>
      </c>
      <c r="JH25" s="358">
        <v>0</v>
      </c>
      <c r="JI25" s="1194">
        <v>0</v>
      </c>
      <c r="JJ25" s="1195" t="s">
        <v>818</v>
      </c>
      <c r="JK25" s="1197">
        <v>0</v>
      </c>
      <c r="JL25" s="358">
        <v>0</v>
      </c>
      <c r="JM25" s="1194">
        <v>0</v>
      </c>
      <c r="JN25" s="160" t="s">
        <v>818</v>
      </c>
      <c r="JO25" s="649" t="s">
        <v>15</v>
      </c>
      <c r="JP25" s="1197">
        <v>7262697</v>
      </c>
      <c r="JQ25" s="136">
        <v>450819</v>
      </c>
      <c r="JR25" s="135">
        <v>100</v>
      </c>
      <c r="JS25" s="160">
        <v>-8.6999999999999993</v>
      </c>
      <c r="JT25" s="577">
        <v>5295801</v>
      </c>
      <c r="JU25" s="136">
        <v>328728</v>
      </c>
      <c r="JV25" s="135">
        <v>72.917829285732282</v>
      </c>
      <c r="JW25" s="160">
        <v>1</v>
      </c>
      <c r="JX25" s="583">
        <v>5295801</v>
      </c>
      <c r="JY25" s="136">
        <v>328728</v>
      </c>
      <c r="JZ25" s="135">
        <v>72.917829285732282</v>
      </c>
      <c r="KA25" s="160">
        <v>1</v>
      </c>
      <c r="KB25" s="1052"/>
      <c r="KC25" s="1052"/>
      <c r="KD25" s="1052"/>
    </row>
    <row r="26" spans="1:290" ht="19.5" customHeight="1" x14ac:dyDescent="0.15">
      <c r="A26" s="558"/>
      <c r="B26" s="647" t="s">
        <v>16</v>
      </c>
      <c r="C26" s="1170">
        <v>922420</v>
      </c>
      <c r="D26" s="357">
        <v>123121</v>
      </c>
      <c r="E26" s="1171">
        <v>18.170088750606954</v>
      </c>
      <c r="F26" s="1172">
        <v>1.4</v>
      </c>
      <c r="G26" s="1170">
        <v>27332</v>
      </c>
      <c r="H26" s="357">
        <v>3648</v>
      </c>
      <c r="I26" s="1171">
        <v>0.53839342786538591</v>
      </c>
      <c r="J26" s="1172">
        <v>1.5</v>
      </c>
      <c r="K26" s="1173"/>
      <c r="L26" s="1174">
        <v>7891</v>
      </c>
      <c r="M26" s="1202"/>
      <c r="N26" s="1174">
        <v>0</v>
      </c>
      <c r="O26" s="1203"/>
      <c r="P26" s="1174">
        <v>0</v>
      </c>
      <c r="Q26" s="1177"/>
      <c r="R26" s="1174">
        <v>0</v>
      </c>
      <c r="S26" s="1203"/>
      <c r="T26" s="1174">
        <v>19441</v>
      </c>
      <c r="U26" s="1178"/>
      <c r="V26" s="1174">
        <v>0</v>
      </c>
      <c r="W26" s="647" t="s">
        <v>16</v>
      </c>
      <c r="X26" s="1174">
        <v>1536</v>
      </c>
      <c r="Y26" s="357">
        <v>205</v>
      </c>
      <c r="Z26" s="1171">
        <v>3.0256560266399557E-2</v>
      </c>
      <c r="AA26" s="1172">
        <v>-7.6</v>
      </c>
      <c r="AB26" s="1174">
        <v>5129</v>
      </c>
      <c r="AC26" s="357">
        <v>685</v>
      </c>
      <c r="AD26" s="1171">
        <v>0.10103248542080946</v>
      </c>
      <c r="AE26" s="1172">
        <v>-17</v>
      </c>
      <c r="AF26" s="599">
        <v>3901</v>
      </c>
      <c r="AG26" s="357">
        <v>521</v>
      </c>
      <c r="AH26" s="1171">
        <v>7.6842995832828553E-2</v>
      </c>
      <c r="AI26" s="1228">
        <v>-36</v>
      </c>
      <c r="AJ26" s="1174">
        <v>0</v>
      </c>
      <c r="AK26" s="357">
        <v>0</v>
      </c>
      <c r="AL26" s="1171">
        <v>0</v>
      </c>
      <c r="AM26" s="159" t="s">
        <v>818</v>
      </c>
      <c r="AN26" s="647" t="s">
        <v>16</v>
      </c>
      <c r="AO26" s="1174">
        <v>0</v>
      </c>
      <c r="AP26" s="357">
        <v>0</v>
      </c>
      <c r="AQ26" s="1171">
        <v>0</v>
      </c>
      <c r="AR26" s="1172" t="s">
        <v>818</v>
      </c>
      <c r="AS26" s="1174">
        <v>157100</v>
      </c>
      <c r="AT26" s="357">
        <v>20969</v>
      </c>
      <c r="AU26" s="1171">
        <v>3.0946000116219863</v>
      </c>
      <c r="AV26" s="1172">
        <v>1.8</v>
      </c>
      <c r="AW26" s="1174">
        <v>0</v>
      </c>
      <c r="AX26" s="357">
        <v>0</v>
      </c>
      <c r="AY26" s="1172">
        <v>0</v>
      </c>
      <c r="AZ26" s="1172" t="s">
        <v>818</v>
      </c>
      <c r="BA26" s="1174">
        <v>0</v>
      </c>
      <c r="BB26" s="357">
        <v>0</v>
      </c>
      <c r="BC26" s="1172">
        <v>0</v>
      </c>
      <c r="BD26" s="1172" t="s">
        <v>818</v>
      </c>
      <c r="BE26" s="647" t="s">
        <v>16</v>
      </c>
      <c r="BF26" s="599">
        <v>12317</v>
      </c>
      <c r="BG26" s="357">
        <v>1644</v>
      </c>
      <c r="BH26" s="1171">
        <v>0.24262373229247616</v>
      </c>
      <c r="BI26" s="1172">
        <v>11.5</v>
      </c>
      <c r="BJ26" s="1174">
        <v>0</v>
      </c>
      <c r="BK26" s="357">
        <v>0</v>
      </c>
      <c r="BL26" s="1172">
        <v>0</v>
      </c>
      <c r="BM26" s="1172" t="s">
        <v>818</v>
      </c>
      <c r="BN26" s="1174">
        <v>2737</v>
      </c>
      <c r="BO26" s="357">
        <v>365</v>
      </c>
      <c r="BP26" s="1171">
        <v>5.391419625594765E-2</v>
      </c>
      <c r="BQ26" s="1172">
        <v>19.3</v>
      </c>
      <c r="BR26" s="599">
        <v>1622578</v>
      </c>
      <c r="BS26" s="357">
        <v>216575</v>
      </c>
      <c r="BT26" s="1171">
        <v>31.961998075477904</v>
      </c>
      <c r="BU26" s="1172">
        <v>-0.9</v>
      </c>
      <c r="BV26" s="1238"/>
      <c r="BW26" s="1174">
        <v>1254346</v>
      </c>
      <c r="BX26" s="1239"/>
      <c r="BY26" s="1174">
        <v>368232</v>
      </c>
      <c r="BZ26" s="1239"/>
      <c r="CA26" s="1174">
        <v>0</v>
      </c>
      <c r="CB26" s="647" t="s">
        <v>16</v>
      </c>
      <c r="CC26" s="1174">
        <v>775</v>
      </c>
      <c r="CD26" s="357">
        <v>103</v>
      </c>
      <c r="CE26" s="1250">
        <v>1.526616810316384E-2</v>
      </c>
      <c r="CF26" s="1172">
        <v>-4.8</v>
      </c>
      <c r="CG26" s="1174">
        <v>9052</v>
      </c>
      <c r="CH26" s="357">
        <v>1208</v>
      </c>
      <c r="CI26" s="1171">
        <v>0.17830884344495365</v>
      </c>
      <c r="CJ26" s="1172">
        <v>67</v>
      </c>
      <c r="CK26" s="1203"/>
      <c r="CL26" s="1174">
        <v>9052</v>
      </c>
      <c r="CM26" s="1203"/>
      <c r="CN26" s="1174">
        <v>0</v>
      </c>
      <c r="CO26" s="1182"/>
      <c r="CP26" s="1174">
        <v>0</v>
      </c>
      <c r="CQ26" s="1174">
        <v>72068</v>
      </c>
      <c r="CR26" s="357">
        <v>9619</v>
      </c>
      <c r="CS26" s="1171">
        <v>1.4196157456242731</v>
      </c>
      <c r="CT26" s="159">
        <v>0.9</v>
      </c>
      <c r="CU26" s="647" t="s">
        <v>16</v>
      </c>
      <c r="CV26" s="1203"/>
      <c r="CW26" s="1174">
        <v>0</v>
      </c>
      <c r="CX26" s="1174">
        <v>0</v>
      </c>
      <c r="CY26" s="1174">
        <v>0</v>
      </c>
      <c r="CZ26" s="1174">
        <v>0</v>
      </c>
      <c r="DA26" s="1173"/>
      <c r="DB26" s="1174">
        <v>28977</v>
      </c>
      <c r="DC26" s="1173"/>
      <c r="DD26" s="1174">
        <v>29463</v>
      </c>
      <c r="DE26" s="1173"/>
      <c r="DF26" s="1174">
        <v>13628</v>
      </c>
      <c r="DG26" s="599">
        <v>4373</v>
      </c>
      <c r="DH26" s="357">
        <v>584</v>
      </c>
      <c r="DI26" s="1259">
        <v>8.614058466469092E-2</v>
      </c>
      <c r="DJ26" s="1172">
        <v>0.3</v>
      </c>
      <c r="DK26" s="1173"/>
      <c r="DL26" s="1174">
        <v>1567</v>
      </c>
      <c r="DM26" s="1173"/>
      <c r="DN26" s="1174">
        <v>2806</v>
      </c>
      <c r="DO26" s="647" t="s">
        <v>16</v>
      </c>
      <c r="DP26" s="1174">
        <v>710806</v>
      </c>
      <c r="DQ26" s="357">
        <v>94875</v>
      </c>
      <c r="DR26" s="1250">
        <v>14.001656625467712</v>
      </c>
      <c r="DS26" s="1172">
        <v>46.6</v>
      </c>
      <c r="DT26" s="1203"/>
      <c r="DU26" s="1174">
        <v>0</v>
      </c>
      <c r="DV26" s="1173"/>
      <c r="DW26" s="1174">
        <v>0</v>
      </c>
      <c r="DX26" s="1173"/>
      <c r="DY26" s="1174">
        <v>100919</v>
      </c>
      <c r="DZ26" s="1173"/>
      <c r="EA26" s="1174">
        <v>63678</v>
      </c>
      <c r="EB26" s="1173"/>
      <c r="EC26" s="1174">
        <v>0</v>
      </c>
      <c r="ED26" s="1173"/>
      <c r="EE26" s="1174">
        <v>0</v>
      </c>
      <c r="EF26" s="1173"/>
      <c r="EG26" s="1174">
        <v>14762</v>
      </c>
      <c r="EH26" s="1203"/>
      <c r="EI26" s="1174">
        <v>0</v>
      </c>
      <c r="EJ26" s="647" t="s">
        <v>16</v>
      </c>
      <c r="EK26" s="130"/>
      <c r="EL26" s="1174">
        <v>0</v>
      </c>
      <c r="EM26" s="1174">
        <v>0</v>
      </c>
      <c r="EN26" s="1174">
        <v>0</v>
      </c>
      <c r="EO26" s="1174">
        <v>0</v>
      </c>
      <c r="EP26" s="1203"/>
      <c r="EQ26" s="1174">
        <v>0</v>
      </c>
      <c r="ER26" s="1203"/>
      <c r="ES26" s="1174">
        <v>486387</v>
      </c>
      <c r="ET26" s="1203"/>
      <c r="EU26" s="1174">
        <v>0</v>
      </c>
      <c r="EV26" s="1202"/>
      <c r="EW26" s="1174">
        <v>0</v>
      </c>
      <c r="EX26" s="1202"/>
      <c r="EY26" s="1174">
        <v>9292</v>
      </c>
      <c r="EZ26" s="1202"/>
      <c r="FA26" s="1174">
        <v>0</v>
      </c>
      <c r="FB26" s="1173"/>
      <c r="FC26" s="1174">
        <v>35768</v>
      </c>
      <c r="FD26" s="1174">
        <v>0</v>
      </c>
      <c r="FE26" s="357">
        <v>0</v>
      </c>
      <c r="FF26" s="1282">
        <v>0</v>
      </c>
      <c r="FG26" s="159" t="s">
        <v>818</v>
      </c>
      <c r="FH26" s="647" t="s">
        <v>16</v>
      </c>
      <c r="FI26" s="1174">
        <v>443033</v>
      </c>
      <c r="FJ26" s="357">
        <v>59134</v>
      </c>
      <c r="FK26" s="1171">
        <v>8.7269887138696589</v>
      </c>
      <c r="FL26" s="1172">
        <v>13.3</v>
      </c>
      <c r="FM26" s="1257"/>
      <c r="FN26" s="1174">
        <v>147530</v>
      </c>
      <c r="FO26" s="1300"/>
      <c r="FP26" s="1174">
        <v>0</v>
      </c>
      <c r="FQ26" s="1173"/>
      <c r="FR26" s="1174">
        <v>48369</v>
      </c>
      <c r="FS26" s="1173"/>
      <c r="FT26" s="1174">
        <v>14294</v>
      </c>
      <c r="FU26" s="1295"/>
      <c r="FV26" s="1174">
        <v>0</v>
      </c>
      <c r="FW26" s="1300"/>
      <c r="FX26" s="1174">
        <v>0</v>
      </c>
      <c r="FY26" s="1173"/>
      <c r="FZ26" s="1174">
        <v>5193</v>
      </c>
      <c r="GA26" s="647" t="s">
        <v>16</v>
      </c>
      <c r="GB26" s="1174">
        <v>0</v>
      </c>
      <c r="GC26" s="1174">
        <v>0</v>
      </c>
      <c r="GD26" s="1174">
        <v>5193</v>
      </c>
      <c r="GE26" s="1300"/>
      <c r="GF26" s="1174">
        <v>0</v>
      </c>
      <c r="GG26" s="1300"/>
      <c r="GH26" s="1174">
        <v>0</v>
      </c>
      <c r="GI26" s="1173"/>
      <c r="GJ26" s="1174">
        <v>79674</v>
      </c>
      <c r="GK26" s="1173"/>
      <c r="GL26" s="1174">
        <v>295503</v>
      </c>
      <c r="GM26" s="1257"/>
      <c r="GN26" s="1174">
        <v>179041</v>
      </c>
      <c r="GO26" s="1300"/>
      <c r="GP26" s="1174">
        <v>0</v>
      </c>
      <c r="GQ26" s="1173"/>
      <c r="GR26" s="1174">
        <v>116462</v>
      </c>
      <c r="GS26" s="647" t="s">
        <v>16</v>
      </c>
      <c r="GT26" s="1174">
        <v>32673</v>
      </c>
      <c r="GU26" s="357">
        <v>4361</v>
      </c>
      <c r="GV26" s="1171">
        <v>0.64360194894796408</v>
      </c>
      <c r="GW26" s="1172">
        <v>16.399999999999999</v>
      </c>
      <c r="GX26" s="1173"/>
      <c r="GY26" s="1174">
        <v>21166</v>
      </c>
      <c r="GZ26" s="1177"/>
      <c r="HA26" s="1174">
        <v>11507</v>
      </c>
      <c r="HB26" s="1314"/>
      <c r="HC26" s="1174">
        <v>11507</v>
      </c>
      <c r="HD26" s="1295"/>
      <c r="HE26" s="1174">
        <v>0</v>
      </c>
      <c r="HF26" s="1295"/>
      <c r="HG26" s="1174">
        <v>0</v>
      </c>
      <c r="HH26" s="647" t="s">
        <v>16</v>
      </c>
      <c r="HI26" s="1174">
        <v>8605</v>
      </c>
      <c r="HJ26" s="357">
        <v>1149</v>
      </c>
      <c r="HK26" s="1171">
        <v>0.16950371164867722</v>
      </c>
      <c r="HL26" s="1228">
        <v>576</v>
      </c>
      <c r="HM26" s="1174">
        <v>14075</v>
      </c>
      <c r="HN26" s="357">
        <v>1879</v>
      </c>
      <c r="HO26" s="1171">
        <v>0.27725331103487877</v>
      </c>
      <c r="HP26" s="1172">
        <v>-97.5</v>
      </c>
      <c r="HQ26" s="599">
        <v>421953</v>
      </c>
      <c r="HR26" s="357">
        <v>56320</v>
      </c>
      <c r="HS26" s="1259">
        <v>8.3117489414636019</v>
      </c>
      <c r="HT26" s="1172">
        <v>1.8</v>
      </c>
      <c r="HU26" s="1173"/>
      <c r="HV26" s="1174">
        <v>377677</v>
      </c>
      <c r="HW26" s="130"/>
      <c r="HX26" s="580">
        <v>44276</v>
      </c>
      <c r="HY26" s="647" t="s">
        <v>16</v>
      </c>
      <c r="HZ26" s="1174">
        <v>47422</v>
      </c>
      <c r="IA26" s="357">
        <v>6330</v>
      </c>
      <c r="IB26" s="1171">
        <v>0.93413190166223947</v>
      </c>
      <c r="IC26" s="1172">
        <v>5.4</v>
      </c>
      <c r="ID26" s="1173"/>
      <c r="IE26" s="1174">
        <v>2348</v>
      </c>
      <c r="IF26" s="1182"/>
      <c r="IG26" s="1174">
        <v>0</v>
      </c>
      <c r="IH26" s="1179"/>
      <c r="II26" s="1174">
        <v>0</v>
      </c>
      <c r="IJ26" s="1173"/>
      <c r="IK26" s="1174">
        <v>0</v>
      </c>
      <c r="IL26" s="1203"/>
      <c r="IM26" s="1174">
        <v>0</v>
      </c>
      <c r="IN26" s="1203"/>
      <c r="IO26" s="1174">
        <v>0</v>
      </c>
      <c r="IP26" s="1179"/>
      <c r="IQ26" s="1174">
        <v>0</v>
      </c>
      <c r="IR26" s="1179"/>
      <c r="IS26" s="1174">
        <v>0</v>
      </c>
      <c r="IT26" s="129"/>
      <c r="IU26" s="580">
        <v>45074</v>
      </c>
      <c r="IV26" s="647" t="s">
        <v>16</v>
      </c>
      <c r="IW26" s="128"/>
      <c r="IX26" s="580">
        <v>0</v>
      </c>
      <c r="IY26" s="128"/>
      <c r="IZ26" s="580">
        <v>0</v>
      </c>
      <c r="JA26" s="130"/>
      <c r="JB26" s="580">
        <v>45074</v>
      </c>
      <c r="JC26" s="1174">
        <v>556700</v>
      </c>
      <c r="JD26" s="357">
        <v>74306</v>
      </c>
      <c r="JE26" s="1171">
        <v>10.966033268427495</v>
      </c>
      <c r="JF26" s="1172">
        <v>73.400000000000006</v>
      </c>
      <c r="JG26" s="599">
        <v>0</v>
      </c>
      <c r="JH26" s="357">
        <v>0</v>
      </c>
      <c r="JI26" s="1171">
        <v>0</v>
      </c>
      <c r="JJ26" s="1172" t="s">
        <v>818</v>
      </c>
      <c r="JK26" s="1174">
        <v>112200</v>
      </c>
      <c r="JL26" s="357">
        <v>14976</v>
      </c>
      <c r="JM26" s="1171">
        <v>2.2101471757096554</v>
      </c>
      <c r="JN26" s="159">
        <v>-0.7</v>
      </c>
      <c r="JO26" s="647" t="s">
        <v>16</v>
      </c>
      <c r="JP26" s="1174">
        <v>5076585</v>
      </c>
      <c r="JQ26" s="87">
        <v>677601</v>
      </c>
      <c r="JR26" s="131">
        <v>100</v>
      </c>
      <c r="JS26" s="159">
        <v>-0.2</v>
      </c>
      <c r="JT26" s="574">
        <v>2755050</v>
      </c>
      <c r="JU26" s="87">
        <v>367732</v>
      </c>
      <c r="JV26" s="131">
        <v>54.269750235640693</v>
      </c>
      <c r="JW26" s="159">
        <v>0</v>
      </c>
      <c r="JX26" s="580">
        <v>2867250</v>
      </c>
      <c r="JY26" s="87">
        <v>382708</v>
      </c>
      <c r="JZ26" s="131">
        <v>56.479897411350343</v>
      </c>
      <c r="KA26" s="159">
        <v>0</v>
      </c>
      <c r="KB26" s="1052"/>
      <c r="KC26" s="1052"/>
      <c r="KD26" s="1052"/>
    </row>
    <row r="27" spans="1:290" ht="19.5" customHeight="1" x14ac:dyDescent="0.15">
      <c r="A27" s="558"/>
      <c r="B27" s="650" t="s">
        <v>17</v>
      </c>
      <c r="C27" s="1204">
        <v>1624616</v>
      </c>
      <c r="D27" s="359">
        <v>173905</v>
      </c>
      <c r="E27" s="1205">
        <v>29.004701836172721</v>
      </c>
      <c r="F27" s="1206">
        <v>0.7</v>
      </c>
      <c r="G27" s="1207">
        <v>42480</v>
      </c>
      <c r="H27" s="359">
        <v>4547</v>
      </c>
      <c r="I27" s="1205">
        <v>0.75840674596373359</v>
      </c>
      <c r="J27" s="1206">
        <v>1.4</v>
      </c>
      <c r="K27" s="1208"/>
      <c r="L27" s="1209">
        <v>12265</v>
      </c>
      <c r="M27" s="1210"/>
      <c r="N27" s="1209">
        <v>0</v>
      </c>
      <c r="O27" s="1211"/>
      <c r="P27" s="1209">
        <v>0</v>
      </c>
      <c r="Q27" s="1212"/>
      <c r="R27" s="1209">
        <v>0</v>
      </c>
      <c r="S27" s="1211"/>
      <c r="T27" s="1209">
        <v>30215</v>
      </c>
      <c r="U27" s="1204"/>
      <c r="V27" s="1209">
        <v>0</v>
      </c>
      <c r="W27" s="650" t="s">
        <v>17</v>
      </c>
      <c r="X27" s="1209">
        <v>2132</v>
      </c>
      <c r="Y27" s="359">
        <v>228</v>
      </c>
      <c r="Z27" s="1205">
        <v>3.8063163427370053E-2</v>
      </c>
      <c r="AA27" s="1206">
        <v>-6.6</v>
      </c>
      <c r="AB27" s="1209">
        <v>7122</v>
      </c>
      <c r="AC27" s="359">
        <v>762</v>
      </c>
      <c r="AD27" s="1205">
        <v>0.12715096150550165</v>
      </c>
      <c r="AE27" s="1206">
        <v>-16.2</v>
      </c>
      <c r="AF27" s="602">
        <v>5432</v>
      </c>
      <c r="AG27" s="359">
        <v>581</v>
      </c>
      <c r="AH27" s="1205">
        <v>9.6978941715513203E-2</v>
      </c>
      <c r="AI27" s="1231">
        <v>-35.4</v>
      </c>
      <c r="AJ27" s="1209">
        <v>0</v>
      </c>
      <c r="AK27" s="359">
        <v>0</v>
      </c>
      <c r="AL27" s="1205">
        <v>0</v>
      </c>
      <c r="AM27" s="161" t="s">
        <v>818</v>
      </c>
      <c r="AN27" s="650" t="s">
        <v>17</v>
      </c>
      <c r="AO27" s="1209">
        <v>0</v>
      </c>
      <c r="AP27" s="359">
        <v>0</v>
      </c>
      <c r="AQ27" s="1205">
        <v>0</v>
      </c>
      <c r="AR27" s="1206" t="s">
        <v>818</v>
      </c>
      <c r="AS27" s="1209">
        <v>180518</v>
      </c>
      <c r="AT27" s="359">
        <v>19323</v>
      </c>
      <c r="AU27" s="1205">
        <v>3.2228358984906134</v>
      </c>
      <c r="AV27" s="1206">
        <v>1.8</v>
      </c>
      <c r="AW27" s="1209">
        <v>20827</v>
      </c>
      <c r="AX27" s="359">
        <v>2229</v>
      </c>
      <c r="AY27" s="1205">
        <v>0.3718299740627749</v>
      </c>
      <c r="AZ27" s="1206">
        <v>-6.8</v>
      </c>
      <c r="BA27" s="1209">
        <v>0</v>
      </c>
      <c r="BB27" s="359">
        <v>0</v>
      </c>
      <c r="BC27" s="1206">
        <v>0</v>
      </c>
      <c r="BD27" s="1206" t="s">
        <v>818</v>
      </c>
      <c r="BE27" s="650" t="s">
        <v>17</v>
      </c>
      <c r="BF27" s="602">
        <v>19154</v>
      </c>
      <c r="BG27" s="359">
        <v>2050</v>
      </c>
      <c r="BH27" s="1205">
        <v>0.34196145979730114</v>
      </c>
      <c r="BI27" s="1206">
        <v>11.4</v>
      </c>
      <c r="BJ27" s="1209">
        <v>0</v>
      </c>
      <c r="BK27" s="359">
        <v>0</v>
      </c>
      <c r="BL27" s="1206">
        <v>0</v>
      </c>
      <c r="BM27" s="1206" t="s">
        <v>818</v>
      </c>
      <c r="BN27" s="1209">
        <v>5832</v>
      </c>
      <c r="BO27" s="359">
        <v>624</v>
      </c>
      <c r="BP27" s="1205">
        <v>0.10412024817468207</v>
      </c>
      <c r="BQ27" s="1206">
        <v>-4.5999999999999996</v>
      </c>
      <c r="BR27" s="602">
        <v>954374</v>
      </c>
      <c r="BS27" s="359">
        <v>102159</v>
      </c>
      <c r="BT27" s="1205">
        <v>17.038693026657068</v>
      </c>
      <c r="BU27" s="1206">
        <v>5.9</v>
      </c>
      <c r="BV27" s="1244"/>
      <c r="BW27" s="1209">
        <v>828119</v>
      </c>
      <c r="BX27" s="1245"/>
      <c r="BY27" s="1209">
        <v>126255</v>
      </c>
      <c r="BZ27" s="1245"/>
      <c r="CA27" s="1209">
        <v>0</v>
      </c>
      <c r="CB27" s="650" t="s">
        <v>17</v>
      </c>
      <c r="CC27" s="1209">
        <v>1094</v>
      </c>
      <c r="CD27" s="359">
        <v>117</v>
      </c>
      <c r="CE27" s="1253">
        <v>1.9531473165826849E-2</v>
      </c>
      <c r="CF27" s="1206">
        <v>-13.3</v>
      </c>
      <c r="CG27" s="1209">
        <v>72234</v>
      </c>
      <c r="CH27" s="359">
        <v>7732</v>
      </c>
      <c r="CI27" s="1205">
        <v>1.2896128269290097</v>
      </c>
      <c r="CJ27" s="1206">
        <v>1300.2</v>
      </c>
      <c r="CK27" s="1211"/>
      <c r="CL27" s="1209">
        <v>4389</v>
      </c>
      <c r="CM27" s="1211"/>
      <c r="CN27" s="1209">
        <v>0</v>
      </c>
      <c r="CO27" s="1212"/>
      <c r="CP27" s="1209">
        <v>67845</v>
      </c>
      <c r="CQ27" s="1209">
        <v>77938</v>
      </c>
      <c r="CR27" s="359">
        <v>8343</v>
      </c>
      <c r="CS27" s="1205">
        <v>1.3914478570367577</v>
      </c>
      <c r="CT27" s="161">
        <v>-1.8</v>
      </c>
      <c r="CU27" s="650" t="s">
        <v>17</v>
      </c>
      <c r="CV27" s="1211"/>
      <c r="CW27" s="1209">
        <v>0</v>
      </c>
      <c r="CX27" s="1209">
        <v>0</v>
      </c>
      <c r="CY27" s="1209">
        <v>0</v>
      </c>
      <c r="CZ27" s="1209">
        <v>0</v>
      </c>
      <c r="DA27" s="1208"/>
      <c r="DB27" s="1209">
        <v>38935</v>
      </c>
      <c r="DC27" s="1208"/>
      <c r="DD27" s="1209">
        <v>10806</v>
      </c>
      <c r="DE27" s="1208"/>
      <c r="DF27" s="1209">
        <v>28197</v>
      </c>
      <c r="DG27" s="602">
        <v>5329</v>
      </c>
      <c r="DH27" s="359">
        <v>570</v>
      </c>
      <c r="DI27" s="1264">
        <v>9.5140055302277218E-2</v>
      </c>
      <c r="DJ27" s="1206">
        <v>-2.5</v>
      </c>
      <c r="DK27" s="1208"/>
      <c r="DL27" s="1209">
        <v>1478</v>
      </c>
      <c r="DM27" s="1208"/>
      <c r="DN27" s="1209">
        <v>3851</v>
      </c>
      <c r="DO27" s="650" t="s">
        <v>17</v>
      </c>
      <c r="DP27" s="1209">
        <v>604398</v>
      </c>
      <c r="DQ27" s="359">
        <v>64697</v>
      </c>
      <c r="DR27" s="1253">
        <v>10.790478353271862</v>
      </c>
      <c r="DS27" s="1206">
        <v>35</v>
      </c>
      <c r="DT27" s="1211"/>
      <c r="DU27" s="1209">
        <v>0</v>
      </c>
      <c r="DV27" s="1208"/>
      <c r="DW27" s="1209">
        <v>0</v>
      </c>
      <c r="DX27" s="1208"/>
      <c r="DY27" s="1209">
        <v>128527</v>
      </c>
      <c r="DZ27" s="1208"/>
      <c r="EA27" s="1209">
        <v>97632</v>
      </c>
      <c r="EB27" s="1211"/>
      <c r="EC27" s="1209">
        <v>0</v>
      </c>
      <c r="ED27" s="1208"/>
      <c r="EE27" s="1209">
        <v>2424</v>
      </c>
      <c r="EF27" s="1211"/>
      <c r="EG27" s="1209">
        <v>25893</v>
      </c>
      <c r="EH27" s="1211"/>
      <c r="EI27" s="1209">
        <v>0</v>
      </c>
      <c r="EJ27" s="650" t="s">
        <v>17</v>
      </c>
      <c r="EK27" s="139"/>
      <c r="EL27" s="1209">
        <v>3545</v>
      </c>
      <c r="EM27" s="1209">
        <v>0</v>
      </c>
      <c r="EN27" s="1209">
        <v>0</v>
      </c>
      <c r="EO27" s="1209">
        <v>3545</v>
      </c>
      <c r="EP27" s="1211"/>
      <c r="EQ27" s="1209">
        <v>0</v>
      </c>
      <c r="ER27" s="1211"/>
      <c r="ES27" s="1209">
        <v>283813</v>
      </c>
      <c r="ET27" s="1211"/>
      <c r="EU27" s="1209">
        <v>0</v>
      </c>
      <c r="EV27" s="1210"/>
      <c r="EW27" s="1209">
        <v>0</v>
      </c>
      <c r="EX27" s="1210"/>
      <c r="EY27" s="1209">
        <v>28049</v>
      </c>
      <c r="EZ27" s="1210"/>
      <c r="FA27" s="1209">
        <v>0</v>
      </c>
      <c r="FB27" s="1208"/>
      <c r="FC27" s="1209">
        <v>34515</v>
      </c>
      <c r="FD27" s="1209">
        <v>0</v>
      </c>
      <c r="FE27" s="359">
        <v>0</v>
      </c>
      <c r="FF27" s="1283">
        <v>0</v>
      </c>
      <c r="FG27" s="161" t="s">
        <v>818</v>
      </c>
      <c r="FH27" s="650" t="s">
        <v>17</v>
      </c>
      <c r="FI27" s="1209">
        <v>358303</v>
      </c>
      <c r="FJ27" s="359">
        <v>38354</v>
      </c>
      <c r="FK27" s="1205">
        <v>6.396878820598956</v>
      </c>
      <c r="FL27" s="1206">
        <v>9.9</v>
      </c>
      <c r="FM27" s="1301"/>
      <c r="FN27" s="1209">
        <v>213905</v>
      </c>
      <c r="FO27" s="1208"/>
      <c r="FP27" s="1209">
        <v>0</v>
      </c>
      <c r="FQ27" s="1208"/>
      <c r="FR27" s="1209">
        <v>61480</v>
      </c>
      <c r="FS27" s="1208"/>
      <c r="FT27" s="1209">
        <v>21839</v>
      </c>
      <c r="FU27" s="1208"/>
      <c r="FV27" s="1209">
        <v>1635</v>
      </c>
      <c r="FW27" s="1302"/>
      <c r="FX27" s="1209">
        <v>24448</v>
      </c>
      <c r="FY27" s="1208"/>
      <c r="FZ27" s="1209">
        <v>3349</v>
      </c>
      <c r="GA27" s="650" t="s">
        <v>17</v>
      </c>
      <c r="GB27" s="1209">
        <v>0</v>
      </c>
      <c r="GC27" s="1209">
        <v>0</v>
      </c>
      <c r="GD27" s="1209">
        <v>3349</v>
      </c>
      <c r="GE27" s="1208"/>
      <c r="GF27" s="1209">
        <v>4359</v>
      </c>
      <c r="GG27" s="1302"/>
      <c r="GH27" s="1209">
        <v>0</v>
      </c>
      <c r="GI27" s="1208"/>
      <c r="GJ27" s="1209">
        <v>96795</v>
      </c>
      <c r="GK27" s="1208"/>
      <c r="GL27" s="1209">
        <v>144398</v>
      </c>
      <c r="GM27" s="1301"/>
      <c r="GN27" s="1209">
        <v>28258</v>
      </c>
      <c r="GO27" s="1302"/>
      <c r="GP27" s="1209">
        <v>0</v>
      </c>
      <c r="GQ27" s="1208"/>
      <c r="GR27" s="1209">
        <v>116140</v>
      </c>
      <c r="GS27" s="650" t="s">
        <v>17</v>
      </c>
      <c r="GT27" s="1209">
        <v>6138</v>
      </c>
      <c r="GU27" s="359">
        <v>657</v>
      </c>
      <c r="GV27" s="1205">
        <v>0.10958334761594626</v>
      </c>
      <c r="GW27" s="1206">
        <v>-47.5</v>
      </c>
      <c r="GX27" s="1208"/>
      <c r="GY27" s="1209">
        <v>2227</v>
      </c>
      <c r="GZ27" s="1212"/>
      <c r="HA27" s="1209">
        <v>3911</v>
      </c>
      <c r="HB27" s="1302"/>
      <c r="HC27" s="1209">
        <v>0</v>
      </c>
      <c r="HD27" s="1212"/>
      <c r="HE27" s="1209">
        <v>3857</v>
      </c>
      <c r="HF27" s="1208"/>
      <c r="HG27" s="1209">
        <v>54</v>
      </c>
      <c r="HH27" s="650" t="s">
        <v>17</v>
      </c>
      <c r="HI27" s="1209">
        <v>50706</v>
      </c>
      <c r="HJ27" s="359">
        <v>5428</v>
      </c>
      <c r="HK27" s="1205">
        <v>0.90526771329654132</v>
      </c>
      <c r="HL27" s="1231">
        <v>129.30000000000001</v>
      </c>
      <c r="HM27" s="1209">
        <v>634470</v>
      </c>
      <c r="HN27" s="359">
        <v>67916</v>
      </c>
      <c r="HO27" s="1205">
        <v>11.327361772872175</v>
      </c>
      <c r="HP27" s="1206">
        <v>83</v>
      </c>
      <c r="HQ27" s="602">
        <v>133767</v>
      </c>
      <c r="HR27" s="359">
        <v>14319</v>
      </c>
      <c r="HS27" s="1264">
        <v>2.3881778528091044</v>
      </c>
      <c r="HT27" s="1206">
        <v>-13.3</v>
      </c>
      <c r="HU27" s="1208"/>
      <c r="HV27" s="1209">
        <v>108852</v>
      </c>
      <c r="HW27" s="139"/>
      <c r="HX27" s="582">
        <v>24915</v>
      </c>
      <c r="HY27" s="650" t="s">
        <v>17</v>
      </c>
      <c r="HZ27" s="1209">
        <v>40348</v>
      </c>
      <c r="IA27" s="359">
        <v>4319</v>
      </c>
      <c r="IB27" s="1205">
        <v>0.72034358253636355</v>
      </c>
      <c r="IC27" s="1206">
        <v>11.1</v>
      </c>
      <c r="ID27" s="1208"/>
      <c r="IE27" s="1209">
        <v>4651</v>
      </c>
      <c r="IF27" s="1212"/>
      <c r="IG27" s="1209">
        <v>53</v>
      </c>
      <c r="IH27" s="1211"/>
      <c r="II27" s="1209">
        <v>0</v>
      </c>
      <c r="IJ27" s="1208"/>
      <c r="IK27" s="1209">
        <v>3</v>
      </c>
      <c r="IL27" s="1211"/>
      <c r="IM27" s="1209">
        <v>0</v>
      </c>
      <c r="IN27" s="1211"/>
      <c r="IO27" s="1209">
        <v>0</v>
      </c>
      <c r="IP27" s="1211"/>
      <c r="IQ27" s="1209">
        <v>0</v>
      </c>
      <c r="IR27" s="1211"/>
      <c r="IS27" s="1209">
        <v>0</v>
      </c>
      <c r="IT27" s="138"/>
      <c r="IU27" s="582">
        <v>35641</v>
      </c>
      <c r="IV27" s="650" t="s">
        <v>17</v>
      </c>
      <c r="IW27" s="137"/>
      <c r="IX27" s="582">
        <v>0</v>
      </c>
      <c r="IY27" s="137"/>
      <c r="IZ27" s="582">
        <v>0</v>
      </c>
      <c r="JA27" s="139"/>
      <c r="JB27" s="582">
        <v>35641</v>
      </c>
      <c r="JC27" s="1209">
        <v>754004</v>
      </c>
      <c r="JD27" s="359">
        <v>80711</v>
      </c>
      <c r="JE27" s="1205">
        <v>13.461434088597905</v>
      </c>
      <c r="JF27" s="1206">
        <v>49.4</v>
      </c>
      <c r="JG27" s="602">
        <v>0</v>
      </c>
      <c r="JH27" s="359">
        <v>0</v>
      </c>
      <c r="JI27" s="1205">
        <v>0</v>
      </c>
      <c r="JJ27" s="1206" t="s">
        <v>818</v>
      </c>
      <c r="JK27" s="1209">
        <v>200104</v>
      </c>
      <c r="JL27" s="359">
        <v>21420</v>
      </c>
      <c r="JM27" s="1205">
        <v>3.5725099692638174</v>
      </c>
      <c r="JN27" s="161">
        <v>0.9</v>
      </c>
      <c r="JO27" s="650" t="s">
        <v>17</v>
      </c>
      <c r="JP27" s="1209">
        <v>5601216</v>
      </c>
      <c r="JQ27" s="140">
        <v>599574</v>
      </c>
      <c r="JR27" s="119">
        <v>100</v>
      </c>
      <c r="JS27" s="161">
        <v>18.2</v>
      </c>
      <c r="JT27" s="576">
        <v>2862487</v>
      </c>
      <c r="JU27" s="140">
        <v>306411</v>
      </c>
      <c r="JV27" s="119">
        <v>51.104742255967274</v>
      </c>
      <c r="JW27" s="161">
        <v>2.2999999999999998</v>
      </c>
      <c r="JX27" s="582">
        <v>3062591</v>
      </c>
      <c r="JY27" s="140">
        <v>327830</v>
      </c>
      <c r="JZ27" s="119">
        <v>54.677252225231086</v>
      </c>
      <c r="KA27" s="161">
        <v>2.2000000000000002</v>
      </c>
      <c r="KB27" s="1052"/>
      <c r="KC27" s="1052"/>
      <c r="KD27" s="1052"/>
    </row>
    <row r="28" spans="1:290" ht="19.5" customHeight="1" x14ac:dyDescent="0.15">
      <c r="A28" s="558"/>
      <c r="B28" s="647" t="s">
        <v>18</v>
      </c>
      <c r="C28" s="1170">
        <v>158864</v>
      </c>
      <c r="D28" s="357">
        <v>119267</v>
      </c>
      <c r="E28" s="1171">
        <v>9.8140589681227173</v>
      </c>
      <c r="F28" s="1172">
        <v>2.5</v>
      </c>
      <c r="G28" s="1170">
        <v>6076</v>
      </c>
      <c r="H28" s="357">
        <v>4562</v>
      </c>
      <c r="I28" s="1171">
        <v>0.37535390201879365</v>
      </c>
      <c r="J28" s="1172">
        <v>0.8</v>
      </c>
      <c r="K28" s="1173"/>
      <c r="L28" s="1174">
        <v>1754</v>
      </c>
      <c r="M28" s="1180"/>
      <c r="N28" s="1174">
        <v>0</v>
      </c>
      <c r="O28" s="1179"/>
      <c r="P28" s="1174">
        <v>0</v>
      </c>
      <c r="Q28" s="1177"/>
      <c r="R28" s="1174">
        <v>0</v>
      </c>
      <c r="S28" s="1179"/>
      <c r="T28" s="1174">
        <v>4322</v>
      </c>
      <c r="U28" s="1178"/>
      <c r="V28" s="1174">
        <v>0</v>
      </c>
      <c r="W28" s="647" t="s">
        <v>18</v>
      </c>
      <c r="X28" s="1174">
        <v>240</v>
      </c>
      <c r="Y28" s="357">
        <v>180</v>
      </c>
      <c r="Z28" s="1171">
        <v>1.4826355576779211E-2</v>
      </c>
      <c r="AA28" s="1172">
        <v>-11.1</v>
      </c>
      <c r="AB28" s="1174">
        <v>801</v>
      </c>
      <c r="AC28" s="357">
        <v>601</v>
      </c>
      <c r="AD28" s="1171">
        <v>4.9482961737500608E-2</v>
      </c>
      <c r="AE28" s="1172">
        <v>-20.100000000000001</v>
      </c>
      <c r="AF28" s="599">
        <v>601</v>
      </c>
      <c r="AG28" s="357">
        <v>451</v>
      </c>
      <c r="AH28" s="1171">
        <v>3.7127665423517933E-2</v>
      </c>
      <c r="AI28" s="1228">
        <v>-39</v>
      </c>
      <c r="AJ28" s="1174">
        <v>0</v>
      </c>
      <c r="AK28" s="357">
        <v>0</v>
      </c>
      <c r="AL28" s="1171">
        <v>0</v>
      </c>
      <c r="AM28" s="159" t="s">
        <v>818</v>
      </c>
      <c r="AN28" s="647" t="s">
        <v>18</v>
      </c>
      <c r="AO28" s="1174">
        <v>0</v>
      </c>
      <c r="AP28" s="357">
        <v>0</v>
      </c>
      <c r="AQ28" s="1171">
        <v>0</v>
      </c>
      <c r="AR28" s="1172" t="s">
        <v>818</v>
      </c>
      <c r="AS28" s="1174">
        <v>23160</v>
      </c>
      <c r="AT28" s="357">
        <v>17387</v>
      </c>
      <c r="AU28" s="1171">
        <v>1.4307433131591936</v>
      </c>
      <c r="AV28" s="1172">
        <v>1.8</v>
      </c>
      <c r="AW28" s="1174">
        <v>33073</v>
      </c>
      <c r="AX28" s="357">
        <v>24830</v>
      </c>
      <c r="AY28" s="1171">
        <v>2.043133574961745</v>
      </c>
      <c r="AZ28" s="1172">
        <v>-5.7</v>
      </c>
      <c r="BA28" s="1174">
        <v>0</v>
      </c>
      <c r="BB28" s="357">
        <v>0</v>
      </c>
      <c r="BC28" s="1172">
        <v>0</v>
      </c>
      <c r="BD28" s="1172" t="s">
        <v>818</v>
      </c>
      <c r="BE28" s="647" t="s">
        <v>18</v>
      </c>
      <c r="BF28" s="599">
        <v>2734</v>
      </c>
      <c r="BG28" s="357">
        <v>2053</v>
      </c>
      <c r="BH28" s="1171">
        <v>0.16889690061214316</v>
      </c>
      <c r="BI28" s="1172">
        <v>10.6</v>
      </c>
      <c r="BJ28" s="1174">
        <v>0</v>
      </c>
      <c r="BK28" s="357">
        <v>0</v>
      </c>
      <c r="BL28" s="1172">
        <v>0</v>
      </c>
      <c r="BM28" s="1172" t="s">
        <v>818</v>
      </c>
      <c r="BN28" s="1174">
        <v>38</v>
      </c>
      <c r="BO28" s="357">
        <v>29</v>
      </c>
      <c r="BP28" s="1171">
        <v>2.3475062996567079E-3</v>
      </c>
      <c r="BQ28" s="1172">
        <v>-20.8</v>
      </c>
      <c r="BR28" s="599">
        <v>766616</v>
      </c>
      <c r="BS28" s="357">
        <v>575538</v>
      </c>
      <c r="BT28" s="1171">
        <v>47.358839195200709</v>
      </c>
      <c r="BU28" s="1172">
        <v>-1.1000000000000001</v>
      </c>
      <c r="BV28" s="1238"/>
      <c r="BW28" s="1174">
        <v>612621</v>
      </c>
      <c r="BX28" s="1239"/>
      <c r="BY28" s="1174">
        <v>153995</v>
      </c>
      <c r="BZ28" s="1239"/>
      <c r="CA28" s="1174">
        <v>0</v>
      </c>
      <c r="CB28" s="647" t="s">
        <v>18</v>
      </c>
      <c r="CC28" s="1174">
        <v>0</v>
      </c>
      <c r="CD28" s="357">
        <v>0</v>
      </c>
      <c r="CE28" s="1254">
        <v>0</v>
      </c>
      <c r="CF28" s="1172" t="s">
        <v>818</v>
      </c>
      <c r="CG28" s="1174">
        <v>41579</v>
      </c>
      <c r="CH28" s="357">
        <v>31215</v>
      </c>
      <c r="CI28" s="1171">
        <v>2.5686043271954282</v>
      </c>
      <c r="CJ28" s="1172">
        <v>2</v>
      </c>
      <c r="CK28" s="1173"/>
      <c r="CL28" s="1174">
        <v>41579</v>
      </c>
      <c r="CM28" s="1179"/>
      <c r="CN28" s="1174">
        <v>0</v>
      </c>
      <c r="CO28" s="1182"/>
      <c r="CP28" s="1174">
        <v>0</v>
      </c>
      <c r="CQ28" s="1174">
        <v>9256</v>
      </c>
      <c r="CR28" s="357">
        <v>6949</v>
      </c>
      <c r="CS28" s="1171">
        <v>0.57180311341111811</v>
      </c>
      <c r="CT28" s="159">
        <v>-11.4</v>
      </c>
      <c r="CU28" s="647" t="s">
        <v>18</v>
      </c>
      <c r="CV28" s="1179"/>
      <c r="CW28" s="1174">
        <v>0</v>
      </c>
      <c r="CX28" s="1174">
        <v>0</v>
      </c>
      <c r="CY28" s="1174">
        <v>0</v>
      </c>
      <c r="CZ28" s="1174">
        <v>0</v>
      </c>
      <c r="DA28" s="1173"/>
      <c r="DB28" s="1174">
        <v>1507</v>
      </c>
      <c r="DC28" s="1173"/>
      <c r="DD28" s="1174">
        <v>1923</v>
      </c>
      <c r="DE28" s="1173"/>
      <c r="DF28" s="1174">
        <v>5826</v>
      </c>
      <c r="DG28" s="599">
        <v>11026</v>
      </c>
      <c r="DH28" s="357">
        <v>8278</v>
      </c>
      <c r="DI28" s="1259">
        <v>0.68114748578986484</v>
      </c>
      <c r="DJ28" s="1172">
        <v>5.7</v>
      </c>
      <c r="DK28" s="1173"/>
      <c r="DL28" s="1174">
        <v>391</v>
      </c>
      <c r="DM28" s="1173"/>
      <c r="DN28" s="1174">
        <v>10635</v>
      </c>
      <c r="DO28" s="647" t="s">
        <v>18</v>
      </c>
      <c r="DP28" s="1174">
        <v>162491</v>
      </c>
      <c r="DQ28" s="357">
        <v>121990</v>
      </c>
      <c r="DR28" s="1250">
        <v>10.038122266776792</v>
      </c>
      <c r="DS28" s="1172">
        <v>-13.2</v>
      </c>
      <c r="DT28" s="1179"/>
      <c r="DU28" s="1174">
        <v>0</v>
      </c>
      <c r="DV28" s="1173"/>
      <c r="DW28" s="1174">
        <v>0</v>
      </c>
      <c r="DX28" s="1179"/>
      <c r="DY28" s="1174">
        <v>19592</v>
      </c>
      <c r="DZ28" s="1173"/>
      <c r="EA28" s="1174">
        <v>4311</v>
      </c>
      <c r="EB28" s="1179"/>
      <c r="EC28" s="1174">
        <v>0</v>
      </c>
      <c r="ED28" s="1173"/>
      <c r="EE28" s="1174">
        <v>120074</v>
      </c>
      <c r="EF28" s="1179"/>
      <c r="EG28" s="1174">
        <v>0</v>
      </c>
      <c r="EH28" s="1179"/>
      <c r="EI28" s="1174">
        <v>0</v>
      </c>
      <c r="EJ28" s="647" t="s">
        <v>18</v>
      </c>
      <c r="EK28" s="130"/>
      <c r="EL28" s="1174">
        <v>3020</v>
      </c>
      <c r="EM28" s="1174">
        <v>0</v>
      </c>
      <c r="EN28" s="1174">
        <v>0</v>
      </c>
      <c r="EO28" s="1174">
        <v>3020</v>
      </c>
      <c r="EP28" s="1179"/>
      <c r="EQ28" s="1174">
        <v>0</v>
      </c>
      <c r="ER28" s="1179"/>
      <c r="ES28" s="1174">
        <v>0</v>
      </c>
      <c r="ET28" s="1179"/>
      <c r="EU28" s="1174">
        <v>0</v>
      </c>
      <c r="EV28" s="1180"/>
      <c r="EW28" s="1174">
        <v>0</v>
      </c>
      <c r="EX28" s="1180"/>
      <c r="EY28" s="1174">
        <v>10921</v>
      </c>
      <c r="EZ28" s="1180"/>
      <c r="FA28" s="1174">
        <v>0</v>
      </c>
      <c r="FB28" s="1173"/>
      <c r="FC28" s="1174">
        <v>4573</v>
      </c>
      <c r="FD28" s="1174">
        <v>0</v>
      </c>
      <c r="FE28" s="357">
        <v>0</v>
      </c>
      <c r="FF28" s="1254">
        <v>0</v>
      </c>
      <c r="FG28" s="159" t="s">
        <v>818</v>
      </c>
      <c r="FH28" s="647" t="s">
        <v>18</v>
      </c>
      <c r="FI28" s="1174">
        <v>82020</v>
      </c>
      <c r="FJ28" s="357">
        <v>61577</v>
      </c>
      <c r="FK28" s="1171">
        <v>5.0669070183642946</v>
      </c>
      <c r="FL28" s="1172">
        <v>3.7</v>
      </c>
      <c r="FM28" s="1257"/>
      <c r="FN28" s="1174">
        <v>46352</v>
      </c>
      <c r="FO28" s="1173"/>
      <c r="FP28" s="1174">
        <v>0</v>
      </c>
      <c r="FQ28" s="1295"/>
      <c r="FR28" s="1174">
        <v>8907</v>
      </c>
      <c r="FS28" s="1295"/>
      <c r="FT28" s="1174">
        <v>1000</v>
      </c>
      <c r="FU28" s="1173"/>
      <c r="FV28" s="1174">
        <v>10386</v>
      </c>
      <c r="FW28" s="1295"/>
      <c r="FX28" s="1174">
        <v>0</v>
      </c>
      <c r="FY28" s="1173"/>
      <c r="FZ28" s="1174">
        <v>713</v>
      </c>
      <c r="GA28" s="647" t="s">
        <v>18</v>
      </c>
      <c r="GB28" s="1174">
        <v>0</v>
      </c>
      <c r="GC28" s="1174">
        <v>0</v>
      </c>
      <c r="GD28" s="1174">
        <v>713</v>
      </c>
      <c r="GE28" s="1295"/>
      <c r="GF28" s="1174">
        <v>4400</v>
      </c>
      <c r="GG28" s="1295"/>
      <c r="GH28" s="1174">
        <v>0</v>
      </c>
      <c r="GI28" s="1173"/>
      <c r="GJ28" s="1174">
        <v>20946</v>
      </c>
      <c r="GK28" s="1173"/>
      <c r="GL28" s="1174">
        <v>35668</v>
      </c>
      <c r="GM28" s="1257"/>
      <c r="GN28" s="1174">
        <v>11489</v>
      </c>
      <c r="GO28" s="1295"/>
      <c r="GP28" s="1174">
        <v>0</v>
      </c>
      <c r="GQ28" s="1173"/>
      <c r="GR28" s="1174">
        <v>24179</v>
      </c>
      <c r="GS28" s="647" t="s">
        <v>18</v>
      </c>
      <c r="GT28" s="1174">
        <v>418</v>
      </c>
      <c r="GU28" s="357">
        <v>314</v>
      </c>
      <c r="GV28" s="1171">
        <v>2.5822569296223789E-2</v>
      </c>
      <c r="GW28" s="1172">
        <v>-3</v>
      </c>
      <c r="GX28" s="1173"/>
      <c r="GY28" s="1174">
        <v>418</v>
      </c>
      <c r="GZ28" s="1295"/>
      <c r="HA28" s="1174">
        <v>0</v>
      </c>
      <c r="HB28" s="1295"/>
      <c r="HC28" s="1174">
        <v>0</v>
      </c>
      <c r="HD28" s="1295"/>
      <c r="HE28" s="1174">
        <v>0</v>
      </c>
      <c r="HF28" s="1295"/>
      <c r="HG28" s="1174">
        <v>0</v>
      </c>
      <c r="HH28" s="647" t="s">
        <v>18</v>
      </c>
      <c r="HI28" s="1174">
        <v>1901</v>
      </c>
      <c r="HJ28" s="357">
        <v>1427</v>
      </c>
      <c r="HK28" s="1172">
        <v>0.11743709146440531</v>
      </c>
      <c r="HL28" s="1228">
        <v>4.5999999999999996</v>
      </c>
      <c r="HM28" s="1174">
        <v>30989</v>
      </c>
      <c r="HN28" s="357">
        <v>23265</v>
      </c>
      <c r="HO28" s="1171">
        <v>1.9143913873700453</v>
      </c>
      <c r="HP28" s="1172">
        <v>106.6</v>
      </c>
      <c r="HQ28" s="599">
        <v>32642</v>
      </c>
      <c r="HR28" s="357">
        <v>24506</v>
      </c>
      <c r="HS28" s="1259">
        <v>2.0165079114051121</v>
      </c>
      <c r="HT28" s="1172">
        <v>-37.1</v>
      </c>
      <c r="HU28" s="1173"/>
      <c r="HV28" s="1174">
        <v>17727</v>
      </c>
      <c r="HW28" s="130"/>
      <c r="HX28" s="580">
        <v>14915</v>
      </c>
      <c r="HY28" s="647" t="s">
        <v>18</v>
      </c>
      <c r="HZ28" s="1174">
        <v>88406</v>
      </c>
      <c r="IA28" s="357">
        <v>66371</v>
      </c>
      <c r="IB28" s="1171">
        <v>5.4614116296697617</v>
      </c>
      <c r="IC28" s="1172">
        <v>378.1</v>
      </c>
      <c r="ID28" s="1179"/>
      <c r="IE28" s="1174">
        <v>463</v>
      </c>
      <c r="IF28" s="1182"/>
      <c r="IG28" s="1174">
        <v>0</v>
      </c>
      <c r="IH28" s="1179"/>
      <c r="II28" s="1174">
        <v>0</v>
      </c>
      <c r="IJ28" s="1179"/>
      <c r="IK28" s="1174">
        <v>0</v>
      </c>
      <c r="IL28" s="1179"/>
      <c r="IM28" s="1174">
        <v>0</v>
      </c>
      <c r="IN28" s="1179"/>
      <c r="IO28" s="1174">
        <v>0</v>
      </c>
      <c r="IP28" s="1179"/>
      <c r="IQ28" s="1174">
        <v>0</v>
      </c>
      <c r="IR28" s="1179"/>
      <c r="IS28" s="1174">
        <v>0</v>
      </c>
      <c r="IT28" s="129"/>
      <c r="IU28" s="580">
        <v>87943</v>
      </c>
      <c r="IV28" s="647" t="s">
        <v>18</v>
      </c>
      <c r="IW28" s="128"/>
      <c r="IX28" s="580">
        <v>15000</v>
      </c>
      <c r="IY28" s="128"/>
      <c r="IZ28" s="580">
        <v>0</v>
      </c>
      <c r="JA28" s="130"/>
      <c r="JB28" s="580">
        <v>72943</v>
      </c>
      <c r="JC28" s="1174">
        <v>165808</v>
      </c>
      <c r="JD28" s="357">
        <v>124480</v>
      </c>
      <c r="JE28" s="1171">
        <v>10.243034856144197</v>
      </c>
      <c r="JF28" s="1172">
        <v>-5</v>
      </c>
      <c r="JG28" s="599">
        <v>0</v>
      </c>
      <c r="JH28" s="357">
        <v>0</v>
      </c>
      <c r="JI28" s="1171">
        <v>0</v>
      </c>
      <c r="JJ28" s="1172" t="s">
        <v>818</v>
      </c>
      <c r="JK28" s="1174">
        <v>36708</v>
      </c>
      <c r="JL28" s="357">
        <v>27559</v>
      </c>
      <c r="JM28" s="1171">
        <v>2.2676910854683801</v>
      </c>
      <c r="JN28" s="159">
        <v>-4.9000000000000004</v>
      </c>
      <c r="JO28" s="647" t="s">
        <v>18</v>
      </c>
      <c r="JP28" s="1174">
        <v>1618739</v>
      </c>
      <c r="JQ28" s="87">
        <v>1215270</v>
      </c>
      <c r="JR28" s="131">
        <v>100</v>
      </c>
      <c r="JS28" s="159">
        <v>1.9</v>
      </c>
      <c r="JT28" s="574">
        <v>992203</v>
      </c>
      <c r="JU28" s="87">
        <v>744897</v>
      </c>
      <c r="JV28" s="131">
        <v>61.294810343112758</v>
      </c>
      <c r="JW28" s="159">
        <v>-0.6</v>
      </c>
      <c r="JX28" s="580">
        <v>1028911</v>
      </c>
      <c r="JY28" s="87">
        <v>772456</v>
      </c>
      <c r="JZ28" s="131">
        <v>63.562501428581143</v>
      </c>
      <c r="KA28" s="159">
        <v>-0.8</v>
      </c>
      <c r="KB28" s="1052"/>
      <c r="KC28" s="1052"/>
      <c r="KD28" s="1052"/>
    </row>
    <row r="29" spans="1:290" ht="19.5" customHeight="1" x14ac:dyDescent="0.15">
      <c r="A29" s="558"/>
      <c r="B29" s="647" t="s">
        <v>19</v>
      </c>
      <c r="C29" s="1170">
        <v>399325</v>
      </c>
      <c r="D29" s="357">
        <v>100789</v>
      </c>
      <c r="E29" s="1171">
        <v>12.257757158121921</v>
      </c>
      <c r="F29" s="1172">
        <v>1.3</v>
      </c>
      <c r="G29" s="1170">
        <v>27655</v>
      </c>
      <c r="H29" s="357">
        <v>6980</v>
      </c>
      <c r="I29" s="1171">
        <v>0.84890320968599942</v>
      </c>
      <c r="J29" s="1172">
        <v>0.8</v>
      </c>
      <c r="K29" s="1173"/>
      <c r="L29" s="1174">
        <v>7984</v>
      </c>
      <c r="M29" s="1180"/>
      <c r="N29" s="1174">
        <v>0</v>
      </c>
      <c r="O29" s="1179"/>
      <c r="P29" s="1174">
        <v>0</v>
      </c>
      <c r="Q29" s="1177"/>
      <c r="R29" s="1174">
        <v>0</v>
      </c>
      <c r="S29" s="1179"/>
      <c r="T29" s="1174">
        <v>19671</v>
      </c>
      <c r="U29" s="1178"/>
      <c r="V29" s="1174">
        <v>0</v>
      </c>
      <c r="W29" s="647" t="s">
        <v>19</v>
      </c>
      <c r="X29" s="1174">
        <v>666</v>
      </c>
      <c r="Y29" s="357">
        <v>168</v>
      </c>
      <c r="Z29" s="1171">
        <v>2.0443664351866776E-2</v>
      </c>
      <c r="AA29" s="1172">
        <v>-6.3</v>
      </c>
      <c r="AB29" s="1174">
        <v>2226</v>
      </c>
      <c r="AC29" s="357">
        <v>562</v>
      </c>
      <c r="AD29" s="1171">
        <v>6.832972499587904E-2</v>
      </c>
      <c r="AE29" s="1172">
        <v>-15.9</v>
      </c>
      <c r="AF29" s="599">
        <v>1702</v>
      </c>
      <c r="AG29" s="357">
        <v>430</v>
      </c>
      <c r="AH29" s="1171">
        <v>5.2244920010326198E-2</v>
      </c>
      <c r="AI29" s="1228">
        <v>-35</v>
      </c>
      <c r="AJ29" s="1174">
        <v>0</v>
      </c>
      <c r="AK29" s="357">
        <v>0</v>
      </c>
      <c r="AL29" s="1171">
        <v>0</v>
      </c>
      <c r="AM29" s="159" t="s">
        <v>818</v>
      </c>
      <c r="AN29" s="647" t="s">
        <v>19</v>
      </c>
      <c r="AO29" s="1174">
        <v>0</v>
      </c>
      <c r="AP29" s="357">
        <v>0</v>
      </c>
      <c r="AQ29" s="1171">
        <v>0</v>
      </c>
      <c r="AR29" s="1172" t="s">
        <v>818</v>
      </c>
      <c r="AS29" s="1174">
        <v>61156</v>
      </c>
      <c r="AT29" s="357">
        <v>15436</v>
      </c>
      <c r="AU29" s="1171">
        <v>1.8772563620161629</v>
      </c>
      <c r="AV29" s="1172">
        <v>1.8</v>
      </c>
      <c r="AW29" s="1174">
        <v>9767</v>
      </c>
      <c r="AX29" s="357">
        <v>2465</v>
      </c>
      <c r="AY29" s="1171">
        <v>0.29980971430132547</v>
      </c>
      <c r="AZ29" s="1172">
        <v>-5.9</v>
      </c>
      <c r="BA29" s="1174">
        <v>0</v>
      </c>
      <c r="BB29" s="357">
        <v>0</v>
      </c>
      <c r="BC29" s="1172">
        <v>0</v>
      </c>
      <c r="BD29" s="1172" t="s">
        <v>818</v>
      </c>
      <c r="BE29" s="647" t="s">
        <v>19</v>
      </c>
      <c r="BF29" s="599">
        <v>12446</v>
      </c>
      <c r="BG29" s="357">
        <v>3141</v>
      </c>
      <c r="BH29" s="1171">
        <v>0.38204481459960038</v>
      </c>
      <c r="BI29" s="1172">
        <v>10.7</v>
      </c>
      <c r="BJ29" s="1174">
        <v>0</v>
      </c>
      <c r="BK29" s="357">
        <v>0</v>
      </c>
      <c r="BL29" s="1172">
        <v>0</v>
      </c>
      <c r="BM29" s="1172" t="s">
        <v>818</v>
      </c>
      <c r="BN29" s="1174">
        <v>431</v>
      </c>
      <c r="BO29" s="357">
        <v>109</v>
      </c>
      <c r="BP29" s="1171">
        <v>1.3230059062544413E-2</v>
      </c>
      <c r="BQ29" s="1172">
        <v>7.8</v>
      </c>
      <c r="BR29" s="599">
        <v>1619087</v>
      </c>
      <c r="BS29" s="357">
        <v>408654</v>
      </c>
      <c r="BT29" s="1171">
        <v>49.699806583289671</v>
      </c>
      <c r="BU29" s="1172">
        <v>-0.7</v>
      </c>
      <c r="BV29" s="1238"/>
      <c r="BW29" s="1174">
        <v>1434235</v>
      </c>
      <c r="BX29" s="1239"/>
      <c r="BY29" s="1174">
        <v>184852</v>
      </c>
      <c r="BZ29" s="1239"/>
      <c r="CA29" s="1174">
        <v>0</v>
      </c>
      <c r="CB29" s="647" t="s">
        <v>19</v>
      </c>
      <c r="CC29" s="1174">
        <v>0</v>
      </c>
      <c r="CD29" s="357">
        <v>0</v>
      </c>
      <c r="CE29" s="1250">
        <v>0</v>
      </c>
      <c r="CF29" s="1172" t="s">
        <v>818</v>
      </c>
      <c r="CG29" s="1174">
        <v>65202</v>
      </c>
      <c r="CH29" s="357">
        <v>16457</v>
      </c>
      <c r="CI29" s="1171">
        <v>2.0014531577633896</v>
      </c>
      <c r="CJ29" s="1172">
        <v>11.9</v>
      </c>
      <c r="CK29" s="1173"/>
      <c r="CL29" s="1174">
        <v>64582</v>
      </c>
      <c r="CM29" s="1179"/>
      <c r="CN29" s="1174">
        <v>0</v>
      </c>
      <c r="CO29" s="1182"/>
      <c r="CP29" s="1174">
        <v>620</v>
      </c>
      <c r="CQ29" s="1174">
        <v>31287</v>
      </c>
      <c r="CR29" s="357">
        <v>7897</v>
      </c>
      <c r="CS29" s="1171">
        <v>0.96039178164693051</v>
      </c>
      <c r="CT29" s="159">
        <v>4.7</v>
      </c>
      <c r="CU29" s="647" t="s">
        <v>19</v>
      </c>
      <c r="CV29" s="1179"/>
      <c r="CW29" s="1174">
        <v>0</v>
      </c>
      <c r="CX29" s="1174">
        <v>0</v>
      </c>
      <c r="CY29" s="1174">
        <v>0</v>
      </c>
      <c r="CZ29" s="1174">
        <v>0</v>
      </c>
      <c r="DA29" s="1173"/>
      <c r="DB29" s="1174">
        <v>10877</v>
      </c>
      <c r="DC29" s="1173"/>
      <c r="DD29" s="1174">
        <v>9631</v>
      </c>
      <c r="DE29" s="1173"/>
      <c r="DF29" s="1174">
        <v>10779</v>
      </c>
      <c r="DG29" s="599">
        <v>12606</v>
      </c>
      <c r="DH29" s="357">
        <v>3182</v>
      </c>
      <c r="DI29" s="1259">
        <v>0.38695620543488368</v>
      </c>
      <c r="DJ29" s="1172">
        <v>-5.2</v>
      </c>
      <c r="DK29" s="1173"/>
      <c r="DL29" s="1174">
        <v>1079</v>
      </c>
      <c r="DM29" s="1173"/>
      <c r="DN29" s="1174">
        <v>11527</v>
      </c>
      <c r="DO29" s="647" t="s">
        <v>19</v>
      </c>
      <c r="DP29" s="1174">
        <v>192568</v>
      </c>
      <c r="DQ29" s="357">
        <v>48604</v>
      </c>
      <c r="DR29" s="1250">
        <v>5.9111044398052268</v>
      </c>
      <c r="DS29" s="1172">
        <v>7.3</v>
      </c>
      <c r="DT29" s="1179"/>
      <c r="DU29" s="1174">
        <v>0</v>
      </c>
      <c r="DV29" s="1173"/>
      <c r="DW29" s="1174">
        <v>0</v>
      </c>
      <c r="DX29" s="1173"/>
      <c r="DY29" s="1174">
        <v>49827</v>
      </c>
      <c r="DZ29" s="1173"/>
      <c r="EA29" s="1174">
        <v>24920</v>
      </c>
      <c r="EB29" s="1179"/>
      <c r="EC29" s="1174">
        <v>0</v>
      </c>
      <c r="ED29" s="1173"/>
      <c r="EE29" s="1174">
        <v>386</v>
      </c>
      <c r="EF29" s="1179"/>
      <c r="EG29" s="1174">
        <v>20665</v>
      </c>
      <c r="EH29" s="1179"/>
      <c r="EI29" s="1174">
        <v>0</v>
      </c>
      <c r="EJ29" s="647" t="s">
        <v>19</v>
      </c>
      <c r="EK29" s="130"/>
      <c r="EL29" s="1174">
        <v>2466</v>
      </c>
      <c r="EM29" s="1174">
        <v>0</v>
      </c>
      <c r="EN29" s="1174">
        <v>0</v>
      </c>
      <c r="EO29" s="1174">
        <v>2466</v>
      </c>
      <c r="EP29" s="1179"/>
      <c r="EQ29" s="1174">
        <v>0</v>
      </c>
      <c r="ER29" s="1179"/>
      <c r="ES29" s="1174">
        <v>52360</v>
      </c>
      <c r="ET29" s="1179"/>
      <c r="EU29" s="1174">
        <v>0</v>
      </c>
      <c r="EV29" s="1180"/>
      <c r="EW29" s="1174">
        <v>0</v>
      </c>
      <c r="EX29" s="1180"/>
      <c r="EY29" s="1174">
        <v>26702</v>
      </c>
      <c r="EZ29" s="1180"/>
      <c r="FA29" s="1174">
        <v>0</v>
      </c>
      <c r="FB29" s="1173"/>
      <c r="FC29" s="1174">
        <v>15242</v>
      </c>
      <c r="FD29" s="1174">
        <v>0</v>
      </c>
      <c r="FE29" s="357">
        <v>0</v>
      </c>
      <c r="FF29" s="1254">
        <v>0</v>
      </c>
      <c r="FG29" s="159" t="s">
        <v>818</v>
      </c>
      <c r="FH29" s="647" t="s">
        <v>19</v>
      </c>
      <c r="FI29" s="1174">
        <v>208120</v>
      </c>
      <c r="FJ29" s="357">
        <v>52529</v>
      </c>
      <c r="FK29" s="1171">
        <v>6.388491628994764</v>
      </c>
      <c r="FL29" s="1172">
        <v>-38.9</v>
      </c>
      <c r="FM29" s="1257"/>
      <c r="FN29" s="1174">
        <v>95995</v>
      </c>
      <c r="FO29" s="1173"/>
      <c r="FP29" s="1174">
        <v>0</v>
      </c>
      <c r="FQ29" s="1173"/>
      <c r="FR29" s="1174">
        <v>22724</v>
      </c>
      <c r="FS29" s="1173"/>
      <c r="FT29" s="1174">
        <v>5862</v>
      </c>
      <c r="FU29" s="1173"/>
      <c r="FV29" s="1174">
        <v>263</v>
      </c>
      <c r="FW29" s="1182"/>
      <c r="FX29" s="1174">
        <v>21026</v>
      </c>
      <c r="FY29" s="1173"/>
      <c r="FZ29" s="1174">
        <v>246</v>
      </c>
      <c r="GA29" s="647" t="s">
        <v>19</v>
      </c>
      <c r="GB29" s="1174">
        <v>0</v>
      </c>
      <c r="GC29" s="1174">
        <v>0</v>
      </c>
      <c r="GD29" s="1174">
        <v>246</v>
      </c>
      <c r="GE29" s="1295"/>
      <c r="GF29" s="1174">
        <v>0</v>
      </c>
      <c r="GG29" s="1295"/>
      <c r="GH29" s="1174">
        <v>0</v>
      </c>
      <c r="GI29" s="1173"/>
      <c r="GJ29" s="1174">
        <v>45874</v>
      </c>
      <c r="GK29" s="1173"/>
      <c r="GL29" s="1174">
        <v>112125</v>
      </c>
      <c r="GM29" s="1257"/>
      <c r="GN29" s="1174">
        <v>10038</v>
      </c>
      <c r="GO29" s="1295"/>
      <c r="GP29" s="1174">
        <v>0</v>
      </c>
      <c r="GQ29" s="1173"/>
      <c r="GR29" s="1174">
        <v>102087</v>
      </c>
      <c r="GS29" s="647" t="s">
        <v>19</v>
      </c>
      <c r="GT29" s="1174">
        <v>258</v>
      </c>
      <c r="GU29" s="357">
        <v>65</v>
      </c>
      <c r="GV29" s="1171">
        <v>7.9196177218943363E-3</v>
      </c>
      <c r="GW29" s="1172">
        <v>-1.1000000000000001</v>
      </c>
      <c r="GX29" s="1173"/>
      <c r="GY29" s="1174">
        <v>190</v>
      </c>
      <c r="GZ29" s="1295"/>
      <c r="HA29" s="1174">
        <v>68</v>
      </c>
      <c r="HB29" s="1295"/>
      <c r="HC29" s="1174">
        <v>0</v>
      </c>
      <c r="HD29" s="1295"/>
      <c r="HE29" s="1174">
        <v>0</v>
      </c>
      <c r="HF29" s="1295"/>
      <c r="HG29" s="1174">
        <v>68</v>
      </c>
      <c r="HH29" s="647" t="s">
        <v>19</v>
      </c>
      <c r="HI29" s="1174">
        <v>1210</v>
      </c>
      <c r="HJ29" s="357">
        <v>305</v>
      </c>
      <c r="HK29" s="1171">
        <v>3.7142393191830027E-2</v>
      </c>
      <c r="HL29" s="1228">
        <v>39.6</v>
      </c>
      <c r="HM29" s="1174">
        <v>68502</v>
      </c>
      <c r="HN29" s="357">
        <v>17290</v>
      </c>
      <c r="HO29" s="1171">
        <v>2.1027505937411077</v>
      </c>
      <c r="HP29" s="1172">
        <v>-12.1</v>
      </c>
      <c r="HQ29" s="599">
        <v>128639</v>
      </c>
      <c r="HR29" s="357">
        <v>32468</v>
      </c>
      <c r="HS29" s="1259">
        <v>3.9487275353750602</v>
      </c>
      <c r="HT29" s="1172">
        <v>37.1</v>
      </c>
      <c r="HU29" s="1173"/>
      <c r="HV29" s="1174">
        <v>100516</v>
      </c>
      <c r="HW29" s="130"/>
      <c r="HX29" s="580">
        <v>28123</v>
      </c>
      <c r="HY29" s="647" t="s">
        <v>19</v>
      </c>
      <c r="HZ29" s="1174">
        <v>39580</v>
      </c>
      <c r="IA29" s="357">
        <v>9990</v>
      </c>
      <c r="IB29" s="1171">
        <v>1.2149553078782085</v>
      </c>
      <c r="IC29" s="1172">
        <v>-1.5</v>
      </c>
      <c r="ID29" s="1173"/>
      <c r="IE29" s="1174">
        <v>1523</v>
      </c>
      <c r="IF29" s="1182"/>
      <c r="IG29" s="1174">
        <v>4</v>
      </c>
      <c r="IH29" s="1179"/>
      <c r="II29" s="1174">
        <v>0</v>
      </c>
      <c r="IJ29" s="1173"/>
      <c r="IK29" s="1174">
        <v>3812</v>
      </c>
      <c r="IL29" s="1179"/>
      <c r="IM29" s="1174">
        <v>0</v>
      </c>
      <c r="IN29" s="1179"/>
      <c r="IO29" s="1174">
        <v>0</v>
      </c>
      <c r="IP29" s="1179"/>
      <c r="IQ29" s="1174">
        <v>0</v>
      </c>
      <c r="IR29" s="1179"/>
      <c r="IS29" s="1174">
        <v>0</v>
      </c>
      <c r="IT29" s="129"/>
      <c r="IU29" s="580">
        <v>34241</v>
      </c>
      <c r="IV29" s="647" t="s">
        <v>19</v>
      </c>
      <c r="IW29" s="128"/>
      <c r="IX29" s="580">
        <v>288</v>
      </c>
      <c r="IY29" s="128"/>
      <c r="IZ29" s="580">
        <v>0</v>
      </c>
      <c r="JA29" s="130"/>
      <c r="JB29" s="580">
        <v>33953</v>
      </c>
      <c r="JC29" s="1174">
        <v>375300</v>
      </c>
      <c r="JD29" s="357">
        <v>94725</v>
      </c>
      <c r="JE29" s="1171">
        <v>11.520281128011412</v>
      </c>
      <c r="JF29" s="1172">
        <v>29.9</v>
      </c>
      <c r="JG29" s="599">
        <v>0</v>
      </c>
      <c r="JH29" s="357">
        <v>0</v>
      </c>
      <c r="JI29" s="1171">
        <v>0</v>
      </c>
      <c r="JJ29" s="1172" t="s">
        <v>818</v>
      </c>
      <c r="JK29" s="1174">
        <v>80800</v>
      </c>
      <c r="JL29" s="357">
        <v>20394</v>
      </c>
      <c r="JM29" s="1171">
        <v>2.4802523718180711</v>
      </c>
      <c r="JN29" s="159">
        <v>-1.7</v>
      </c>
      <c r="JO29" s="647" t="s">
        <v>19</v>
      </c>
      <c r="JP29" s="1174">
        <v>3257733</v>
      </c>
      <c r="JQ29" s="87">
        <v>822245</v>
      </c>
      <c r="JR29" s="131">
        <v>100</v>
      </c>
      <c r="JS29" s="159">
        <v>-0.2</v>
      </c>
      <c r="JT29" s="574">
        <v>2134461</v>
      </c>
      <c r="JU29" s="87">
        <v>538733</v>
      </c>
      <c r="JV29" s="131">
        <v>65.519826210435298</v>
      </c>
      <c r="JW29" s="159">
        <v>-0.3</v>
      </c>
      <c r="JX29" s="580">
        <v>2215261</v>
      </c>
      <c r="JY29" s="87">
        <v>559127</v>
      </c>
      <c r="JZ29" s="131">
        <v>68.000078582253366</v>
      </c>
      <c r="KA29" s="159">
        <v>-0.3</v>
      </c>
      <c r="KB29" s="1052"/>
      <c r="KC29" s="1052"/>
      <c r="KD29" s="1052"/>
    </row>
    <row r="30" spans="1:290" ht="19.5" customHeight="1" x14ac:dyDescent="0.15">
      <c r="A30" s="558"/>
      <c r="B30" s="647" t="s">
        <v>20</v>
      </c>
      <c r="C30" s="1170">
        <v>5622162</v>
      </c>
      <c r="D30" s="357">
        <v>150060</v>
      </c>
      <c r="E30" s="1171">
        <v>42.369136684005959</v>
      </c>
      <c r="F30" s="1172">
        <v>-0.5</v>
      </c>
      <c r="G30" s="1170">
        <v>90855</v>
      </c>
      <c r="H30" s="357">
        <v>2425</v>
      </c>
      <c r="I30" s="1171">
        <v>0.68469174552874168</v>
      </c>
      <c r="J30" s="1172">
        <v>1.1000000000000001</v>
      </c>
      <c r="K30" s="1173"/>
      <c r="L30" s="1174">
        <v>26233</v>
      </c>
      <c r="M30" s="1180"/>
      <c r="N30" s="1174">
        <v>0</v>
      </c>
      <c r="O30" s="1179"/>
      <c r="P30" s="1174">
        <v>0</v>
      </c>
      <c r="Q30" s="1177"/>
      <c r="R30" s="1174">
        <v>0</v>
      </c>
      <c r="S30" s="1179"/>
      <c r="T30" s="1174">
        <v>64622</v>
      </c>
      <c r="U30" s="1178"/>
      <c r="V30" s="1174">
        <v>0</v>
      </c>
      <c r="W30" s="647" t="s">
        <v>20</v>
      </c>
      <c r="X30" s="1174">
        <v>11002</v>
      </c>
      <c r="Y30" s="357">
        <v>294</v>
      </c>
      <c r="Z30" s="1171">
        <v>8.2912097125168865E-2</v>
      </c>
      <c r="AA30" s="1172">
        <v>-6.4</v>
      </c>
      <c r="AB30" s="1174">
        <v>36742</v>
      </c>
      <c r="AC30" s="357">
        <v>981</v>
      </c>
      <c r="AD30" s="1171">
        <v>0.27689113548199906</v>
      </c>
      <c r="AE30" s="1172">
        <v>-16.100000000000001</v>
      </c>
      <c r="AF30" s="599">
        <v>28008</v>
      </c>
      <c r="AG30" s="357">
        <v>748</v>
      </c>
      <c r="AH30" s="1171">
        <v>0.21107089768057893</v>
      </c>
      <c r="AI30" s="1228">
        <v>-35.5</v>
      </c>
      <c r="AJ30" s="1174">
        <v>0</v>
      </c>
      <c r="AK30" s="357">
        <v>0</v>
      </c>
      <c r="AL30" s="1171">
        <v>0</v>
      </c>
      <c r="AM30" s="159" t="s">
        <v>818</v>
      </c>
      <c r="AN30" s="647" t="s">
        <v>20</v>
      </c>
      <c r="AO30" s="1174">
        <v>0</v>
      </c>
      <c r="AP30" s="357">
        <v>0</v>
      </c>
      <c r="AQ30" s="1171">
        <v>0</v>
      </c>
      <c r="AR30" s="1172" t="s">
        <v>818</v>
      </c>
      <c r="AS30" s="1174">
        <v>581641</v>
      </c>
      <c r="AT30" s="357">
        <v>15525</v>
      </c>
      <c r="AU30" s="1171">
        <v>4.3833007711307337</v>
      </c>
      <c r="AV30" s="1172">
        <v>1.8</v>
      </c>
      <c r="AW30" s="1174">
        <v>0</v>
      </c>
      <c r="AX30" s="357">
        <v>0</v>
      </c>
      <c r="AY30" s="1172">
        <v>0</v>
      </c>
      <c r="AZ30" s="1172" t="s">
        <v>818</v>
      </c>
      <c r="BA30" s="1174">
        <v>0</v>
      </c>
      <c r="BB30" s="357">
        <v>0</v>
      </c>
      <c r="BC30" s="1172">
        <v>0</v>
      </c>
      <c r="BD30" s="1172" t="s">
        <v>818</v>
      </c>
      <c r="BE30" s="647" t="s">
        <v>20</v>
      </c>
      <c r="BF30" s="599">
        <v>40982</v>
      </c>
      <c r="BG30" s="357">
        <v>1094</v>
      </c>
      <c r="BH30" s="1171">
        <v>0.30884417054932467</v>
      </c>
      <c r="BI30" s="1172">
        <v>11</v>
      </c>
      <c r="BJ30" s="1174">
        <v>0</v>
      </c>
      <c r="BK30" s="357">
        <v>0</v>
      </c>
      <c r="BL30" s="1172">
        <v>0</v>
      </c>
      <c r="BM30" s="1172" t="s">
        <v>818</v>
      </c>
      <c r="BN30" s="1174">
        <v>35755</v>
      </c>
      <c r="BO30" s="357">
        <v>954</v>
      </c>
      <c r="BP30" s="1171">
        <v>0.26945301151703438</v>
      </c>
      <c r="BQ30" s="1172">
        <v>10.6</v>
      </c>
      <c r="BR30" s="599">
        <v>1708959</v>
      </c>
      <c r="BS30" s="357">
        <v>45614</v>
      </c>
      <c r="BT30" s="1171">
        <v>12.878874258401332</v>
      </c>
      <c r="BU30" s="1172">
        <v>-1</v>
      </c>
      <c r="BV30" s="1238"/>
      <c r="BW30" s="1174">
        <v>1601585</v>
      </c>
      <c r="BX30" s="1239"/>
      <c r="BY30" s="1174">
        <v>107374</v>
      </c>
      <c r="BZ30" s="1239"/>
      <c r="CA30" s="1174">
        <v>0</v>
      </c>
      <c r="CB30" s="647" t="s">
        <v>20</v>
      </c>
      <c r="CC30" s="1174">
        <v>3050</v>
      </c>
      <c r="CD30" s="357">
        <v>81</v>
      </c>
      <c r="CE30" s="1250">
        <v>2.2985084187580895E-2</v>
      </c>
      <c r="CF30" s="1172">
        <v>-12.6</v>
      </c>
      <c r="CG30" s="1174">
        <v>14470</v>
      </c>
      <c r="CH30" s="357">
        <v>386</v>
      </c>
      <c r="CI30" s="1171">
        <v>0.10904726826042477</v>
      </c>
      <c r="CJ30" s="1172">
        <v>-57.6</v>
      </c>
      <c r="CK30" s="1173"/>
      <c r="CL30" s="1174">
        <v>14205</v>
      </c>
      <c r="CM30" s="1179"/>
      <c r="CN30" s="1174">
        <v>0</v>
      </c>
      <c r="CO30" s="1182"/>
      <c r="CP30" s="1174">
        <v>265</v>
      </c>
      <c r="CQ30" s="1174">
        <v>348934</v>
      </c>
      <c r="CR30" s="357">
        <v>9313</v>
      </c>
      <c r="CS30" s="1171">
        <v>2.6295991363637219</v>
      </c>
      <c r="CT30" s="159">
        <v>-0.4</v>
      </c>
      <c r="CU30" s="647" t="s">
        <v>20</v>
      </c>
      <c r="CV30" s="1179"/>
      <c r="CW30" s="1174">
        <v>0</v>
      </c>
      <c r="CX30" s="1174">
        <v>0</v>
      </c>
      <c r="CY30" s="1174">
        <v>0</v>
      </c>
      <c r="CZ30" s="1174">
        <v>0</v>
      </c>
      <c r="DA30" s="1173"/>
      <c r="DB30" s="1174">
        <v>197829</v>
      </c>
      <c r="DC30" s="1173"/>
      <c r="DD30" s="1174">
        <v>18439</v>
      </c>
      <c r="DE30" s="1173"/>
      <c r="DF30" s="1174">
        <v>132666</v>
      </c>
      <c r="DG30" s="599">
        <v>25117</v>
      </c>
      <c r="DH30" s="357">
        <v>670</v>
      </c>
      <c r="DI30" s="1259">
        <v>0.18928405230802273</v>
      </c>
      <c r="DJ30" s="1172">
        <v>-8.4</v>
      </c>
      <c r="DK30" s="1179"/>
      <c r="DL30" s="1174">
        <v>11031</v>
      </c>
      <c r="DM30" s="1173"/>
      <c r="DN30" s="1174">
        <v>14086</v>
      </c>
      <c r="DO30" s="647" t="s">
        <v>20</v>
      </c>
      <c r="DP30" s="1174">
        <v>1484530</v>
      </c>
      <c r="DQ30" s="357">
        <v>39623</v>
      </c>
      <c r="DR30" s="1250">
        <v>11.187556402947365</v>
      </c>
      <c r="DS30" s="1172">
        <v>5.7</v>
      </c>
      <c r="DT30" s="1179"/>
      <c r="DU30" s="1174">
        <v>0</v>
      </c>
      <c r="DV30" s="1173"/>
      <c r="DW30" s="1174">
        <v>107209</v>
      </c>
      <c r="DX30" s="1173"/>
      <c r="DY30" s="1174">
        <v>326284</v>
      </c>
      <c r="DZ30" s="1173"/>
      <c r="EA30" s="1174">
        <v>423472</v>
      </c>
      <c r="EB30" s="1179"/>
      <c r="EC30" s="1174">
        <v>0</v>
      </c>
      <c r="ED30" s="1173"/>
      <c r="EE30" s="1174">
        <v>239819</v>
      </c>
      <c r="EF30" s="1179"/>
      <c r="EG30" s="1174">
        <v>27531</v>
      </c>
      <c r="EH30" s="1179"/>
      <c r="EI30" s="1174">
        <v>0</v>
      </c>
      <c r="EJ30" s="647" t="s">
        <v>20</v>
      </c>
      <c r="EK30" s="130"/>
      <c r="EL30" s="1174">
        <v>9786</v>
      </c>
      <c r="EM30" s="1174">
        <v>0</v>
      </c>
      <c r="EN30" s="1174">
        <v>0</v>
      </c>
      <c r="EO30" s="1174">
        <v>9786</v>
      </c>
      <c r="EP30" s="1179"/>
      <c r="EQ30" s="1174">
        <v>0</v>
      </c>
      <c r="ER30" s="1179"/>
      <c r="ES30" s="1174">
        <v>84058</v>
      </c>
      <c r="ET30" s="1173"/>
      <c r="EU30" s="1174">
        <v>60370</v>
      </c>
      <c r="EV30" s="1180"/>
      <c r="EW30" s="1174">
        <v>0</v>
      </c>
      <c r="EX30" s="1180"/>
      <c r="EY30" s="1174">
        <v>36699</v>
      </c>
      <c r="EZ30" s="1180"/>
      <c r="FA30" s="1174">
        <v>0</v>
      </c>
      <c r="FB30" s="1173"/>
      <c r="FC30" s="1174">
        <v>169302</v>
      </c>
      <c r="FD30" s="1174">
        <v>73159</v>
      </c>
      <c r="FE30" s="357">
        <v>1953</v>
      </c>
      <c r="FF30" s="1250">
        <v>0.55133304068171496</v>
      </c>
      <c r="FG30" s="159">
        <v>-3.2</v>
      </c>
      <c r="FH30" s="647" t="s">
        <v>20</v>
      </c>
      <c r="FI30" s="1174">
        <v>784529</v>
      </c>
      <c r="FJ30" s="357">
        <v>20940</v>
      </c>
      <c r="FK30" s="1171">
        <v>5.9122836434749679</v>
      </c>
      <c r="FL30" s="1172">
        <v>3.6</v>
      </c>
      <c r="FM30" s="1257"/>
      <c r="FN30" s="1174">
        <v>440237</v>
      </c>
      <c r="FO30" s="1173"/>
      <c r="FP30" s="1174">
        <v>54803</v>
      </c>
      <c r="FQ30" s="1173"/>
      <c r="FR30" s="1174">
        <v>164058</v>
      </c>
      <c r="FS30" s="1173"/>
      <c r="FT30" s="1174">
        <v>93745</v>
      </c>
      <c r="FU30" s="1173"/>
      <c r="FV30" s="1174">
        <v>2990</v>
      </c>
      <c r="FW30" s="1295"/>
      <c r="FX30" s="1174">
        <v>16366</v>
      </c>
      <c r="FY30" s="1173"/>
      <c r="FZ30" s="1174">
        <v>2017</v>
      </c>
      <c r="GA30" s="647" t="s">
        <v>20</v>
      </c>
      <c r="GB30" s="1174">
        <v>0</v>
      </c>
      <c r="GC30" s="1174">
        <v>0</v>
      </c>
      <c r="GD30" s="1174">
        <v>2017</v>
      </c>
      <c r="GE30" s="1295"/>
      <c r="GF30" s="1174">
        <v>0</v>
      </c>
      <c r="GG30" s="1295"/>
      <c r="GH30" s="1174">
        <v>0</v>
      </c>
      <c r="GI30" s="1173"/>
      <c r="GJ30" s="1174">
        <v>106258</v>
      </c>
      <c r="GK30" s="1173"/>
      <c r="GL30" s="1174">
        <v>344292</v>
      </c>
      <c r="GM30" s="1257"/>
      <c r="GN30" s="1174">
        <v>4781</v>
      </c>
      <c r="GO30" s="1295"/>
      <c r="GP30" s="1174">
        <v>0</v>
      </c>
      <c r="GQ30" s="1173"/>
      <c r="GR30" s="1174">
        <v>339511</v>
      </c>
      <c r="GS30" s="647" t="s">
        <v>20</v>
      </c>
      <c r="GT30" s="1174">
        <v>81766</v>
      </c>
      <c r="GU30" s="357">
        <v>2182</v>
      </c>
      <c r="GV30" s="1171">
        <v>0.61619619464975073</v>
      </c>
      <c r="GW30" s="1172">
        <v>837.4</v>
      </c>
      <c r="GX30" s="1173"/>
      <c r="GY30" s="1174">
        <v>3297</v>
      </c>
      <c r="GZ30" s="1177"/>
      <c r="HA30" s="1174">
        <v>78469</v>
      </c>
      <c r="HB30" s="1173"/>
      <c r="HC30" s="1174">
        <v>78427</v>
      </c>
      <c r="HD30" s="1295"/>
      <c r="HE30" s="1174">
        <v>0</v>
      </c>
      <c r="HF30" s="1295"/>
      <c r="HG30" s="1174">
        <v>42</v>
      </c>
      <c r="HH30" s="647" t="s">
        <v>20</v>
      </c>
      <c r="HI30" s="1174">
        <v>29508</v>
      </c>
      <c r="HJ30" s="357">
        <v>788</v>
      </c>
      <c r="HK30" s="1171">
        <v>0.22237503744496298</v>
      </c>
      <c r="HL30" s="1228">
        <v>221.9</v>
      </c>
      <c r="HM30" s="1174">
        <v>347946</v>
      </c>
      <c r="HN30" s="357">
        <v>9287</v>
      </c>
      <c r="HO30" s="1171">
        <v>2.6221534763055812</v>
      </c>
      <c r="HP30" s="1172">
        <v>-62</v>
      </c>
      <c r="HQ30" s="599">
        <v>468295</v>
      </c>
      <c r="HR30" s="357">
        <v>12499</v>
      </c>
      <c r="HS30" s="1259">
        <v>3.529114753974818</v>
      </c>
      <c r="HT30" s="1172">
        <v>232.7</v>
      </c>
      <c r="HU30" s="1173"/>
      <c r="HV30" s="1174">
        <v>24000</v>
      </c>
      <c r="HW30" s="130"/>
      <c r="HX30" s="580">
        <v>444295</v>
      </c>
      <c r="HY30" s="647" t="s">
        <v>20</v>
      </c>
      <c r="HZ30" s="1174">
        <v>59880</v>
      </c>
      <c r="IA30" s="357">
        <v>1598</v>
      </c>
      <c r="IB30" s="1171">
        <v>0.45126125939421119</v>
      </c>
      <c r="IC30" s="1172">
        <v>1.2</v>
      </c>
      <c r="ID30" s="1173"/>
      <c r="IE30" s="1174">
        <v>5649</v>
      </c>
      <c r="IF30" s="1182"/>
      <c r="IG30" s="1174">
        <v>35</v>
      </c>
      <c r="IH30" s="1179"/>
      <c r="II30" s="1174">
        <v>0</v>
      </c>
      <c r="IJ30" s="1173"/>
      <c r="IK30" s="1174">
        <v>490</v>
      </c>
      <c r="IL30" s="1182"/>
      <c r="IM30" s="1174">
        <v>334</v>
      </c>
      <c r="IN30" s="1173"/>
      <c r="IO30" s="1174">
        <v>0</v>
      </c>
      <c r="IP30" s="1179"/>
      <c r="IQ30" s="1174">
        <v>334</v>
      </c>
      <c r="IR30" s="1179"/>
      <c r="IS30" s="1174">
        <v>0</v>
      </c>
      <c r="IT30" s="129"/>
      <c r="IU30" s="580">
        <v>53372</v>
      </c>
      <c r="IV30" s="647" t="s">
        <v>20</v>
      </c>
      <c r="IW30" s="128"/>
      <c r="IX30" s="580">
        <v>0</v>
      </c>
      <c r="IY30" s="128"/>
      <c r="IZ30" s="580">
        <v>0</v>
      </c>
      <c r="JA30" s="130"/>
      <c r="JB30" s="580">
        <v>53372</v>
      </c>
      <c r="JC30" s="1174">
        <v>1392185</v>
      </c>
      <c r="JD30" s="357">
        <v>37159</v>
      </c>
      <c r="JE30" s="1171">
        <v>10.491635878586003</v>
      </c>
      <c r="JF30" s="1172">
        <v>-28.8</v>
      </c>
      <c r="JG30" s="599">
        <v>0</v>
      </c>
      <c r="JH30" s="357">
        <v>0</v>
      </c>
      <c r="JI30" s="1171">
        <v>0</v>
      </c>
      <c r="JJ30" s="1172" t="s">
        <v>818</v>
      </c>
      <c r="JK30" s="1174">
        <v>563685</v>
      </c>
      <c r="JL30" s="357">
        <v>15045</v>
      </c>
      <c r="JM30" s="1171">
        <v>4.2479826820578808</v>
      </c>
      <c r="JN30" s="159">
        <v>10.8</v>
      </c>
      <c r="JO30" s="647" t="s">
        <v>20</v>
      </c>
      <c r="JP30" s="1174">
        <v>13269475</v>
      </c>
      <c r="JQ30" s="87">
        <v>354174</v>
      </c>
      <c r="JR30" s="131">
        <v>100</v>
      </c>
      <c r="JS30" s="159">
        <v>-4.9000000000000004</v>
      </c>
      <c r="JT30" s="574">
        <v>8156106</v>
      </c>
      <c r="JU30" s="87">
        <v>217694</v>
      </c>
      <c r="JV30" s="131">
        <v>61.46517477142087</v>
      </c>
      <c r="JW30" s="159">
        <v>-0.6</v>
      </c>
      <c r="JX30" s="580">
        <v>8719791</v>
      </c>
      <c r="JY30" s="87">
        <v>232739</v>
      </c>
      <c r="JZ30" s="131">
        <v>65.713157453478757</v>
      </c>
      <c r="KA30" s="159">
        <v>0.1</v>
      </c>
      <c r="KB30" s="1052"/>
      <c r="KC30" s="1052"/>
      <c r="KD30" s="1052"/>
    </row>
    <row r="31" spans="1:290" ht="19.5" customHeight="1" x14ac:dyDescent="0.15">
      <c r="A31" s="558"/>
      <c r="B31" s="650" t="s">
        <v>21</v>
      </c>
      <c r="C31" s="1207">
        <v>309363</v>
      </c>
      <c r="D31" s="359">
        <v>112291</v>
      </c>
      <c r="E31" s="1205">
        <v>11.760472786493379</v>
      </c>
      <c r="F31" s="1206">
        <v>-0.8</v>
      </c>
      <c r="G31" s="1207">
        <v>24187</v>
      </c>
      <c r="H31" s="359">
        <v>8779</v>
      </c>
      <c r="I31" s="1205">
        <v>0.91947180266197104</v>
      </c>
      <c r="J31" s="1206">
        <v>1.1000000000000001</v>
      </c>
      <c r="K31" s="1208"/>
      <c r="L31" s="1209">
        <v>6983</v>
      </c>
      <c r="M31" s="1210"/>
      <c r="N31" s="1209">
        <v>0</v>
      </c>
      <c r="O31" s="1211"/>
      <c r="P31" s="1209">
        <v>0</v>
      </c>
      <c r="Q31" s="1212"/>
      <c r="R31" s="1209">
        <v>0</v>
      </c>
      <c r="S31" s="1211"/>
      <c r="T31" s="1209">
        <v>17204</v>
      </c>
      <c r="U31" s="1204"/>
      <c r="V31" s="1209">
        <v>0</v>
      </c>
      <c r="W31" s="650" t="s">
        <v>21</v>
      </c>
      <c r="X31" s="1209">
        <v>502</v>
      </c>
      <c r="Y31" s="359">
        <v>182</v>
      </c>
      <c r="Z31" s="1205">
        <v>1.9083592216327345E-2</v>
      </c>
      <c r="AA31" s="1206">
        <v>-9.1999999999999993</v>
      </c>
      <c r="AB31" s="1209">
        <v>1679</v>
      </c>
      <c r="AC31" s="359">
        <v>609</v>
      </c>
      <c r="AD31" s="1205">
        <v>6.382739309006695E-2</v>
      </c>
      <c r="AE31" s="1206">
        <v>-18.100000000000001</v>
      </c>
      <c r="AF31" s="602">
        <v>1274</v>
      </c>
      <c r="AG31" s="359">
        <v>462</v>
      </c>
      <c r="AH31" s="1205">
        <v>4.8431267895619592E-2</v>
      </c>
      <c r="AI31" s="1231">
        <v>-36.5</v>
      </c>
      <c r="AJ31" s="1209">
        <v>0</v>
      </c>
      <c r="AK31" s="359">
        <v>0</v>
      </c>
      <c r="AL31" s="1205">
        <v>0</v>
      </c>
      <c r="AM31" s="161" t="s">
        <v>818</v>
      </c>
      <c r="AN31" s="650" t="s">
        <v>21</v>
      </c>
      <c r="AO31" s="1209">
        <v>0</v>
      </c>
      <c r="AP31" s="359">
        <v>0</v>
      </c>
      <c r="AQ31" s="1205">
        <v>0</v>
      </c>
      <c r="AR31" s="1206" t="s">
        <v>818</v>
      </c>
      <c r="AS31" s="1209">
        <v>41693</v>
      </c>
      <c r="AT31" s="359">
        <v>15134</v>
      </c>
      <c r="AU31" s="1205">
        <v>1.5849645623014659</v>
      </c>
      <c r="AV31" s="1206">
        <v>1.8</v>
      </c>
      <c r="AW31" s="1209">
        <v>57345</v>
      </c>
      <c r="AX31" s="359">
        <v>20815</v>
      </c>
      <c r="AY31" s="1205">
        <v>2.1799772821619356</v>
      </c>
      <c r="AZ31" s="1206">
        <v>-3.8</v>
      </c>
      <c r="BA31" s="1209">
        <v>0</v>
      </c>
      <c r="BB31" s="359">
        <v>0</v>
      </c>
      <c r="BC31" s="1206">
        <v>0</v>
      </c>
      <c r="BD31" s="1206" t="s">
        <v>818</v>
      </c>
      <c r="BE31" s="650" t="s">
        <v>21</v>
      </c>
      <c r="BF31" s="602">
        <v>10900</v>
      </c>
      <c r="BG31" s="359">
        <v>3956</v>
      </c>
      <c r="BH31" s="1205">
        <v>0.41436485091228697</v>
      </c>
      <c r="BI31" s="1206">
        <v>11</v>
      </c>
      <c r="BJ31" s="1209">
        <v>0</v>
      </c>
      <c r="BK31" s="359">
        <v>0</v>
      </c>
      <c r="BL31" s="1206">
        <v>0</v>
      </c>
      <c r="BM31" s="1206" t="s">
        <v>818</v>
      </c>
      <c r="BN31" s="1209">
        <v>335</v>
      </c>
      <c r="BO31" s="359">
        <v>122</v>
      </c>
      <c r="BP31" s="1205">
        <v>1.2735066518863867E-2</v>
      </c>
      <c r="BQ31" s="1206">
        <v>2.1</v>
      </c>
      <c r="BR31" s="602">
        <v>1186786</v>
      </c>
      <c r="BS31" s="359">
        <v>430775</v>
      </c>
      <c r="BT31" s="1205">
        <v>45.11581687658618</v>
      </c>
      <c r="BU31" s="1206">
        <v>-2.8</v>
      </c>
      <c r="BV31" s="1244"/>
      <c r="BW31" s="1209">
        <v>1067812</v>
      </c>
      <c r="BX31" s="1245"/>
      <c r="BY31" s="1209">
        <v>118974</v>
      </c>
      <c r="BZ31" s="1245"/>
      <c r="CA31" s="1209">
        <v>0</v>
      </c>
      <c r="CB31" s="650" t="s">
        <v>21</v>
      </c>
      <c r="CC31" s="1209">
        <v>0</v>
      </c>
      <c r="CD31" s="359">
        <v>0</v>
      </c>
      <c r="CE31" s="1253">
        <v>0</v>
      </c>
      <c r="CF31" s="1206" t="s">
        <v>818</v>
      </c>
      <c r="CG31" s="1209">
        <v>18109</v>
      </c>
      <c r="CH31" s="359">
        <v>6573</v>
      </c>
      <c r="CI31" s="1205">
        <v>0.68841587937344995</v>
      </c>
      <c r="CJ31" s="1206">
        <v>-33.6</v>
      </c>
      <c r="CK31" s="1179"/>
      <c r="CL31" s="1209">
        <v>14978</v>
      </c>
      <c r="CM31" s="1179"/>
      <c r="CN31" s="1209">
        <v>0</v>
      </c>
      <c r="CO31" s="1182"/>
      <c r="CP31" s="1209">
        <v>3131</v>
      </c>
      <c r="CQ31" s="1209">
        <v>99822</v>
      </c>
      <c r="CR31" s="359">
        <v>36233</v>
      </c>
      <c r="CS31" s="1171">
        <v>3.7947457016299362</v>
      </c>
      <c r="CT31" s="161">
        <v>-3</v>
      </c>
      <c r="CU31" s="650" t="s">
        <v>21</v>
      </c>
      <c r="CV31" s="1179"/>
      <c r="CW31" s="1209">
        <v>0</v>
      </c>
      <c r="CX31" s="1209">
        <v>0</v>
      </c>
      <c r="CY31" s="1209">
        <v>0</v>
      </c>
      <c r="CZ31" s="1209">
        <v>0</v>
      </c>
      <c r="DA31" s="1173"/>
      <c r="DB31" s="1209">
        <v>6837</v>
      </c>
      <c r="DC31" s="1179"/>
      <c r="DD31" s="1209">
        <v>0</v>
      </c>
      <c r="DE31" s="1173"/>
      <c r="DF31" s="1209">
        <v>92985</v>
      </c>
      <c r="DG31" s="602">
        <v>10499</v>
      </c>
      <c r="DH31" s="359">
        <v>3811</v>
      </c>
      <c r="DI31" s="1259">
        <v>0.39912078621358721</v>
      </c>
      <c r="DJ31" s="1206">
        <v>-3.6</v>
      </c>
      <c r="DK31" s="1173"/>
      <c r="DL31" s="1209">
        <v>1405</v>
      </c>
      <c r="DM31" s="1173"/>
      <c r="DN31" s="1209">
        <v>9094</v>
      </c>
      <c r="DO31" s="650" t="s">
        <v>21</v>
      </c>
      <c r="DP31" s="1209">
        <v>187096</v>
      </c>
      <c r="DQ31" s="359">
        <v>67911</v>
      </c>
      <c r="DR31" s="1250">
        <v>7.1124776280995627</v>
      </c>
      <c r="DS31" s="1206">
        <v>-9.6</v>
      </c>
      <c r="DT31" s="1179"/>
      <c r="DU31" s="1209">
        <v>0</v>
      </c>
      <c r="DV31" s="1179"/>
      <c r="DW31" s="1209">
        <v>0</v>
      </c>
      <c r="DX31" s="1173"/>
      <c r="DY31" s="1209">
        <v>39039</v>
      </c>
      <c r="DZ31" s="1173"/>
      <c r="EA31" s="1209">
        <v>14792</v>
      </c>
      <c r="EB31" s="1173"/>
      <c r="EC31" s="1209">
        <v>0</v>
      </c>
      <c r="ED31" s="1173"/>
      <c r="EE31" s="1209">
        <v>2253</v>
      </c>
      <c r="EF31" s="1173"/>
      <c r="EG31" s="1209">
        <v>59807</v>
      </c>
      <c r="EH31" s="1179"/>
      <c r="EI31" s="1209">
        <v>0</v>
      </c>
      <c r="EJ31" s="650" t="s">
        <v>21</v>
      </c>
      <c r="EK31" s="130"/>
      <c r="EL31" s="1209">
        <v>1365</v>
      </c>
      <c r="EM31" s="1209">
        <v>0</v>
      </c>
      <c r="EN31" s="1209">
        <v>0</v>
      </c>
      <c r="EO31" s="1209">
        <v>1365</v>
      </c>
      <c r="EP31" s="1211"/>
      <c r="EQ31" s="1209">
        <v>0</v>
      </c>
      <c r="ER31" s="1211"/>
      <c r="ES31" s="1209">
        <v>51088</v>
      </c>
      <c r="ET31" s="1211"/>
      <c r="EU31" s="1209">
        <v>0</v>
      </c>
      <c r="EV31" s="1210"/>
      <c r="EW31" s="1209">
        <v>0</v>
      </c>
      <c r="EX31" s="1210"/>
      <c r="EY31" s="1209">
        <v>12336</v>
      </c>
      <c r="EZ31" s="1210"/>
      <c r="FA31" s="1209">
        <v>0</v>
      </c>
      <c r="FB31" s="1208"/>
      <c r="FC31" s="1209">
        <v>6416</v>
      </c>
      <c r="FD31" s="1209">
        <v>0</v>
      </c>
      <c r="FE31" s="359">
        <v>0</v>
      </c>
      <c r="FF31" s="1283">
        <v>0</v>
      </c>
      <c r="FG31" s="161" t="s">
        <v>818</v>
      </c>
      <c r="FH31" s="650" t="s">
        <v>21</v>
      </c>
      <c r="FI31" s="1209">
        <v>150086</v>
      </c>
      <c r="FJ31" s="359">
        <v>54478</v>
      </c>
      <c r="FK31" s="1205">
        <v>5.7055378911946324</v>
      </c>
      <c r="FL31" s="1206">
        <v>-11.2</v>
      </c>
      <c r="FM31" s="1257"/>
      <c r="FN31" s="1209">
        <v>45051</v>
      </c>
      <c r="FO31" s="1295"/>
      <c r="FP31" s="1209">
        <v>0</v>
      </c>
      <c r="FQ31" s="1295"/>
      <c r="FR31" s="1209">
        <v>21563</v>
      </c>
      <c r="FS31" s="1295"/>
      <c r="FT31" s="1209">
        <v>3297</v>
      </c>
      <c r="FU31" s="1173"/>
      <c r="FV31" s="1209">
        <v>608</v>
      </c>
      <c r="FW31" s="1295"/>
      <c r="FX31" s="1209">
        <v>0</v>
      </c>
      <c r="FY31" s="1173"/>
      <c r="FZ31" s="1209">
        <v>863</v>
      </c>
      <c r="GA31" s="650" t="s">
        <v>21</v>
      </c>
      <c r="GB31" s="1209">
        <v>0</v>
      </c>
      <c r="GC31" s="1209">
        <v>0</v>
      </c>
      <c r="GD31" s="1209">
        <v>863</v>
      </c>
      <c r="GE31" s="1295"/>
      <c r="GF31" s="1209">
        <v>4400</v>
      </c>
      <c r="GG31" s="1295"/>
      <c r="GH31" s="1209">
        <v>0</v>
      </c>
      <c r="GI31" s="1173"/>
      <c r="GJ31" s="1209">
        <v>14320</v>
      </c>
      <c r="GK31" s="1173"/>
      <c r="GL31" s="1209">
        <v>105035</v>
      </c>
      <c r="GM31" s="1257"/>
      <c r="GN31" s="1209">
        <v>32277</v>
      </c>
      <c r="GO31" s="1257"/>
      <c r="GP31" s="1209">
        <v>0</v>
      </c>
      <c r="GQ31" s="1173"/>
      <c r="GR31" s="1209">
        <v>72758</v>
      </c>
      <c r="GS31" s="650" t="s">
        <v>21</v>
      </c>
      <c r="GT31" s="1209">
        <v>1481</v>
      </c>
      <c r="GU31" s="359">
        <v>538</v>
      </c>
      <c r="GV31" s="1171">
        <v>5.6300398550559357E-2</v>
      </c>
      <c r="GW31" s="1206">
        <v>0.3</v>
      </c>
      <c r="GX31" s="1173"/>
      <c r="GY31" s="1209">
        <v>1481</v>
      </c>
      <c r="GZ31" s="1295"/>
      <c r="HA31" s="1209">
        <v>0</v>
      </c>
      <c r="HB31" s="1295"/>
      <c r="HC31" s="1209">
        <v>0</v>
      </c>
      <c r="HD31" s="1295"/>
      <c r="HE31" s="1209">
        <v>0</v>
      </c>
      <c r="HF31" s="1295"/>
      <c r="HG31" s="1209">
        <v>0</v>
      </c>
      <c r="HH31" s="650" t="s">
        <v>21</v>
      </c>
      <c r="HI31" s="1209">
        <v>9723</v>
      </c>
      <c r="HJ31" s="359">
        <v>3529</v>
      </c>
      <c r="HK31" s="1172">
        <v>0.36962105003854734</v>
      </c>
      <c r="HL31" s="1231">
        <v>-3.4</v>
      </c>
      <c r="HM31" s="1209">
        <v>96840</v>
      </c>
      <c r="HN31" s="359">
        <v>35151</v>
      </c>
      <c r="HO31" s="1171">
        <v>3.6813846020500791</v>
      </c>
      <c r="HP31" s="1206">
        <v>28</v>
      </c>
      <c r="HQ31" s="602">
        <v>79601</v>
      </c>
      <c r="HR31" s="359">
        <v>28893</v>
      </c>
      <c r="HS31" s="1259">
        <v>3.0260418805017388</v>
      </c>
      <c r="HT31" s="1206">
        <v>61.7</v>
      </c>
      <c r="HU31" s="1173"/>
      <c r="HV31" s="1209">
        <v>11074</v>
      </c>
      <c r="HW31" s="130"/>
      <c r="HX31" s="582">
        <v>68527</v>
      </c>
      <c r="HY31" s="650" t="s">
        <v>21</v>
      </c>
      <c r="HZ31" s="1209">
        <v>62162</v>
      </c>
      <c r="IA31" s="359">
        <v>22563</v>
      </c>
      <c r="IB31" s="1205">
        <v>2.3630961341660166</v>
      </c>
      <c r="IC31" s="1206">
        <v>-22.8</v>
      </c>
      <c r="ID31" s="1211"/>
      <c r="IE31" s="1209">
        <v>288</v>
      </c>
      <c r="IF31" s="1212"/>
      <c r="IG31" s="1209">
        <v>3</v>
      </c>
      <c r="IH31" s="1211"/>
      <c r="II31" s="1209">
        <v>0</v>
      </c>
      <c r="IJ31" s="1211"/>
      <c r="IK31" s="1209">
        <v>0</v>
      </c>
      <c r="IL31" s="1211"/>
      <c r="IM31" s="1209">
        <v>0</v>
      </c>
      <c r="IN31" s="1211"/>
      <c r="IO31" s="1209">
        <v>0</v>
      </c>
      <c r="IP31" s="1211"/>
      <c r="IQ31" s="1209">
        <v>0</v>
      </c>
      <c r="IR31" s="1211"/>
      <c r="IS31" s="1209">
        <v>0</v>
      </c>
      <c r="IT31" s="138"/>
      <c r="IU31" s="582">
        <v>61871</v>
      </c>
      <c r="IV31" s="650" t="s">
        <v>21</v>
      </c>
      <c r="IW31" s="128"/>
      <c r="IX31" s="582">
        <v>0</v>
      </c>
      <c r="IY31" s="128"/>
      <c r="IZ31" s="582">
        <v>0</v>
      </c>
      <c r="JA31" s="130"/>
      <c r="JB31" s="582">
        <v>61871</v>
      </c>
      <c r="JC31" s="1209">
        <v>281049</v>
      </c>
      <c r="JD31" s="359">
        <v>102014</v>
      </c>
      <c r="JE31" s="1171">
        <v>10.684112567343792</v>
      </c>
      <c r="JF31" s="1206">
        <v>-4</v>
      </c>
      <c r="JG31" s="602">
        <v>0</v>
      </c>
      <c r="JH31" s="359">
        <v>0</v>
      </c>
      <c r="JI31" s="1171">
        <v>0</v>
      </c>
      <c r="JJ31" s="1206" t="s">
        <v>818</v>
      </c>
      <c r="JK31" s="1209">
        <v>64449</v>
      </c>
      <c r="JL31" s="359">
        <v>23393</v>
      </c>
      <c r="JM31" s="1171">
        <v>2.450036722609723</v>
      </c>
      <c r="JN31" s="952">
        <v>-5.8</v>
      </c>
      <c r="JO31" s="650" t="s">
        <v>21</v>
      </c>
      <c r="JP31" s="1209">
        <v>2630532</v>
      </c>
      <c r="JQ31" s="140">
        <v>954821</v>
      </c>
      <c r="JR31" s="131">
        <v>100</v>
      </c>
      <c r="JS31" s="161">
        <v>-2.5</v>
      </c>
      <c r="JT31" s="576">
        <v>1634064</v>
      </c>
      <c r="JU31" s="140">
        <v>593127</v>
      </c>
      <c r="JV31" s="131">
        <v>62.1191454808381</v>
      </c>
      <c r="JW31" s="161">
        <v>-2.2999999999999998</v>
      </c>
      <c r="JX31" s="582">
        <v>1698513</v>
      </c>
      <c r="JY31" s="140">
        <v>616520</v>
      </c>
      <c r="JZ31" s="131">
        <v>64.569182203447824</v>
      </c>
      <c r="KA31" s="161">
        <v>-2.4</v>
      </c>
      <c r="KB31" s="1052"/>
      <c r="KC31" s="1052"/>
      <c r="KD31" s="1052"/>
    </row>
    <row r="32" spans="1:290" ht="19.5" customHeight="1" x14ac:dyDescent="0.15">
      <c r="A32" s="558"/>
      <c r="B32" s="649" t="s">
        <v>59</v>
      </c>
      <c r="C32" s="1193">
        <v>1720911</v>
      </c>
      <c r="D32" s="358">
        <v>120800</v>
      </c>
      <c r="E32" s="1194">
        <v>15.145348742549814</v>
      </c>
      <c r="F32" s="1195">
        <v>-0.1</v>
      </c>
      <c r="G32" s="1193">
        <v>93775</v>
      </c>
      <c r="H32" s="358">
        <v>6583</v>
      </c>
      <c r="I32" s="1194">
        <v>0.82529257953061419</v>
      </c>
      <c r="J32" s="1195">
        <v>0.9</v>
      </c>
      <c r="K32" s="1196"/>
      <c r="L32" s="1197">
        <v>27076</v>
      </c>
      <c r="M32" s="1198"/>
      <c r="N32" s="1197">
        <v>0</v>
      </c>
      <c r="O32" s="1199"/>
      <c r="P32" s="1197">
        <v>0</v>
      </c>
      <c r="Q32" s="1200"/>
      <c r="R32" s="1197">
        <v>0</v>
      </c>
      <c r="S32" s="1199"/>
      <c r="T32" s="1197">
        <v>66699</v>
      </c>
      <c r="U32" s="1201"/>
      <c r="V32" s="1197">
        <v>0</v>
      </c>
      <c r="W32" s="649" t="s">
        <v>59</v>
      </c>
      <c r="X32" s="1197">
        <v>2580</v>
      </c>
      <c r="Y32" s="358">
        <v>181</v>
      </c>
      <c r="Z32" s="1194">
        <v>2.2705996856187519E-2</v>
      </c>
      <c r="AA32" s="1195">
        <v>-8</v>
      </c>
      <c r="AB32" s="1197">
        <v>8610</v>
      </c>
      <c r="AC32" s="358">
        <v>604</v>
      </c>
      <c r="AD32" s="1194">
        <v>7.5774663927044406E-2</v>
      </c>
      <c r="AE32" s="1195">
        <v>-17.3</v>
      </c>
      <c r="AF32" s="601">
        <v>6540</v>
      </c>
      <c r="AG32" s="358">
        <v>459</v>
      </c>
      <c r="AH32" s="1194">
        <v>5.7557061798242791E-2</v>
      </c>
      <c r="AI32" s="1230">
        <v>-36.299999999999997</v>
      </c>
      <c r="AJ32" s="1197">
        <v>0</v>
      </c>
      <c r="AK32" s="358">
        <v>0</v>
      </c>
      <c r="AL32" s="1194">
        <v>0</v>
      </c>
      <c r="AM32" s="160" t="s">
        <v>818</v>
      </c>
      <c r="AN32" s="649" t="s">
        <v>59</v>
      </c>
      <c r="AO32" s="1197">
        <v>0</v>
      </c>
      <c r="AP32" s="358">
        <v>0</v>
      </c>
      <c r="AQ32" s="1194">
        <v>0</v>
      </c>
      <c r="AR32" s="1195" t="s">
        <v>818</v>
      </c>
      <c r="AS32" s="1197">
        <v>249900</v>
      </c>
      <c r="AT32" s="358">
        <v>17542</v>
      </c>
      <c r="AU32" s="1194">
        <v>2.1993134164190935</v>
      </c>
      <c r="AV32" s="1195">
        <v>1.8</v>
      </c>
      <c r="AW32" s="1197">
        <v>66137</v>
      </c>
      <c r="AX32" s="358">
        <v>4642</v>
      </c>
      <c r="AY32" s="1194">
        <v>0.58205678840219921</v>
      </c>
      <c r="AZ32" s="1195">
        <v>-2.8</v>
      </c>
      <c r="BA32" s="1197">
        <v>0</v>
      </c>
      <c r="BB32" s="358">
        <v>0</v>
      </c>
      <c r="BC32" s="1195">
        <v>0</v>
      </c>
      <c r="BD32" s="1195" t="s">
        <v>818</v>
      </c>
      <c r="BE32" s="649" t="s">
        <v>59</v>
      </c>
      <c r="BF32" s="601">
        <v>42294</v>
      </c>
      <c r="BG32" s="358">
        <v>2969</v>
      </c>
      <c r="BH32" s="1194">
        <v>0.37221993450992058</v>
      </c>
      <c r="BI32" s="1195">
        <v>14.7</v>
      </c>
      <c r="BJ32" s="1197">
        <v>0</v>
      </c>
      <c r="BK32" s="358">
        <v>0</v>
      </c>
      <c r="BL32" s="1195">
        <v>0</v>
      </c>
      <c r="BM32" s="1195" t="s">
        <v>818</v>
      </c>
      <c r="BN32" s="1197">
        <v>4442</v>
      </c>
      <c r="BO32" s="358">
        <v>312</v>
      </c>
      <c r="BP32" s="1194">
        <v>3.9093037998133712E-2</v>
      </c>
      <c r="BQ32" s="1195">
        <v>11.5</v>
      </c>
      <c r="BR32" s="601">
        <v>4896819</v>
      </c>
      <c r="BS32" s="358">
        <v>343733</v>
      </c>
      <c r="BT32" s="1194">
        <v>43.09579721679043</v>
      </c>
      <c r="BU32" s="1195">
        <v>-1.5</v>
      </c>
      <c r="BV32" s="1242"/>
      <c r="BW32" s="1197">
        <v>4296972</v>
      </c>
      <c r="BX32" s="1243"/>
      <c r="BY32" s="1197">
        <v>599847</v>
      </c>
      <c r="BZ32" s="1243"/>
      <c r="CA32" s="1197">
        <v>0</v>
      </c>
      <c r="CB32" s="649" t="s">
        <v>59</v>
      </c>
      <c r="CC32" s="1197">
        <v>2210</v>
      </c>
      <c r="CD32" s="358">
        <v>155</v>
      </c>
      <c r="CE32" s="1252">
        <v>1.9449710485338924E-2</v>
      </c>
      <c r="CF32" s="1195">
        <v>-16.100000000000001</v>
      </c>
      <c r="CG32" s="1197">
        <v>18949</v>
      </c>
      <c r="CH32" s="358">
        <v>1330</v>
      </c>
      <c r="CI32" s="1194">
        <v>0.16676586605732455</v>
      </c>
      <c r="CJ32" s="1195">
        <v>-19.8</v>
      </c>
      <c r="CK32" s="1196"/>
      <c r="CL32" s="1197">
        <v>3615</v>
      </c>
      <c r="CM32" s="1199"/>
      <c r="CN32" s="1197">
        <v>0</v>
      </c>
      <c r="CO32" s="1200"/>
      <c r="CP32" s="1197">
        <v>15334</v>
      </c>
      <c r="CQ32" s="1197">
        <v>354505</v>
      </c>
      <c r="CR32" s="358">
        <v>24885</v>
      </c>
      <c r="CS32" s="1194">
        <v>3.1199183781018438</v>
      </c>
      <c r="CT32" s="160">
        <v>-1.5</v>
      </c>
      <c r="CU32" s="649" t="s">
        <v>59</v>
      </c>
      <c r="CV32" s="1262"/>
      <c r="CW32" s="1197">
        <v>2685</v>
      </c>
      <c r="CX32" s="1197">
        <v>0</v>
      </c>
      <c r="CY32" s="1197">
        <v>2685</v>
      </c>
      <c r="CZ32" s="1197">
        <v>0</v>
      </c>
      <c r="DA32" s="1196"/>
      <c r="DB32" s="1197">
        <v>34558</v>
      </c>
      <c r="DC32" s="1196"/>
      <c r="DD32" s="1197">
        <v>39335</v>
      </c>
      <c r="DE32" s="1196"/>
      <c r="DF32" s="1197">
        <v>277927</v>
      </c>
      <c r="DG32" s="601">
        <v>10138</v>
      </c>
      <c r="DH32" s="358">
        <v>712</v>
      </c>
      <c r="DI32" s="1263">
        <v>8.9222246561251578E-2</v>
      </c>
      <c r="DJ32" s="1265">
        <v>-5.3</v>
      </c>
      <c r="DK32" s="1196"/>
      <c r="DL32" s="1197">
        <v>6850</v>
      </c>
      <c r="DM32" s="1196"/>
      <c r="DN32" s="1197">
        <v>3288</v>
      </c>
      <c r="DO32" s="649" t="s">
        <v>59</v>
      </c>
      <c r="DP32" s="1197">
        <v>594844</v>
      </c>
      <c r="DQ32" s="358">
        <v>41755</v>
      </c>
      <c r="DR32" s="1252">
        <v>5.2350875945434145</v>
      </c>
      <c r="DS32" s="1195">
        <v>-5.3</v>
      </c>
      <c r="DT32" s="1199"/>
      <c r="DU32" s="1197">
        <v>0</v>
      </c>
      <c r="DV32" s="1196"/>
      <c r="DW32" s="1197">
        <v>524</v>
      </c>
      <c r="DX32" s="1199"/>
      <c r="DY32" s="1197">
        <v>182193</v>
      </c>
      <c r="DZ32" s="1196"/>
      <c r="EA32" s="1197">
        <v>105267</v>
      </c>
      <c r="EB32" s="1199"/>
      <c r="EC32" s="1197">
        <v>0</v>
      </c>
      <c r="ED32" s="1196"/>
      <c r="EE32" s="1197">
        <v>7604</v>
      </c>
      <c r="EF32" s="1199"/>
      <c r="EG32" s="1197">
        <v>109684</v>
      </c>
      <c r="EH32" s="1199"/>
      <c r="EI32" s="1197">
        <v>0</v>
      </c>
      <c r="EJ32" s="649" t="s">
        <v>59</v>
      </c>
      <c r="EK32" s="134"/>
      <c r="EL32" s="1197">
        <v>6706</v>
      </c>
      <c r="EM32" s="1197">
        <v>0</v>
      </c>
      <c r="EN32" s="1197">
        <v>0</v>
      </c>
      <c r="EO32" s="1197">
        <v>6706</v>
      </c>
      <c r="EP32" s="1199"/>
      <c r="EQ32" s="1197">
        <v>0</v>
      </c>
      <c r="ER32" s="1199"/>
      <c r="ES32" s="1197">
        <v>90619</v>
      </c>
      <c r="ET32" s="1199"/>
      <c r="EU32" s="1197">
        <v>0</v>
      </c>
      <c r="EV32" s="1198"/>
      <c r="EW32" s="1197">
        <v>0</v>
      </c>
      <c r="EX32" s="1198"/>
      <c r="EY32" s="1197">
        <v>22675</v>
      </c>
      <c r="EZ32" s="1198"/>
      <c r="FA32" s="1197">
        <v>0</v>
      </c>
      <c r="FB32" s="1196"/>
      <c r="FC32" s="1197">
        <v>69572</v>
      </c>
      <c r="FD32" s="1197">
        <v>0</v>
      </c>
      <c r="FE32" s="358">
        <v>0</v>
      </c>
      <c r="FF32" s="1281">
        <v>0</v>
      </c>
      <c r="FG32" s="160" t="s">
        <v>818</v>
      </c>
      <c r="FH32" s="649" t="s">
        <v>59</v>
      </c>
      <c r="FI32" s="1197">
        <v>1005375</v>
      </c>
      <c r="FJ32" s="358">
        <v>70572</v>
      </c>
      <c r="FK32" s="1194">
        <v>8.8480781353835383</v>
      </c>
      <c r="FL32" s="1195">
        <v>16.399999999999999</v>
      </c>
      <c r="FM32" s="1262"/>
      <c r="FN32" s="1197">
        <v>707854</v>
      </c>
      <c r="FO32" s="1196"/>
      <c r="FP32" s="1197">
        <v>234</v>
      </c>
      <c r="FQ32" s="1299"/>
      <c r="FR32" s="1197">
        <v>90409</v>
      </c>
      <c r="FS32" s="1299"/>
      <c r="FT32" s="1197">
        <v>23734</v>
      </c>
      <c r="FU32" s="1196"/>
      <c r="FV32" s="1197">
        <v>74592</v>
      </c>
      <c r="FW32" s="1200"/>
      <c r="FX32" s="1197">
        <v>21735</v>
      </c>
      <c r="FY32" s="1196"/>
      <c r="FZ32" s="1197">
        <v>1227</v>
      </c>
      <c r="GA32" s="649" t="s">
        <v>59</v>
      </c>
      <c r="GB32" s="1197">
        <v>0</v>
      </c>
      <c r="GC32" s="1197">
        <v>0</v>
      </c>
      <c r="GD32" s="1197">
        <v>1227</v>
      </c>
      <c r="GE32" s="1199"/>
      <c r="GF32" s="1197">
        <v>4400</v>
      </c>
      <c r="GG32" s="1199"/>
      <c r="GH32" s="1197">
        <v>0</v>
      </c>
      <c r="GI32" s="1196"/>
      <c r="GJ32" s="1197">
        <v>491523</v>
      </c>
      <c r="GK32" s="1196"/>
      <c r="GL32" s="1197">
        <v>297521</v>
      </c>
      <c r="GM32" s="1262"/>
      <c r="GN32" s="1197">
        <v>3056</v>
      </c>
      <c r="GO32" s="1299"/>
      <c r="GP32" s="1197">
        <v>0</v>
      </c>
      <c r="GQ32" s="1196"/>
      <c r="GR32" s="1197">
        <v>294465</v>
      </c>
      <c r="GS32" s="649" t="s">
        <v>59</v>
      </c>
      <c r="GT32" s="1197">
        <v>128388</v>
      </c>
      <c r="GU32" s="358">
        <v>9012</v>
      </c>
      <c r="GV32" s="1194">
        <v>1.1299137691365129</v>
      </c>
      <c r="GW32" s="1195">
        <v>30.4</v>
      </c>
      <c r="GX32" s="1196"/>
      <c r="GY32" s="1197">
        <v>70584</v>
      </c>
      <c r="GZ32" s="1200"/>
      <c r="HA32" s="1197">
        <v>57804</v>
      </c>
      <c r="HB32" s="1196"/>
      <c r="HC32" s="1197">
        <v>16046</v>
      </c>
      <c r="HD32" s="1299"/>
      <c r="HE32" s="1197">
        <v>41222</v>
      </c>
      <c r="HF32" s="1299"/>
      <c r="HG32" s="1197">
        <v>536</v>
      </c>
      <c r="HH32" s="649" t="s">
        <v>59</v>
      </c>
      <c r="HI32" s="1197">
        <v>18513</v>
      </c>
      <c r="HJ32" s="358">
        <v>1300</v>
      </c>
      <c r="HK32" s="1194">
        <v>0.16292872860410834</v>
      </c>
      <c r="HL32" s="1230">
        <v>-11.2</v>
      </c>
      <c r="HM32" s="1197">
        <v>687249</v>
      </c>
      <c r="HN32" s="358">
        <v>48242</v>
      </c>
      <c r="HO32" s="1194">
        <v>6.0483231137279141</v>
      </c>
      <c r="HP32" s="1195">
        <v>131</v>
      </c>
      <c r="HQ32" s="601">
        <v>203238</v>
      </c>
      <c r="HR32" s="358">
        <v>14266</v>
      </c>
      <c r="HS32" s="1263">
        <v>1.788651701185209</v>
      </c>
      <c r="HT32" s="1195">
        <v>-58.9</v>
      </c>
      <c r="HU32" s="1196"/>
      <c r="HV32" s="1197">
        <v>62082</v>
      </c>
      <c r="HW32" s="134"/>
      <c r="HX32" s="583">
        <v>141156</v>
      </c>
      <c r="HY32" s="649" t="s">
        <v>59</v>
      </c>
      <c r="HZ32" s="1197">
        <v>169520</v>
      </c>
      <c r="IA32" s="358">
        <v>11899</v>
      </c>
      <c r="IB32" s="1194">
        <v>1.4919072042871737</v>
      </c>
      <c r="IC32" s="1195">
        <v>-9.3000000000000007</v>
      </c>
      <c r="ID32" s="1196"/>
      <c r="IE32" s="1197">
        <v>26794</v>
      </c>
      <c r="IF32" s="1200"/>
      <c r="IG32" s="1197">
        <v>93</v>
      </c>
      <c r="IH32" s="1199"/>
      <c r="II32" s="1197">
        <v>0</v>
      </c>
      <c r="IJ32" s="1199"/>
      <c r="IK32" s="1197">
        <v>31</v>
      </c>
      <c r="IL32" s="1200"/>
      <c r="IM32" s="1197">
        <v>1803</v>
      </c>
      <c r="IN32" s="1196"/>
      <c r="IO32" s="1197">
        <v>1803</v>
      </c>
      <c r="IP32" s="1199"/>
      <c r="IQ32" s="1197">
        <v>0</v>
      </c>
      <c r="IR32" s="1199"/>
      <c r="IS32" s="1197">
        <v>0</v>
      </c>
      <c r="IT32" s="133"/>
      <c r="IU32" s="583">
        <v>140799</v>
      </c>
      <c r="IV32" s="649" t="s">
        <v>59</v>
      </c>
      <c r="IW32" s="132"/>
      <c r="IX32" s="583">
        <v>0</v>
      </c>
      <c r="IY32" s="132"/>
      <c r="IZ32" s="583">
        <v>0</v>
      </c>
      <c r="JA32" s="134"/>
      <c r="JB32" s="583">
        <v>140799</v>
      </c>
      <c r="JC32" s="1197">
        <v>1077700</v>
      </c>
      <c r="JD32" s="358">
        <v>75649</v>
      </c>
      <c r="JE32" s="1194">
        <v>9.4845941131446878</v>
      </c>
      <c r="JF32" s="1195">
        <v>17.3</v>
      </c>
      <c r="JG32" s="601">
        <v>0</v>
      </c>
      <c r="JH32" s="358">
        <v>0</v>
      </c>
      <c r="JI32" s="1194">
        <v>0</v>
      </c>
      <c r="JJ32" s="1195" t="s">
        <v>818</v>
      </c>
      <c r="JK32" s="1197">
        <v>278900</v>
      </c>
      <c r="JL32" s="358">
        <v>19577</v>
      </c>
      <c r="JM32" s="1194">
        <v>2.4545358617018214</v>
      </c>
      <c r="JN32" s="160">
        <v>-3.1</v>
      </c>
      <c r="JO32" s="649" t="s">
        <v>59</v>
      </c>
      <c r="JP32" s="1197">
        <v>11362637</v>
      </c>
      <c r="JQ32" s="136">
        <v>797602</v>
      </c>
      <c r="JR32" s="135">
        <v>100</v>
      </c>
      <c r="JS32" s="160">
        <v>2.6</v>
      </c>
      <c r="JT32" s="577">
        <v>7092008</v>
      </c>
      <c r="JU32" s="136">
        <v>497825</v>
      </c>
      <c r="JV32" s="135">
        <v>62.415159438781686</v>
      </c>
      <c r="JW32" s="160">
        <v>-1</v>
      </c>
      <c r="JX32" s="583">
        <v>7370908</v>
      </c>
      <c r="JY32" s="136">
        <v>517402</v>
      </c>
      <c r="JZ32" s="135">
        <v>64.869695300483514</v>
      </c>
      <c r="KA32" s="160">
        <v>-1.1000000000000001</v>
      </c>
      <c r="KB32" s="1052"/>
      <c r="KC32" s="1052"/>
      <c r="KD32" s="1052"/>
    </row>
    <row r="33" spans="1:290" ht="19.5" customHeight="1" x14ac:dyDescent="0.15">
      <c r="A33" s="558"/>
      <c r="B33" s="647" t="s">
        <v>22</v>
      </c>
      <c r="C33" s="1170">
        <v>163383</v>
      </c>
      <c r="D33" s="357">
        <v>77433</v>
      </c>
      <c r="E33" s="1171">
        <v>4.8026688450437272</v>
      </c>
      <c r="F33" s="1172">
        <v>-1.8</v>
      </c>
      <c r="G33" s="1170">
        <v>13677</v>
      </c>
      <c r="H33" s="357">
        <v>6482</v>
      </c>
      <c r="I33" s="1171">
        <v>0.40203755466396773</v>
      </c>
      <c r="J33" s="1172">
        <v>0.9</v>
      </c>
      <c r="K33" s="1173"/>
      <c r="L33" s="1174">
        <v>3948</v>
      </c>
      <c r="M33" s="1180"/>
      <c r="N33" s="1174">
        <v>0</v>
      </c>
      <c r="O33" s="1179"/>
      <c r="P33" s="1174">
        <v>0</v>
      </c>
      <c r="Q33" s="1177"/>
      <c r="R33" s="1174">
        <v>0</v>
      </c>
      <c r="S33" s="1179"/>
      <c r="T33" s="1174">
        <v>9729</v>
      </c>
      <c r="U33" s="1178"/>
      <c r="V33" s="1174">
        <v>0</v>
      </c>
      <c r="W33" s="647" t="s">
        <v>22</v>
      </c>
      <c r="X33" s="1174">
        <v>286</v>
      </c>
      <c r="Y33" s="357">
        <v>136</v>
      </c>
      <c r="Z33" s="1171">
        <v>8.4070147425528118E-3</v>
      </c>
      <c r="AA33" s="1172">
        <v>-5.9</v>
      </c>
      <c r="AB33" s="1174">
        <v>958</v>
      </c>
      <c r="AC33" s="357">
        <v>454</v>
      </c>
      <c r="AD33" s="1171">
        <v>2.8160559871907669E-2</v>
      </c>
      <c r="AE33" s="1172">
        <v>-15.8</v>
      </c>
      <c r="AF33" s="599">
        <v>733</v>
      </c>
      <c r="AG33" s="357">
        <v>347</v>
      </c>
      <c r="AH33" s="1171">
        <v>2.1546649672346888E-2</v>
      </c>
      <c r="AI33" s="1228">
        <v>-35</v>
      </c>
      <c r="AJ33" s="1174">
        <v>0</v>
      </c>
      <c r="AK33" s="357">
        <v>0</v>
      </c>
      <c r="AL33" s="1171">
        <v>0</v>
      </c>
      <c r="AM33" s="159" t="s">
        <v>818</v>
      </c>
      <c r="AN33" s="647" t="s">
        <v>22</v>
      </c>
      <c r="AO33" s="1174">
        <v>0</v>
      </c>
      <c r="AP33" s="357">
        <v>0</v>
      </c>
      <c r="AQ33" s="1171">
        <v>0</v>
      </c>
      <c r="AR33" s="1172" t="s">
        <v>818</v>
      </c>
      <c r="AS33" s="1174">
        <v>35460</v>
      </c>
      <c r="AT33" s="357">
        <v>16806</v>
      </c>
      <c r="AU33" s="1171">
        <v>1.0423522474507785</v>
      </c>
      <c r="AV33" s="1172">
        <v>1.8</v>
      </c>
      <c r="AW33" s="1174">
        <v>0</v>
      </c>
      <c r="AX33" s="357">
        <v>0</v>
      </c>
      <c r="AY33" s="1172">
        <v>0</v>
      </c>
      <c r="AZ33" s="1172" t="s">
        <v>818</v>
      </c>
      <c r="BA33" s="1174">
        <v>0</v>
      </c>
      <c r="BB33" s="357">
        <v>0</v>
      </c>
      <c r="BC33" s="1172">
        <v>0</v>
      </c>
      <c r="BD33" s="1172" t="s">
        <v>818</v>
      </c>
      <c r="BE33" s="647" t="s">
        <v>22</v>
      </c>
      <c r="BF33" s="599">
        <v>6167</v>
      </c>
      <c r="BG33" s="357">
        <v>2923</v>
      </c>
      <c r="BH33" s="1171">
        <v>0.18127992978085028</v>
      </c>
      <c r="BI33" s="1172">
        <v>10.8</v>
      </c>
      <c r="BJ33" s="1174">
        <v>0</v>
      </c>
      <c r="BK33" s="357">
        <v>0</v>
      </c>
      <c r="BL33" s="1172">
        <v>0</v>
      </c>
      <c r="BM33" s="1172" t="s">
        <v>818</v>
      </c>
      <c r="BN33" s="1174">
        <v>151</v>
      </c>
      <c r="BO33" s="357">
        <v>72</v>
      </c>
      <c r="BP33" s="1171">
        <v>4.4386686228163443E-3</v>
      </c>
      <c r="BQ33" s="1172">
        <v>-15.6</v>
      </c>
      <c r="BR33" s="599">
        <v>1471313</v>
      </c>
      <c r="BS33" s="357">
        <v>697305</v>
      </c>
      <c r="BT33" s="1171">
        <v>43.249475810872738</v>
      </c>
      <c r="BU33" s="1172">
        <v>0.4</v>
      </c>
      <c r="BV33" s="1238"/>
      <c r="BW33" s="1174">
        <v>1260108</v>
      </c>
      <c r="BX33" s="1239"/>
      <c r="BY33" s="1174">
        <v>211205</v>
      </c>
      <c r="BZ33" s="1239"/>
      <c r="CA33" s="1174">
        <v>0</v>
      </c>
      <c r="CB33" s="647" t="s">
        <v>22</v>
      </c>
      <c r="CC33" s="1174">
        <v>0</v>
      </c>
      <c r="CD33" s="357">
        <v>0</v>
      </c>
      <c r="CE33" s="1250">
        <v>0</v>
      </c>
      <c r="CF33" s="1172" t="s">
        <v>818</v>
      </c>
      <c r="CG33" s="1174">
        <v>4756</v>
      </c>
      <c r="CH33" s="357">
        <v>2254</v>
      </c>
      <c r="CI33" s="1171">
        <v>0.13980336404049359</v>
      </c>
      <c r="CJ33" s="1172">
        <v>13</v>
      </c>
      <c r="CK33" s="1173"/>
      <c r="CL33" s="1174">
        <v>0</v>
      </c>
      <c r="CM33" s="1179"/>
      <c r="CN33" s="1174">
        <v>0</v>
      </c>
      <c r="CO33" s="1182"/>
      <c r="CP33" s="1174">
        <v>4756</v>
      </c>
      <c r="CQ33" s="1174">
        <v>73990</v>
      </c>
      <c r="CR33" s="357">
        <v>35066</v>
      </c>
      <c r="CS33" s="1171">
        <v>2.1749476251800086</v>
      </c>
      <c r="CT33" s="159">
        <v>-39.200000000000003</v>
      </c>
      <c r="CU33" s="647" t="s">
        <v>22</v>
      </c>
      <c r="CV33" s="1179"/>
      <c r="CW33" s="1174">
        <v>0</v>
      </c>
      <c r="CX33" s="1174">
        <v>0</v>
      </c>
      <c r="CY33" s="1174">
        <v>0</v>
      </c>
      <c r="CZ33" s="1174">
        <v>0</v>
      </c>
      <c r="DA33" s="1173"/>
      <c r="DB33" s="1174">
        <v>2145</v>
      </c>
      <c r="DC33" s="1173"/>
      <c r="DD33" s="1174">
        <v>20385</v>
      </c>
      <c r="DE33" s="1173"/>
      <c r="DF33" s="1174">
        <v>51460</v>
      </c>
      <c r="DG33" s="599">
        <v>11793</v>
      </c>
      <c r="DH33" s="357">
        <v>5589</v>
      </c>
      <c r="DI33" s="1259">
        <v>0.34665707992631223</v>
      </c>
      <c r="DJ33" s="1172">
        <v>-3.2</v>
      </c>
      <c r="DK33" s="1173"/>
      <c r="DL33" s="1174">
        <v>1365</v>
      </c>
      <c r="DM33" s="1173"/>
      <c r="DN33" s="1174">
        <v>10428</v>
      </c>
      <c r="DO33" s="647" t="s">
        <v>22</v>
      </c>
      <c r="DP33" s="1174">
        <v>348333</v>
      </c>
      <c r="DQ33" s="357">
        <v>165087</v>
      </c>
      <c r="DR33" s="1250">
        <v>10.239303029082686</v>
      </c>
      <c r="DS33" s="1172">
        <v>39.9</v>
      </c>
      <c r="DT33" s="1179"/>
      <c r="DU33" s="1174">
        <v>0</v>
      </c>
      <c r="DV33" s="1173"/>
      <c r="DW33" s="1174">
        <v>0</v>
      </c>
      <c r="DX33" s="1173"/>
      <c r="DY33" s="1174">
        <v>42765</v>
      </c>
      <c r="DZ33" s="1173"/>
      <c r="EA33" s="1174">
        <v>12220</v>
      </c>
      <c r="EB33" s="1179"/>
      <c r="EC33" s="1174">
        <v>0</v>
      </c>
      <c r="ED33" s="1173"/>
      <c r="EE33" s="1174">
        <v>106056</v>
      </c>
      <c r="EF33" s="1179"/>
      <c r="EG33" s="1174">
        <v>98552</v>
      </c>
      <c r="EH33" s="1179"/>
      <c r="EI33" s="1174">
        <v>0</v>
      </c>
      <c r="EJ33" s="647" t="s">
        <v>22</v>
      </c>
      <c r="EK33" s="130"/>
      <c r="EL33" s="1174">
        <v>1778</v>
      </c>
      <c r="EM33" s="1174">
        <v>0</v>
      </c>
      <c r="EN33" s="1174">
        <v>0</v>
      </c>
      <c r="EO33" s="1174">
        <v>1778</v>
      </c>
      <c r="EP33" s="1179"/>
      <c r="EQ33" s="1174">
        <v>0</v>
      </c>
      <c r="ER33" s="1179"/>
      <c r="ES33" s="1174">
        <v>76638</v>
      </c>
      <c r="ET33" s="1179"/>
      <c r="EU33" s="1174">
        <v>0</v>
      </c>
      <c r="EV33" s="1180"/>
      <c r="EW33" s="1174">
        <v>0</v>
      </c>
      <c r="EX33" s="1180"/>
      <c r="EY33" s="1174">
        <v>3177</v>
      </c>
      <c r="EZ33" s="1180"/>
      <c r="FA33" s="1174">
        <v>0</v>
      </c>
      <c r="FB33" s="1173"/>
      <c r="FC33" s="1174">
        <v>7147</v>
      </c>
      <c r="FD33" s="1174">
        <v>0</v>
      </c>
      <c r="FE33" s="357">
        <v>0</v>
      </c>
      <c r="FF33" s="1254">
        <v>0</v>
      </c>
      <c r="FG33" s="159" t="s">
        <v>818</v>
      </c>
      <c r="FH33" s="647" t="s">
        <v>22</v>
      </c>
      <c r="FI33" s="1174">
        <v>246209</v>
      </c>
      <c r="FJ33" s="357">
        <v>116687</v>
      </c>
      <c r="FK33" s="1171">
        <v>7.2373520725495979</v>
      </c>
      <c r="FL33" s="1172">
        <v>-0.7</v>
      </c>
      <c r="FM33" s="1257"/>
      <c r="FN33" s="1174">
        <v>147293</v>
      </c>
      <c r="FO33" s="1173"/>
      <c r="FP33" s="1174">
        <v>0</v>
      </c>
      <c r="FQ33" s="1173"/>
      <c r="FR33" s="1174">
        <v>21058</v>
      </c>
      <c r="FS33" s="1173"/>
      <c r="FT33" s="1174">
        <v>2605</v>
      </c>
      <c r="FU33" s="1173"/>
      <c r="FV33" s="1174">
        <v>36216</v>
      </c>
      <c r="FW33" s="1179"/>
      <c r="FX33" s="1174">
        <v>61944</v>
      </c>
      <c r="FY33" s="1173"/>
      <c r="FZ33" s="1174">
        <v>1012</v>
      </c>
      <c r="GA33" s="647" t="s">
        <v>22</v>
      </c>
      <c r="GB33" s="1174">
        <v>0</v>
      </c>
      <c r="GC33" s="1174">
        <v>0</v>
      </c>
      <c r="GD33" s="1174">
        <v>1012</v>
      </c>
      <c r="GE33" s="1179"/>
      <c r="GF33" s="1174">
        <v>0</v>
      </c>
      <c r="GG33" s="1179"/>
      <c r="GH33" s="1174">
        <v>0</v>
      </c>
      <c r="GI33" s="1173"/>
      <c r="GJ33" s="1174">
        <v>24458</v>
      </c>
      <c r="GK33" s="1173"/>
      <c r="GL33" s="1174">
        <v>98916</v>
      </c>
      <c r="GM33" s="1257"/>
      <c r="GN33" s="1174">
        <v>44547</v>
      </c>
      <c r="GO33" s="1295"/>
      <c r="GP33" s="1174">
        <v>0</v>
      </c>
      <c r="GQ33" s="1173"/>
      <c r="GR33" s="1174">
        <v>54369</v>
      </c>
      <c r="GS33" s="647" t="s">
        <v>22</v>
      </c>
      <c r="GT33" s="1174">
        <v>5088</v>
      </c>
      <c r="GU33" s="357">
        <v>2411</v>
      </c>
      <c r="GV33" s="1171">
        <v>0.14956255597940105</v>
      </c>
      <c r="GW33" s="1172">
        <v>-29.8</v>
      </c>
      <c r="GX33" s="1173"/>
      <c r="GY33" s="1174">
        <v>5060</v>
      </c>
      <c r="GZ33" s="1177"/>
      <c r="HA33" s="1174">
        <v>28</v>
      </c>
      <c r="HB33" s="1295"/>
      <c r="HC33" s="1174">
        <v>28</v>
      </c>
      <c r="HD33" s="1295"/>
      <c r="HE33" s="1174">
        <v>0</v>
      </c>
      <c r="HF33" s="1173"/>
      <c r="HG33" s="1174">
        <v>0</v>
      </c>
      <c r="HH33" s="647" t="s">
        <v>22</v>
      </c>
      <c r="HI33" s="1174">
        <v>18217</v>
      </c>
      <c r="HJ33" s="357">
        <v>8634</v>
      </c>
      <c r="HK33" s="1172">
        <v>0.53549156491288308</v>
      </c>
      <c r="HL33" s="1228">
        <v>43.2</v>
      </c>
      <c r="HM33" s="1174">
        <v>251581</v>
      </c>
      <c r="HN33" s="357">
        <v>119233</v>
      </c>
      <c r="HO33" s="1171">
        <v>7.395262852958667</v>
      </c>
      <c r="HP33" s="1172">
        <v>-58.9</v>
      </c>
      <c r="HQ33" s="599">
        <v>312399</v>
      </c>
      <c r="HR33" s="357">
        <v>148056</v>
      </c>
      <c r="HS33" s="1259">
        <v>9.183017477478165</v>
      </c>
      <c r="HT33" s="1172">
        <v>32</v>
      </c>
      <c r="HU33" s="1173"/>
      <c r="HV33" s="1174">
        <v>177953</v>
      </c>
      <c r="HW33" s="130"/>
      <c r="HX33" s="580">
        <v>134446</v>
      </c>
      <c r="HY33" s="647" t="s">
        <v>22</v>
      </c>
      <c r="HZ33" s="1174">
        <v>41708</v>
      </c>
      <c r="IA33" s="357">
        <v>19767</v>
      </c>
      <c r="IB33" s="1171">
        <v>1.2260131849034708</v>
      </c>
      <c r="IC33" s="1172">
        <v>37.700000000000003</v>
      </c>
      <c r="ID33" s="1179"/>
      <c r="IE33" s="1174">
        <v>99</v>
      </c>
      <c r="IF33" s="1182"/>
      <c r="IG33" s="1174">
        <v>4</v>
      </c>
      <c r="IH33" s="1179"/>
      <c r="II33" s="1174">
        <v>0</v>
      </c>
      <c r="IJ33" s="1173"/>
      <c r="IK33" s="1174">
        <v>184</v>
      </c>
      <c r="IL33" s="1179"/>
      <c r="IM33" s="1174">
        <v>0</v>
      </c>
      <c r="IN33" s="1179"/>
      <c r="IO33" s="1174">
        <v>0</v>
      </c>
      <c r="IP33" s="1179"/>
      <c r="IQ33" s="1174">
        <v>0</v>
      </c>
      <c r="IR33" s="1179"/>
      <c r="IS33" s="1174">
        <v>0</v>
      </c>
      <c r="IT33" s="129"/>
      <c r="IU33" s="580">
        <v>41421</v>
      </c>
      <c r="IV33" s="647" t="s">
        <v>22</v>
      </c>
      <c r="IW33" s="128"/>
      <c r="IX33" s="580">
        <v>0</v>
      </c>
      <c r="IY33" s="128"/>
      <c r="IZ33" s="580">
        <v>0</v>
      </c>
      <c r="JA33" s="130"/>
      <c r="JB33" s="580">
        <v>41421</v>
      </c>
      <c r="JC33" s="1174">
        <v>395719</v>
      </c>
      <c r="JD33" s="357">
        <v>187545</v>
      </c>
      <c r="JE33" s="1171">
        <v>11.632221912266628</v>
      </c>
      <c r="JF33" s="1172">
        <v>-8.6</v>
      </c>
      <c r="JG33" s="599">
        <v>0</v>
      </c>
      <c r="JH33" s="357">
        <v>0</v>
      </c>
      <c r="JI33" s="1171">
        <v>0</v>
      </c>
      <c r="JJ33" s="1172" t="s">
        <v>818</v>
      </c>
      <c r="JK33" s="1174">
        <v>55319</v>
      </c>
      <c r="JL33" s="357">
        <v>26218</v>
      </c>
      <c r="JM33" s="1171">
        <v>1.6261106592422341</v>
      </c>
      <c r="JN33" s="159">
        <v>-2.2999999999999998</v>
      </c>
      <c r="JO33" s="647" t="s">
        <v>22</v>
      </c>
      <c r="JP33" s="1174">
        <v>3401921</v>
      </c>
      <c r="JQ33" s="87">
        <v>1612285</v>
      </c>
      <c r="JR33" s="131">
        <v>100</v>
      </c>
      <c r="JS33" s="159">
        <v>-6.9</v>
      </c>
      <c r="JT33" s="574">
        <v>1692128</v>
      </c>
      <c r="JU33" s="87">
        <v>801956</v>
      </c>
      <c r="JV33" s="131">
        <v>49.740367280721685</v>
      </c>
      <c r="JW33" s="159">
        <v>0.2</v>
      </c>
      <c r="JX33" s="580">
        <v>1747447</v>
      </c>
      <c r="JY33" s="87">
        <v>828174</v>
      </c>
      <c r="JZ33" s="131">
        <v>51.366477939963914</v>
      </c>
      <c r="KA33" s="159">
        <v>0.1</v>
      </c>
      <c r="KB33" s="1052"/>
      <c r="KC33" s="1052"/>
      <c r="KD33" s="1052"/>
    </row>
    <row r="34" spans="1:290" ht="19.5" customHeight="1" thickBot="1" x14ac:dyDescent="0.2">
      <c r="A34" s="558"/>
      <c r="B34" s="647" t="s">
        <v>60</v>
      </c>
      <c r="C34" s="1181">
        <v>1848169</v>
      </c>
      <c r="D34" s="357">
        <v>84720</v>
      </c>
      <c r="E34" s="1171">
        <v>16.199085028216523</v>
      </c>
      <c r="F34" s="1172">
        <v>-1.7</v>
      </c>
      <c r="G34" s="1181">
        <v>74353</v>
      </c>
      <c r="H34" s="357">
        <v>3408</v>
      </c>
      <c r="I34" s="1171">
        <v>0.65169936791656136</v>
      </c>
      <c r="J34" s="1172">
        <v>1.8</v>
      </c>
      <c r="K34" s="1173"/>
      <c r="L34" s="1174">
        <v>21468</v>
      </c>
      <c r="M34" s="1180"/>
      <c r="N34" s="1174">
        <v>0</v>
      </c>
      <c r="O34" s="1179"/>
      <c r="P34" s="1174">
        <v>0</v>
      </c>
      <c r="Q34" s="1182"/>
      <c r="R34" s="1174">
        <v>0</v>
      </c>
      <c r="S34" s="1179"/>
      <c r="T34" s="1174">
        <v>52885</v>
      </c>
      <c r="U34" s="1178"/>
      <c r="V34" s="1174">
        <v>0</v>
      </c>
      <c r="W34" s="647" t="s">
        <v>60</v>
      </c>
      <c r="X34" s="1174">
        <v>3527</v>
      </c>
      <c r="Y34" s="357">
        <v>162</v>
      </c>
      <c r="Z34" s="1171">
        <v>3.0913933138430352E-2</v>
      </c>
      <c r="AA34" s="1172">
        <v>-5.8</v>
      </c>
      <c r="AB34" s="1174">
        <v>11795</v>
      </c>
      <c r="AC34" s="357">
        <v>541</v>
      </c>
      <c r="AD34" s="1171">
        <v>0.1033824330501236</v>
      </c>
      <c r="AE34" s="1172">
        <v>-15.5</v>
      </c>
      <c r="AF34" s="599">
        <v>9015</v>
      </c>
      <c r="AG34" s="357">
        <v>413</v>
      </c>
      <c r="AH34" s="1171">
        <v>7.9015907922582812E-2</v>
      </c>
      <c r="AI34" s="1228">
        <v>-34.9</v>
      </c>
      <c r="AJ34" s="1174">
        <v>0</v>
      </c>
      <c r="AK34" s="357">
        <v>0</v>
      </c>
      <c r="AL34" s="1171">
        <v>0</v>
      </c>
      <c r="AM34" s="159" t="s">
        <v>818</v>
      </c>
      <c r="AN34" s="647" t="s">
        <v>60</v>
      </c>
      <c r="AO34" s="1174">
        <v>0</v>
      </c>
      <c r="AP34" s="357">
        <v>0</v>
      </c>
      <c r="AQ34" s="1171">
        <v>0</v>
      </c>
      <c r="AR34" s="1172" t="s">
        <v>818</v>
      </c>
      <c r="AS34" s="1174">
        <v>377418</v>
      </c>
      <c r="AT34" s="357">
        <v>17301</v>
      </c>
      <c r="AU34" s="1171">
        <v>3.3080450289878383</v>
      </c>
      <c r="AV34" s="1172">
        <v>1.8</v>
      </c>
      <c r="AW34" s="1174">
        <v>0</v>
      </c>
      <c r="AX34" s="357">
        <v>0</v>
      </c>
      <c r="AY34" s="1172">
        <v>0</v>
      </c>
      <c r="AZ34" s="1172" t="s">
        <v>818</v>
      </c>
      <c r="BA34" s="1174">
        <v>0</v>
      </c>
      <c r="BB34" s="357">
        <v>0</v>
      </c>
      <c r="BC34" s="1172">
        <v>0</v>
      </c>
      <c r="BD34" s="1172" t="s">
        <v>818</v>
      </c>
      <c r="BE34" s="647" t="s">
        <v>60</v>
      </c>
      <c r="BF34" s="599">
        <v>33533</v>
      </c>
      <c r="BG34" s="357">
        <v>1537</v>
      </c>
      <c r="BH34" s="1171">
        <v>0.29391463564813863</v>
      </c>
      <c r="BI34" s="1172">
        <v>11.6</v>
      </c>
      <c r="BJ34" s="1174">
        <v>0</v>
      </c>
      <c r="BK34" s="357">
        <v>0</v>
      </c>
      <c r="BL34" s="1172">
        <v>0</v>
      </c>
      <c r="BM34" s="1172" t="s">
        <v>818</v>
      </c>
      <c r="BN34" s="1174">
        <v>9400</v>
      </c>
      <c r="BO34" s="357">
        <v>431</v>
      </c>
      <c r="BP34" s="1171">
        <v>8.2390408704634335E-2</v>
      </c>
      <c r="BQ34" s="1172">
        <v>16</v>
      </c>
      <c r="BR34" s="599">
        <v>5336891</v>
      </c>
      <c r="BS34" s="357">
        <v>244643</v>
      </c>
      <c r="BT34" s="1171">
        <v>46.77751390447709</v>
      </c>
      <c r="BU34" s="1172">
        <v>-0.2</v>
      </c>
      <c r="BV34" s="1238"/>
      <c r="BW34" s="1174">
        <v>4797053</v>
      </c>
      <c r="BX34" s="1239"/>
      <c r="BY34" s="1174">
        <v>539838</v>
      </c>
      <c r="BZ34" s="1239"/>
      <c r="CA34" s="1174">
        <v>0</v>
      </c>
      <c r="CB34" s="647" t="s">
        <v>60</v>
      </c>
      <c r="CC34" s="1174">
        <v>1832</v>
      </c>
      <c r="CD34" s="357">
        <v>84</v>
      </c>
      <c r="CE34" s="1250">
        <v>1.6057364760307457E-2</v>
      </c>
      <c r="CF34" s="1172">
        <v>-17.100000000000001</v>
      </c>
      <c r="CG34" s="1174">
        <v>40002</v>
      </c>
      <c r="CH34" s="357">
        <v>1834</v>
      </c>
      <c r="CI34" s="1171">
        <v>0.35061501372370024</v>
      </c>
      <c r="CJ34" s="1172">
        <v>5.5</v>
      </c>
      <c r="CK34" s="1179"/>
      <c r="CL34" s="1174">
        <v>26148</v>
      </c>
      <c r="CM34" s="1179"/>
      <c r="CN34" s="1174">
        <v>0</v>
      </c>
      <c r="CO34" s="1182"/>
      <c r="CP34" s="1174">
        <v>13854</v>
      </c>
      <c r="CQ34" s="1174">
        <v>336009</v>
      </c>
      <c r="CR34" s="357">
        <v>15403</v>
      </c>
      <c r="CS34" s="1171">
        <v>2.9450977487697316</v>
      </c>
      <c r="CT34" s="159">
        <v>1.6</v>
      </c>
      <c r="CU34" s="647" t="s">
        <v>60</v>
      </c>
      <c r="CV34" s="1257"/>
      <c r="CW34" s="1174">
        <v>1901</v>
      </c>
      <c r="CX34" s="1174">
        <v>0</v>
      </c>
      <c r="CY34" s="1174">
        <v>1901</v>
      </c>
      <c r="CZ34" s="1174">
        <v>0</v>
      </c>
      <c r="DA34" s="1173"/>
      <c r="DB34" s="1174">
        <v>122658</v>
      </c>
      <c r="DC34" s="1173"/>
      <c r="DD34" s="1174">
        <v>49173</v>
      </c>
      <c r="DE34" s="1173"/>
      <c r="DF34" s="1174">
        <v>162277</v>
      </c>
      <c r="DG34" s="599">
        <v>72486</v>
      </c>
      <c r="DH34" s="357">
        <v>3323</v>
      </c>
      <c r="DI34" s="1259">
        <v>0.63533523035788553</v>
      </c>
      <c r="DJ34" s="1172">
        <v>-3.1</v>
      </c>
      <c r="DK34" s="1173"/>
      <c r="DL34" s="1174">
        <v>6762</v>
      </c>
      <c r="DM34" s="1173"/>
      <c r="DN34" s="1174">
        <v>65724</v>
      </c>
      <c r="DO34" s="647" t="s">
        <v>60</v>
      </c>
      <c r="DP34" s="1174">
        <v>925606</v>
      </c>
      <c r="DQ34" s="357">
        <v>42430</v>
      </c>
      <c r="DR34" s="1250">
        <v>8.1128783659001869</v>
      </c>
      <c r="DS34" s="1172">
        <v>-3.5</v>
      </c>
      <c r="DT34" s="1179"/>
      <c r="DU34" s="1174">
        <v>0</v>
      </c>
      <c r="DV34" s="1173"/>
      <c r="DW34" s="1174">
        <v>0</v>
      </c>
      <c r="DX34" s="1173"/>
      <c r="DY34" s="1174">
        <v>367899</v>
      </c>
      <c r="DZ34" s="1173"/>
      <c r="EA34" s="1174">
        <v>203404</v>
      </c>
      <c r="EB34" s="1179"/>
      <c r="EC34" s="1174">
        <v>0</v>
      </c>
      <c r="ED34" s="1173"/>
      <c r="EE34" s="1174">
        <v>17412</v>
      </c>
      <c r="EF34" s="1179"/>
      <c r="EG34" s="1174">
        <v>126436</v>
      </c>
      <c r="EH34" s="1179"/>
      <c r="EI34" s="1174">
        <v>0</v>
      </c>
      <c r="EJ34" s="647" t="s">
        <v>60</v>
      </c>
      <c r="EK34" s="130"/>
      <c r="EL34" s="1174">
        <v>4968</v>
      </c>
      <c r="EM34" s="1174">
        <v>0</v>
      </c>
      <c r="EN34" s="1174">
        <v>0</v>
      </c>
      <c r="EO34" s="1174">
        <v>4968</v>
      </c>
      <c r="EP34" s="1179"/>
      <c r="EQ34" s="1174">
        <v>0</v>
      </c>
      <c r="ER34" s="1179"/>
      <c r="ES34" s="1174">
        <v>62475</v>
      </c>
      <c r="ET34" s="1179"/>
      <c r="EU34" s="1174">
        <v>0</v>
      </c>
      <c r="EV34" s="1180"/>
      <c r="EW34" s="1174">
        <v>0</v>
      </c>
      <c r="EX34" s="1180"/>
      <c r="EY34" s="1174">
        <v>39174</v>
      </c>
      <c r="EZ34" s="1180"/>
      <c r="FA34" s="1174">
        <v>0</v>
      </c>
      <c r="FB34" s="1173"/>
      <c r="FC34" s="1174">
        <v>103838</v>
      </c>
      <c r="FD34" s="1174">
        <v>0</v>
      </c>
      <c r="FE34" s="357">
        <v>0</v>
      </c>
      <c r="FF34" s="1254">
        <v>0</v>
      </c>
      <c r="FG34" s="159" t="s">
        <v>818</v>
      </c>
      <c r="FH34" s="647" t="s">
        <v>60</v>
      </c>
      <c r="FI34" s="1174">
        <v>809349</v>
      </c>
      <c r="FJ34" s="357">
        <v>37101</v>
      </c>
      <c r="FK34" s="1171">
        <v>7.0938930739028825</v>
      </c>
      <c r="FL34" s="1172">
        <v>-23.4</v>
      </c>
      <c r="FM34" s="1257"/>
      <c r="FN34" s="1174">
        <v>453255</v>
      </c>
      <c r="FO34" s="1165"/>
      <c r="FP34" s="1174">
        <v>0</v>
      </c>
      <c r="FQ34" s="1165"/>
      <c r="FR34" s="1174">
        <v>167095</v>
      </c>
      <c r="FS34" s="1165"/>
      <c r="FT34" s="1174">
        <v>45398</v>
      </c>
      <c r="FU34" s="1165"/>
      <c r="FV34" s="1174">
        <v>2625</v>
      </c>
      <c r="FW34" s="1168"/>
      <c r="FX34" s="1174">
        <v>0</v>
      </c>
      <c r="FY34" s="1165"/>
      <c r="FZ34" s="1174">
        <v>3219</v>
      </c>
      <c r="GA34" s="647" t="s">
        <v>60</v>
      </c>
      <c r="GB34" s="1174">
        <v>0</v>
      </c>
      <c r="GC34" s="1174">
        <v>0</v>
      </c>
      <c r="GD34" s="1174">
        <v>3219</v>
      </c>
      <c r="GE34" s="1179"/>
      <c r="GF34" s="1174">
        <v>0</v>
      </c>
      <c r="GG34" s="1179"/>
      <c r="GH34" s="1174">
        <v>0</v>
      </c>
      <c r="GI34" s="1173"/>
      <c r="GJ34" s="1174">
        <v>234918</v>
      </c>
      <c r="GK34" s="1173"/>
      <c r="GL34" s="1174">
        <v>356094</v>
      </c>
      <c r="GM34" s="1257"/>
      <c r="GN34" s="1174">
        <v>66539</v>
      </c>
      <c r="GO34" s="1295"/>
      <c r="GP34" s="1174">
        <v>999</v>
      </c>
      <c r="GQ34" s="1173"/>
      <c r="GR34" s="1174">
        <v>288556</v>
      </c>
      <c r="GS34" s="647" t="s">
        <v>60</v>
      </c>
      <c r="GT34" s="1174">
        <v>17123</v>
      </c>
      <c r="GU34" s="357">
        <v>785</v>
      </c>
      <c r="GV34" s="1171">
        <v>0.15008201789887807</v>
      </c>
      <c r="GW34" s="1172">
        <v>-38.299999999999997</v>
      </c>
      <c r="GX34" s="1173"/>
      <c r="GY34" s="1174">
        <v>16107</v>
      </c>
      <c r="GZ34" s="1182"/>
      <c r="HA34" s="1174">
        <v>1016</v>
      </c>
      <c r="HB34" s="1295"/>
      <c r="HC34" s="1174">
        <v>16</v>
      </c>
      <c r="HD34" s="1295"/>
      <c r="HE34" s="1174">
        <v>63</v>
      </c>
      <c r="HF34" s="1173"/>
      <c r="HG34" s="1174">
        <v>937</v>
      </c>
      <c r="HH34" s="647" t="s">
        <v>60</v>
      </c>
      <c r="HI34" s="1174">
        <v>17981</v>
      </c>
      <c r="HJ34" s="357">
        <v>824</v>
      </c>
      <c r="HK34" s="1171">
        <v>0.15760233392744999</v>
      </c>
      <c r="HL34" s="1228">
        <v>-62.1</v>
      </c>
      <c r="HM34" s="1174">
        <v>134313</v>
      </c>
      <c r="HN34" s="357">
        <v>6157</v>
      </c>
      <c r="HO34" s="1171">
        <v>1.1772449962069735</v>
      </c>
      <c r="HP34" s="1172">
        <v>-48.9</v>
      </c>
      <c r="HQ34" s="599">
        <v>53901</v>
      </c>
      <c r="HR34" s="357">
        <v>2471</v>
      </c>
      <c r="HS34" s="1259">
        <v>0.47243887442430799</v>
      </c>
      <c r="HT34" s="1172">
        <v>-13.7</v>
      </c>
      <c r="HU34" s="1173"/>
      <c r="HV34" s="1174">
        <v>12815</v>
      </c>
      <c r="HW34" s="130"/>
      <c r="HX34" s="580">
        <v>41086</v>
      </c>
      <c r="HY34" s="647" t="s">
        <v>60</v>
      </c>
      <c r="HZ34" s="1174">
        <v>264617</v>
      </c>
      <c r="IA34" s="357">
        <v>12130</v>
      </c>
      <c r="IB34" s="1171">
        <v>2.3193513595951303</v>
      </c>
      <c r="IC34" s="1172">
        <v>15.7</v>
      </c>
      <c r="ID34" s="1173"/>
      <c r="IE34" s="1174">
        <v>4372</v>
      </c>
      <c r="IF34" s="1182"/>
      <c r="IG34" s="1174">
        <v>13</v>
      </c>
      <c r="IH34" s="1179"/>
      <c r="II34" s="1174">
        <v>0</v>
      </c>
      <c r="IJ34" s="1173"/>
      <c r="IK34" s="1174">
        <v>25495</v>
      </c>
      <c r="IL34" s="1179"/>
      <c r="IM34" s="1174">
        <v>0</v>
      </c>
      <c r="IN34" s="1179"/>
      <c r="IO34" s="1174">
        <v>0</v>
      </c>
      <c r="IP34" s="1179"/>
      <c r="IQ34" s="1174">
        <v>0</v>
      </c>
      <c r="IR34" s="1179"/>
      <c r="IS34" s="1174">
        <v>0</v>
      </c>
      <c r="IT34" s="129"/>
      <c r="IU34" s="580">
        <v>234737</v>
      </c>
      <c r="IV34" s="647" t="s">
        <v>60</v>
      </c>
      <c r="IW34" s="128"/>
      <c r="IX34" s="580">
        <v>17352</v>
      </c>
      <c r="IY34" s="128"/>
      <c r="IZ34" s="580">
        <v>0</v>
      </c>
      <c r="JA34" s="130"/>
      <c r="JB34" s="580">
        <v>217385</v>
      </c>
      <c r="JC34" s="1174">
        <v>1031775</v>
      </c>
      <c r="JD34" s="357">
        <v>47297</v>
      </c>
      <c r="JE34" s="1171">
        <v>9.0434429724706469</v>
      </c>
      <c r="JF34" s="1172">
        <v>-38.799999999999997</v>
      </c>
      <c r="JG34" s="599">
        <v>0</v>
      </c>
      <c r="JH34" s="357">
        <v>0</v>
      </c>
      <c r="JI34" s="1171">
        <v>0</v>
      </c>
      <c r="JJ34" s="1172" t="s">
        <v>818</v>
      </c>
      <c r="JK34" s="1174">
        <v>316075</v>
      </c>
      <c r="JL34" s="357">
        <v>14489</v>
      </c>
      <c r="JM34" s="1171">
        <v>2.7703774926933296</v>
      </c>
      <c r="JN34" s="159">
        <v>-1.4</v>
      </c>
      <c r="JO34" s="647" t="s">
        <v>60</v>
      </c>
      <c r="JP34" s="1174">
        <v>11409095</v>
      </c>
      <c r="JQ34" s="87">
        <v>522993</v>
      </c>
      <c r="JR34" s="131">
        <v>100</v>
      </c>
      <c r="JS34" s="159">
        <v>-8.9</v>
      </c>
      <c r="JT34" s="574">
        <v>7704101</v>
      </c>
      <c r="JU34" s="87">
        <v>353156</v>
      </c>
      <c r="JV34" s="131">
        <v>67.525960648061925</v>
      </c>
      <c r="JW34" s="159">
        <v>-0.5</v>
      </c>
      <c r="JX34" s="580">
        <v>8020176</v>
      </c>
      <c r="JY34" s="87">
        <v>367645</v>
      </c>
      <c r="JZ34" s="131">
        <v>70.296338140755239</v>
      </c>
      <c r="KA34" s="159">
        <v>-0.5</v>
      </c>
      <c r="KB34" s="1052"/>
      <c r="KC34" s="1052"/>
      <c r="KD34" s="1052"/>
    </row>
    <row r="35" spans="1:290" ht="19.5" customHeight="1" thickTop="1" thickBot="1" x14ac:dyDescent="0.2">
      <c r="B35" s="652" t="s">
        <v>66</v>
      </c>
      <c r="C35" s="1213">
        <v>134716785</v>
      </c>
      <c r="D35" s="321">
        <v>133400</v>
      </c>
      <c r="E35" s="1214">
        <v>31.755112840144516</v>
      </c>
      <c r="F35" s="1215">
        <v>1.7</v>
      </c>
      <c r="G35" s="1213">
        <v>2889631</v>
      </c>
      <c r="H35" s="321">
        <v>2861</v>
      </c>
      <c r="I35" s="1214">
        <v>0.68113678983193993</v>
      </c>
      <c r="J35" s="1215">
        <v>0.9</v>
      </c>
      <c r="K35" s="1216"/>
      <c r="L35" s="1213">
        <v>826127</v>
      </c>
      <c r="M35" s="1217"/>
      <c r="N35" s="1213">
        <v>0</v>
      </c>
      <c r="O35" s="1216"/>
      <c r="P35" s="1213">
        <v>28271</v>
      </c>
      <c r="Q35" s="1217"/>
      <c r="R35" s="1213">
        <v>0</v>
      </c>
      <c r="S35" s="1216"/>
      <c r="T35" s="1213">
        <v>2035233</v>
      </c>
      <c r="U35" s="1216"/>
      <c r="V35" s="1213">
        <v>0</v>
      </c>
      <c r="W35" s="652" t="s">
        <v>66</v>
      </c>
      <c r="X35" s="1213">
        <v>235417</v>
      </c>
      <c r="Y35" s="321">
        <v>233</v>
      </c>
      <c r="Z35" s="1214">
        <v>5.5491922550618335E-2</v>
      </c>
      <c r="AA35" s="1215">
        <v>-6.8</v>
      </c>
      <c r="AB35" s="1213">
        <v>785846</v>
      </c>
      <c r="AC35" s="321">
        <v>778</v>
      </c>
      <c r="AD35" s="1214">
        <v>0.1852377074243288</v>
      </c>
      <c r="AE35" s="1215">
        <v>-16.5</v>
      </c>
      <c r="AF35" s="1232">
        <v>598386</v>
      </c>
      <c r="AG35" s="321">
        <v>593</v>
      </c>
      <c r="AH35" s="1214">
        <v>0.14105009225066287</v>
      </c>
      <c r="AI35" s="1233">
        <v>-35.799999999999997</v>
      </c>
      <c r="AJ35" s="1232">
        <v>0</v>
      </c>
      <c r="AK35" s="321">
        <v>0</v>
      </c>
      <c r="AL35" s="1214">
        <v>0</v>
      </c>
      <c r="AM35" s="158" t="s">
        <v>818</v>
      </c>
      <c r="AN35" s="652" t="s">
        <v>66</v>
      </c>
      <c r="AO35" s="1232">
        <v>0</v>
      </c>
      <c r="AP35" s="321">
        <v>0</v>
      </c>
      <c r="AQ35" s="1214">
        <v>0</v>
      </c>
      <c r="AR35" s="1215" t="s">
        <v>818</v>
      </c>
      <c r="AS35" s="1232">
        <v>16975140</v>
      </c>
      <c r="AT35" s="321">
        <v>16809</v>
      </c>
      <c r="AU35" s="1214">
        <v>4.0013387060658463</v>
      </c>
      <c r="AV35" s="1215">
        <v>1.8</v>
      </c>
      <c r="AW35" s="1213">
        <v>282509</v>
      </c>
      <c r="AX35" s="321">
        <v>280</v>
      </c>
      <c r="AY35" s="1214">
        <v>6.6592334231821121E-2</v>
      </c>
      <c r="AZ35" s="1215">
        <v>-6.9</v>
      </c>
      <c r="BA35" s="1213">
        <v>0</v>
      </c>
      <c r="BB35" s="321">
        <v>0</v>
      </c>
      <c r="BC35" s="1215">
        <v>0</v>
      </c>
      <c r="BD35" s="1215" t="s">
        <v>818</v>
      </c>
      <c r="BE35" s="652" t="s">
        <v>66</v>
      </c>
      <c r="BF35" s="1232">
        <v>1290909</v>
      </c>
      <c r="BG35" s="321">
        <v>1278</v>
      </c>
      <c r="BH35" s="1214">
        <v>0.30428992913806635</v>
      </c>
      <c r="BI35" s="1215">
        <v>11.1</v>
      </c>
      <c r="BJ35" s="1232">
        <v>0</v>
      </c>
      <c r="BK35" s="321">
        <v>0</v>
      </c>
      <c r="BL35" s="1215">
        <v>0</v>
      </c>
      <c r="BM35" s="1215" t="s">
        <v>818</v>
      </c>
      <c r="BN35" s="1232">
        <v>843177</v>
      </c>
      <c r="BO35" s="321">
        <v>835</v>
      </c>
      <c r="BP35" s="1214">
        <v>0.19875163127753187</v>
      </c>
      <c r="BQ35" s="1215">
        <v>17</v>
      </c>
      <c r="BR35" s="1232">
        <v>85806992</v>
      </c>
      <c r="BS35" s="321">
        <v>84968</v>
      </c>
      <c r="BT35" s="1214">
        <v>20.226215415052977</v>
      </c>
      <c r="BU35" s="1215">
        <v>1.1000000000000001</v>
      </c>
      <c r="BV35" s="1246"/>
      <c r="BW35" s="1213">
        <v>75234121</v>
      </c>
      <c r="BX35" s="1216"/>
      <c r="BY35" s="1213">
        <v>10572744</v>
      </c>
      <c r="BZ35" s="1216"/>
      <c r="CA35" s="1213">
        <v>127</v>
      </c>
      <c r="CB35" s="652" t="s">
        <v>66</v>
      </c>
      <c r="CC35" s="1232">
        <v>120776</v>
      </c>
      <c r="CD35" s="321">
        <v>120</v>
      </c>
      <c r="CE35" s="1255">
        <v>2.846902491312641E-2</v>
      </c>
      <c r="CF35" s="1215">
        <v>-10.3</v>
      </c>
      <c r="CG35" s="1232">
        <v>3978214</v>
      </c>
      <c r="CH35" s="321">
        <v>3939</v>
      </c>
      <c r="CI35" s="1214">
        <v>0.93773492644025525</v>
      </c>
      <c r="CJ35" s="1215">
        <v>-27.6</v>
      </c>
      <c r="CK35" s="1216"/>
      <c r="CL35" s="1213">
        <v>1131204</v>
      </c>
      <c r="CM35" s="1216"/>
      <c r="CN35" s="1213">
        <v>0</v>
      </c>
      <c r="CO35" s="1217"/>
      <c r="CP35" s="1213">
        <v>2847010</v>
      </c>
      <c r="CQ35" s="1232">
        <v>7125632</v>
      </c>
      <c r="CR35" s="321">
        <v>7056</v>
      </c>
      <c r="CS35" s="1214">
        <v>1.6796366408042223</v>
      </c>
      <c r="CT35" s="158">
        <v>1.9</v>
      </c>
      <c r="CU35" s="652" t="s">
        <v>66</v>
      </c>
      <c r="CV35" s="1526">
        <v>149538</v>
      </c>
      <c r="CW35" s="1527"/>
      <c r="CX35" s="321">
        <v>0</v>
      </c>
      <c r="CY35" s="1266">
        <v>148501</v>
      </c>
      <c r="CZ35" s="321">
        <v>1037</v>
      </c>
      <c r="DA35" s="1528">
        <v>1826632</v>
      </c>
      <c r="DB35" s="1529"/>
      <c r="DC35" s="1528">
        <v>1130074</v>
      </c>
      <c r="DD35" s="1529"/>
      <c r="DE35" s="1528">
        <v>4019388</v>
      </c>
      <c r="DF35" s="1529"/>
      <c r="DG35" s="1232">
        <v>2483026</v>
      </c>
      <c r="DH35" s="321">
        <v>2459</v>
      </c>
      <c r="DI35" s="1214">
        <v>0.58529284836342166</v>
      </c>
      <c r="DJ35" s="1215">
        <v>3.6</v>
      </c>
      <c r="DK35" s="1267"/>
      <c r="DL35" s="1268">
        <v>165599</v>
      </c>
      <c r="DM35" s="1269"/>
      <c r="DN35" s="1268">
        <v>2317427</v>
      </c>
      <c r="DO35" s="652" t="s">
        <v>66</v>
      </c>
      <c r="DP35" s="1232">
        <v>58994400</v>
      </c>
      <c r="DQ35" s="321">
        <v>58418</v>
      </c>
      <c r="DR35" s="1255">
        <v>13.906016454717365</v>
      </c>
      <c r="DS35" s="1215">
        <v>-6.2</v>
      </c>
      <c r="DT35" s="1216"/>
      <c r="DU35" s="1266">
        <v>15129150</v>
      </c>
      <c r="DV35" s="1216"/>
      <c r="DW35" s="288">
        <v>5337334</v>
      </c>
      <c r="DX35" s="1216"/>
      <c r="DY35" s="1266">
        <v>10989553</v>
      </c>
      <c r="DZ35" s="1216"/>
      <c r="EA35" s="1266">
        <v>10847036</v>
      </c>
      <c r="EB35" s="1216"/>
      <c r="EC35" s="1266">
        <v>0</v>
      </c>
      <c r="ED35" s="1216"/>
      <c r="EE35" s="1266">
        <v>2504238</v>
      </c>
      <c r="EF35" s="1216"/>
      <c r="EG35" s="1266">
        <v>1674217</v>
      </c>
      <c r="EH35" s="1216"/>
      <c r="EI35" s="288">
        <v>0</v>
      </c>
      <c r="EJ35" s="652" t="s">
        <v>66</v>
      </c>
      <c r="EK35" s="121"/>
      <c r="EL35" s="1266">
        <v>336537</v>
      </c>
      <c r="EM35" s="321">
        <v>7250</v>
      </c>
      <c r="EN35" s="321">
        <v>0</v>
      </c>
      <c r="EO35" s="321">
        <v>329287</v>
      </c>
      <c r="EP35" s="1284"/>
      <c r="EQ35" s="1266">
        <v>199484</v>
      </c>
      <c r="ER35" s="1284"/>
      <c r="ES35" s="288">
        <v>3435873</v>
      </c>
      <c r="ET35" s="1284"/>
      <c r="EU35" s="288">
        <v>195650</v>
      </c>
      <c r="EV35" s="1285"/>
      <c r="EW35" s="288">
        <v>0</v>
      </c>
      <c r="EX35" s="1285"/>
      <c r="EY35" s="288">
        <v>653110</v>
      </c>
      <c r="EZ35" s="1285"/>
      <c r="FA35" s="1266">
        <v>0</v>
      </c>
      <c r="FB35" s="1284"/>
      <c r="FC35" s="288">
        <v>7692218</v>
      </c>
      <c r="FD35" s="321">
        <v>302922</v>
      </c>
      <c r="FE35" s="321">
        <v>300</v>
      </c>
      <c r="FF35" s="1255">
        <v>7.1404036933944481E-2</v>
      </c>
      <c r="FG35" s="125">
        <v>-0.1</v>
      </c>
      <c r="FH35" s="652" t="s">
        <v>66</v>
      </c>
      <c r="FI35" s="321">
        <v>30808962</v>
      </c>
      <c r="FJ35" s="321">
        <v>30508</v>
      </c>
      <c r="FK35" s="1214">
        <v>7.2622135749285031</v>
      </c>
      <c r="FL35" s="1215">
        <v>-0.6</v>
      </c>
      <c r="FM35" s="1551">
        <v>19649577</v>
      </c>
      <c r="FN35" s="1552"/>
      <c r="FO35" s="1551">
        <v>2275958</v>
      </c>
      <c r="FP35" s="1552"/>
      <c r="FQ35" s="1551">
        <v>5142860</v>
      </c>
      <c r="FR35" s="1552"/>
      <c r="FS35" s="1551">
        <v>2383972</v>
      </c>
      <c r="FT35" s="1552"/>
      <c r="FU35" s="1551">
        <v>595277</v>
      </c>
      <c r="FV35" s="1552"/>
      <c r="FW35" s="1551">
        <v>751265</v>
      </c>
      <c r="FX35" s="1552"/>
      <c r="FY35" s="1551">
        <v>163590</v>
      </c>
      <c r="FZ35" s="1552"/>
      <c r="GA35" s="652" t="s">
        <v>66</v>
      </c>
      <c r="GB35" s="1216">
        <v>4460</v>
      </c>
      <c r="GC35" s="1232">
        <v>0</v>
      </c>
      <c r="GD35" s="1217">
        <v>159130</v>
      </c>
      <c r="GE35" s="1551">
        <v>414573</v>
      </c>
      <c r="GF35" s="1552"/>
      <c r="GG35" s="1551">
        <v>0</v>
      </c>
      <c r="GH35" s="1552"/>
      <c r="GI35" s="1551">
        <v>7922082</v>
      </c>
      <c r="GJ35" s="1552"/>
      <c r="GK35" s="1551">
        <v>11159385</v>
      </c>
      <c r="GL35" s="1552"/>
      <c r="GM35" s="1304"/>
      <c r="GN35" s="1305">
        <v>692517</v>
      </c>
      <c r="GO35" s="1269"/>
      <c r="GP35" s="1268">
        <v>95060</v>
      </c>
      <c r="GQ35" s="1269"/>
      <c r="GR35" s="1268">
        <v>10371808</v>
      </c>
      <c r="GS35" s="652" t="s">
        <v>66</v>
      </c>
      <c r="GT35" s="1305">
        <v>2026269</v>
      </c>
      <c r="GU35" s="321">
        <v>2006</v>
      </c>
      <c r="GV35" s="1214">
        <v>0.47762719945763843</v>
      </c>
      <c r="GW35" s="1215">
        <v>-81.5</v>
      </c>
      <c r="GX35" s="1269"/>
      <c r="GY35" s="1305">
        <v>781038</v>
      </c>
      <c r="GZ35" s="1269"/>
      <c r="HA35" s="1268">
        <v>1245231</v>
      </c>
      <c r="HB35" s="1269"/>
      <c r="HC35" s="1305">
        <v>1210755</v>
      </c>
      <c r="HD35" s="1269"/>
      <c r="HE35" s="1305">
        <v>0</v>
      </c>
      <c r="HF35" s="1269"/>
      <c r="HG35" s="1268">
        <v>34476</v>
      </c>
      <c r="HH35" s="652" t="s">
        <v>66</v>
      </c>
      <c r="HI35" s="321">
        <v>1736722</v>
      </c>
      <c r="HJ35" s="321">
        <v>1720</v>
      </c>
      <c r="HK35" s="1214">
        <v>0.40937588498687427</v>
      </c>
      <c r="HL35" s="1233">
        <v>-16.3</v>
      </c>
      <c r="HM35" s="288">
        <v>16342475</v>
      </c>
      <c r="HN35" s="321">
        <v>16183</v>
      </c>
      <c r="HO35" s="1214">
        <v>3.8522084513243153</v>
      </c>
      <c r="HP35" s="1215">
        <v>40</v>
      </c>
      <c r="HQ35" s="321">
        <v>7083303</v>
      </c>
      <c r="HR35" s="321">
        <v>7014</v>
      </c>
      <c r="HS35" s="1214">
        <v>1.6696589518962628</v>
      </c>
      <c r="HT35" s="1215">
        <v>4.2</v>
      </c>
      <c r="HU35" s="1216"/>
      <c r="HV35" s="1266">
        <v>4509072</v>
      </c>
      <c r="HW35" s="121"/>
      <c r="HX35" s="126">
        <v>2574231</v>
      </c>
      <c r="HY35" s="652" t="s">
        <v>66</v>
      </c>
      <c r="HZ35" s="1232">
        <v>7565784</v>
      </c>
      <c r="IA35" s="321">
        <v>7492</v>
      </c>
      <c r="IB35" s="1214">
        <v>1.783388199504315</v>
      </c>
      <c r="IC35" s="1215">
        <v>-0.3</v>
      </c>
      <c r="ID35" s="1216"/>
      <c r="IE35" s="288">
        <v>244974</v>
      </c>
      <c r="IF35" s="1217"/>
      <c r="IG35" s="1266">
        <v>14870</v>
      </c>
      <c r="IH35" s="1216"/>
      <c r="II35" s="288">
        <v>0</v>
      </c>
      <c r="IJ35" s="1216"/>
      <c r="IK35" s="288">
        <v>3730317</v>
      </c>
      <c r="IL35" s="1216"/>
      <c r="IM35" s="288">
        <v>64685</v>
      </c>
      <c r="IN35" s="1216"/>
      <c r="IO35" s="288">
        <v>48937</v>
      </c>
      <c r="IP35" s="1216"/>
      <c r="IQ35" s="288">
        <v>15748</v>
      </c>
      <c r="IR35" s="1216"/>
      <c r="IS35" s="288">
        <v>0</v>
      </c>
      <c r="IT35" s="121"/>
      <c r="IU35" s="126">
        <v>3510938</v>
      </c>
      <c r="IV35" s="652" t="s">
        <v>66</v>
      </c>
      <c r="IW35" s="179"/>
      <c r="IX35" s="185">
        <v>2361</v>
      </c>
      <c r="IY35" s="179"/>
      <c r="IZ35" s="185">
        <v>0</v>
      </c>
      <c r="JA35" s="179"/>
      <c r="JB35" s="186">
        <v>3508577</v>
      </c>
      <c r="JC35" s="127">
        <v>41243241</v>
      </c>
      <c r="JD35" s="127">
        <v>40840</v>
      </c>
      <c r="JE35" s="125">
        <v>9.7217564377614476</v>
      </c>
      <c r="JF35" s="158">
        <v>-9</v>
      </c>
      <c r="JG35" s="127">
        <v>0</v>
      </c>
      <c r="JH35" s="127">
        <v>0</v>
      </c>
      <c r="JI35" s="125">
        <v>0</v>
      </c>
      <c r="JJ35" s="158" t="s">
        <v>817</v>
      </c>
      <c r="JK35" s="127">
        <v>15640049</v>
      </c>
      <c r="JL35" s="127">
        <v>15487</v>
      </c>
      <c r="JM35" s="125">
        <v>3.6866343033675379</v>
      </c>
      <c r="JN35" s="158">
        <v>2.6</v>
      </c>
      <c r="JO35" s="652" t="s">
        <v>66</v>
      </c>
      <c r="JP35" s="321">
        <v>424236518</v>
      </c>
      <c r="JQ35" s="127">
        <v>420090</v>
      </c>
      <c r="JR35" s="125">
        <v>100</v>
      </c>
      <c r="JS35" s="158">
        <v>-2.4</v>
      </c>
      <c r="JT35" s="127">
        <v>244424792</v>
      </c>
      <c r="JU35" s="127">
        <v>242036</v>
      </c>
      <c r="JV35" s="125">
        <v>57.615217367968306</v>
      </c>
      <c r="JW35" s="158">
        <v>1.3</v>
      </c>
      <c r="JX35" s="127">
        <v>260064841</v>
      </c>
      <c r="JY35" s="127">
        <v>257523</v>
      </c>
      <c r="JZ35" s="125">
        <v>61.301851671335847</v>
      </c>
      <c r="KA35" s="158">
        <v>1.4</v>
      </c>
      <c r="KB35" s="1052"/>
      <c r="KC35" s="1052"/>
      <c r="KD35" s="1052"/>
    </row>
    <row r="36" spans="1:290" ht="19.5" customHeight="1" thickTop="1" thickBot="1" x14ac:dyDescent="0.2">
      <c r="B36" s="653" t="s">
        <v>24</v>
      </c>
      <c r="C36" s="1218">
        <v>20240942</v>
      </c>
      <c r="D36" s="284">
        <v>152614</v>
      </c>
      <c r="E36" s="1162">
        <v>28.307299079170335</v>
      </c>
      <c r="F36" s="1163">
        <v>0</v>
      </c>
      <c r="G36" s="1218">
        <v>479298</v>
      </c>
      <c r="H36" s="284">
        <v>3614</v>
      </c>
      <c r="I36" s="1162">
        <v>0.67030634414387347</v>
      </c>
      <c r="J36" s="1163">
        <v>1.2</v>
      </c>
      <c r="K36" s="1219"/>
      <c r="L36" s="1218">
        <v>138385</v>
      </c>
      <c r="M36" s="1217"/>
      <c r="N36" s="1213">
        <v>0</v>
      </c>
      <c r="O36" s="1216"/>
      <c r="P36" s="1213">
        <v>0</v>
      </c>
      <c r="Q36" s="1220"/>
      <c r="R36" s="1218">
        <v>0</v>
      </c>
      <c r="S36" s="1216"/>
      <c r="T36" s="1213">
        <v>340913</v>
      </c>
      <c r="U36" s="1219"/>
      <c r="V36" s="1213">
        <v>0</v>
      </c>
      <c r="W36" s="653" t="s">
        <v>24</v>
      </c>
      <c r="X36" s="1218">
        <v>29853</v>
      </c>
      <c r="Y36" s="284">
        <v>225</v>
      </c>
      <c r="Z36" s="1162">
        <v>4.1749924455614366E-2</v>
      </c>
      <c r="AA36" s="1163">
        <v>-6.7</v>
      </c>
      <c r="AB36" s="1218">
        <v>99729</v>
      </c>
      <c r="AC36" s="284">
        <v>752</v>
      </c>
      <c r="AD36" s="1162">
        <v>0.13947269004903914</v>
      </c>
      <c r="AE36" s="1163">
        <v>-16.3</v>
      </c>
      <c r="AF36" s="1234">
        <v>76022</v>
      </c>
      <c r="AG36" s="355">
        <v>573</v>
      </c>
      <c r="AH36" s="1162">
        <v>0.10631805034551688</v>
      </c>
      <c r="AI36" s="1227">
        <v>-35.5</v>
      </c>
      <c r="AJ36" s="1234">
        <v>0</v>
      </c>
      <c r="AK36" s="284">
        <v>0</v>
      </c>
      <c r="AL36" s="1162">
        <v>0</v>
      </c>
      <c r="AM36" s="157" t="s">
        <v>818</v>
      </c>
      <c r="AN36" s="653" t="s">
        <v>24</v>
      </c>
      <c r="AO36" s="1234">
        <v>0</v>
      </c>
      <c r="AP36" s="284">
        <v>0</v>
      </c>
      <c r="AQ36" s="1162">
        <v>0</v>
      </c>
      <c r="AR36" s="1163" t="s">
        <v>818</v>
      </c>
      <c r="AS36" s="1234">
        <v>2448153</v>
      </c>
      <c r="AT36" s="284">
        <v>18459</v>
      </c>
      <c r="AU36" s="1162">
        <v>3.4237832983547949</v>
      </c>
      <c r="AV36" s="1163">
        <v>1.8</v>
      </c>
      <c r="AW36" s="1218">
        <v>187149</v>
      </c>
      <c r="AX36" s="284">
        <v>1411</v>
      </c>
      <c r="AY36" s="1162">
        <v>0.26173103580691298</v>
      </c>
      <c r="AZ36" s="1163">
        <v>-4.2</v>
      </c>
      <c r="BA36" s="1218">
        <v>0</v>
      </c>
      <c r="BB36" s="284">
        <v>0</v>
      </c>
      <c r="BC36" s="1163">
        <v>0</v>
      </c>
      <c r="BD36" s="1163" t="s">
        <v>818</v>
      </c>
      <c r="BE36" s="653" t="s">
        <v>24</v>
      </c>
      <c r="BF36" s="1234">
        <v>216129</v>
      </c>
      <c r="BG36" s="355">
        <v>1630</v>
      </c>
      <c r="BH36" s="1162">
        <v>0.30226005502520609</v>
      </c>
      <c r="BI36" s="1163">
        <v>11.8</v>
      </c>
      <c r="BJ36" s="1234">
        <v>0</v>
      </c>
      <c r="BK36" s="284">
        <v>0</v>
      </c>
      <c r="BL36" s="1163">
        <v>0</v>
      </c>
      <c r="BM36" s="1163" t="s">
        <v>818</v>
      </c>
      <c r="BN36" s="1234">
        <v>86074</v>
      </c>
      <c r="BO36" s="284">
        <v>649</v>
      </c>
      <c r="BP36" s="1162">
        <v>0.12037594203572677</v>
      </c>
      <c r="BQ36" s="1163">
        <v>13.4</v>
      </c>
      <c r="BR36" s="1234">
        <v>20188084</v>
      </c>
      <c r="BS36" s="284">
        <v>152216</v>
      </c>
      <c r="BT36" s="1162">
        <v>28.233376273861825</v>
      </c>
      <c r="BU36" s="1163">
        <v>-0.9</v>
      </c>
      <c r="BV36" s="1247"/>
      <c r="BW36" s="1218">
        <v>17707146</v>
      </c>
      <c r="BX36" s="1219"/>
      <c r="BY36" s="1218">
        <v>2480938</v>
      </c>
      <c r="BZ36" s="1219"/>
      <c r="CA36" s="1218">
        <v>0</v>
      </c>
      <c r="CB36" s="653" t="s">
        <v>24</v>
      </c>
      <c r="CC36" s="1234">
        <v>16572</v>
      </c>
      <c r="CD36" s="284">
        <v>125</v>
      </c>
      <c r="CE36" s="1249">
        <v>2.3176221755885212E-2</v>
      </c>
      <c r="CF36" s="1163">
        <v>-12.3</v>
      </c>
      <c r="CG36" s="1234">
        <v>320253</v>
      </c>
      <c r="CH36" s="284">
        <v>2415</v>
      </c>
      <c r="CI36" s="1162">
        <v>0.44787922676728864</v>
      </c>
      <c r="CJ36" s="1163">
        <v>19.8</v>
      </c>
      <c r="CK36" s="1219"/>
      <c r="CL36" s="1218">
        <v>195217</v>
      </c>
      <c r="CM36" s="1219"/>
      <c r="CN36" s="1218">
        <v>0</v>
      </c>
      <c r="CO36" s="1220"/>
      <c r="CP36" s="1218">
        <v>125036</v>
      </c>
      <c r="CQ36" s="1234">
        <v>1739301</v>
      </c>
      <c r="CR36" s="284">
        <v>13114</v>
      </c>
      <c r="CS36" s="1162">
        <v>2.4324418100550873</v>
      </c>
      <c r="CT36" s="157">
        <v>-1.9</v>
      </c>
      <c r="CU36" s="653" t="s">
        <v>24</v>
      </c>
      <c r="CV36" s="1526">
        <v>9102</v>
      </c>
      <c r="CW36" s="1527"/>
      <c r="CX36" s="321">
        <v>0</v>
      </c>
      <c r="CY36" s="1270">
        <v>9102</v>
      </c>
      <c r="CZ36" s="355">
        <v>0</v>
      </c>
      <c r="DA36" s="1528">
        <v>635558</v>
      </c>
      <c r="DB36" s="1529"/>
      <c r="DC36" s="1528">
        <v>179155</v>
      </c>
      <c r="DD36" s="1529"/>
      <c r="DE36" s="1528">
        <v>915486</v>
      </c>
      <c r="DF36" s="1529"/>
      <c r="DG36" s="1234">
        <v>185517</v>
      </c>
      <c r="DH36" s="284">
        <v>1399</v>
      </c>
      <c r="DI36" s="1162">
        <v>0.25944865625673164</v>
      </c>
      <c r="DJ36" s="1163">
        <v>-3</v>
      </c>
      <c r="DK36" s="1271"/>
      <c r="DL36" s="1272">
        <v>36234</v>
      </c>
      <c r="DM36" s="1273"/>
      <c r="DN36" s="1272">
        <v>149283</v>
      </c>
      <c r="DO36" s="653" t="s">
        <v>24</v>
      </c>
      <c r="DP36" s="1234">
        <v>6591157</v>
      </c>
      <c r="DQ36" s="284">
        <v>49697</v>
      </c>
      <c r="DR36" s="1249">
        <v>9.2178443313936231</v>
      </c>
      <c r="DS36" s="1163">
        <v>11.7</v>
      </c>
      <c r="DT36" s="1216"/>
      <c r="DU36" s="288">
        <v>0</v>
      </c>
      <c r="DV36" s="1219"/>
      <c r="DW36" s="284">
        <v>107733</v>
      </c>
      <c r="DX36" s="1219"/>
      <c r="DY36" s="1270">
        <v>1612404</v>
      </c>
      <c r="DZ36" s="1219"/>
      <c r="EA36" s="1270">
        <v>1325398</v>
      </c>
      <c r="EB36" s="1219"/>
      <c r="EC36" s="1270">
        <v>0</v>
      </c>
      <c r="ED36" s="1219"/>
      <c r="EE36" s="1270">
        <v>750324</v>
      </c>
      <c r="EF36" s="1219"/>
      <c r="EG36" s="1270">
        <v>490253</v>
      </c>
      <c r="EH36" s="1216"/>
      <c r="EI36" s="288">
        <v>0</v>
      </c>
      <c r="EJ36" s="653" t="s">
        <v>24</v>
      </c>
      <c r="EK36" s="122"/>
      <c r="EL36" s="1270">
        <v>52257</v>
      </c>
      <c r="EM36" s="355">
        <v>0</v>
      </c>
      <c r="EN36" s="321">
        <v>0</v>
      </c>
      <c r="EO36" s="355">
        <v>52257</v>
      </c>
      <c r="EP36" s="1286"/>
      <c r="EQ36" s="1270">
        <v>0</v>
      </c>
      <c r="ER36" s="1287"/>
      <c r="ES36" s="1288">
        <v>1274888</v>
      </c>
      <c r="ET36" s="1286"/>
      <c r="EU36" s="284">
        <v>60370</v>
      </c>
      <c r="EV36" s="1285"/>
      <c r="EW36" s="288">
        <v>0</v>
      </c>
      <c r="EX36" s="1285"/>
      <c r="EY36" s="288">
        <v>213076</v>
      </c>
      <c r="EZ36" s="1285"/>
      <c r="FA36" s="288">
        <v>0</v>
      </c>
      <c r="FB36" s="1286"/>
      <c r="FC36" s="284">
        <v>704454</v>
      </c>
      <c r="FD36" s="355">
        <v>73159</v>
      </c>
      <c r="FE36" s="284">
        <v>552</v>
      </c>
      <c r="FF36" s="1249">
        <v>0.10231409651453093</v>
      </c>
      <c r="FG36" s="123">
        <v>-3.2</v>
      </c>
      <c r="FH36" s="653" t="s">
        <v>24</v>
      </c>
      <c r="FI36" s="355">
        <v>4946779</v>
      </c>
      <c r="FJ36" s="284">
        <v>37298</v>
      </c>
      <c r="FK36" s="1162">
        <v>6.9181539392563423</v>
      </c>
      <c r="FL36" s="1163">
        <v>-3.1</v>
      </c>
      <c r="FM36" s="1551">
        <v>2821184</v>
      </c>
      <c r="FN36" s="1552"/>
      <c r="FO36" s="1551">
        <v>55037</v>
      </c>
      <c r="FP36" s="1552"/>
      <c r="FQ36" s="1551">
        <v>771612</v>
      </c>
      <c r="FR36" s="1552"/>
      <c r="FS36" s="1551">
        <v>293318</v>
      </c>
      <c r="FT36" s="1552"/>
      <c r="FU36" s="1551">
        <v>137205</v>
      </c>
      <c r="FV36" s="1552"/>
      <c r="FW36" s="1551">
        <v>145519</v>
      </c>
      <c r="FX36" s="1552"/>
      <c r="FY36" s="1551">
        <v>24843</v>
      </c>
      <c r="FZ36" s="1552"/>
      <c r="GA36" s="653" t="s">
        <v>24</v>
      </c>
      <c r="GB36" s="1219">
        <v>0</v>
      </c>
      <c r="GC36" s="1232">
        <v>0</v>
      </c>
      <c r="GD36" s="1220">
        <v>24843</v>
      </c>
      <c r="GE36" s="1551">
        <v>17559</v>
      </c>
      <c r="GF36" s="1552"/>
      <c r="GG36" s="1551">
        <v>0</v>
      </c>
      <c r="GH36" s="1552"/>
      <c r="GI36" s="1551">
        <v>1376091</v>
      </c>
      <c r="GJ36" s="1552"/>
      <c r="GK36" s="1551">
        <v>2125595</v>
      </c>
      <c r="GL36" s="1552"/>
      <c r="GM36" s="1260"/>
      <c r="GN36" s="1306">
        <v>391826</v>
      </c>
      <c r="GO36" s="1273"/>
      <c r="GP36" s="1306">
        <v>999</v>
      </c>
      <c r="GQ36" s="1273"/>
      <c r="GR36" s="1272">
        <v>1732770</v>
      </c>
      <c r="GS36" s="653" t="s">
        <v>24</v>
      </c>
      <c r="GT36" s="355">
        <v>349276</v>
      </c>
      <c r="GU36" s="284">
        <v>2634</v>
      </c>
      <c r="GV36" s="1162">
        <v>0.48846838221147504</v>
      </c>
      <c r="GW36" s="1163">
        <v>62.7</v>
      </c>
      <c r="GX36" s="1273"/>
      <c r="GY36" s="1306">
        <v>145671</v>
      </c>
      <c r="GZ36" s="1273"/>
      <c r="HA36" s="1272">
        <v>203605</v>
      </c>
      <c r="HB36" s="1273"/>
      <c r="HC36" s="1306">
        <v>155150</v>
      </c>
      <c r="HD36" s="1273"/>
      <c r="HE36" s="1306">
        <v>45142</v>
      </c>
      <c r="HF36" s="1273"/>
      <c r="HG36" s="1272">
        <v>3313</v>
      </c>
      <c r="HH36" s="653" t="s">
        <v>24</v>
      </c>
      <c r="HI36" s="355">
        <v>252856</v>
      </c>
      <c r="HJ36" s="284">
        <v>1907</v>
      </c>
      <c r="HK36" s="1162">
        <v>0.35362338452245423</v>
      </c>
      <c r="HL36" s="1227">
        <v>-12.4</v>
      </c>
      <c r="HM36" s="284">
        <v>2556793</v>
      </c>
      <c r="HN36" s="284">
        <v>19278</v>
      </c>
      <c r="HO36" s="1162">
        <v>3.5757181723325502</v>
      </c>
      <c r="HP36" s="1163">
        <v>-26.8</v>
      </c>
      <c r="HQ36" s="355">
        <v>2298697</v>
      </c>
      <c r="HR36" s="284">
        <v>17332</v>
      </c>
      <c r="HS36" s="1162">
        <v>3.2147665593524062</v>
      </c>
      <c r="HT36" s="1163">
        <v>4.2</v>
      </c>
      <c r="HU36" s="1219"/>
      <c r="HV36" s="1270">
        <v>1265433</v>
      </c>
      <c r="HW36" s="122"/>
      <c r="HX36" s="124">
        <v>1033264</v>
      </c>
      <c r="HY36" s="653" t="s">
        <v>24</v>
      </c>
      <c r="HZ36" s="1234">
        <v>1016888</v>
      </c>
      <c r="IA36" s="284">
        <v>7667</v>
      </c>
      <c r="IB36" s="1162">
        <v>1.4221350343289043</v>
      </c>
      <c r="IC36" s="1163">
        <v>8.5</v>
      </c>
      <c r="ID36" s="1219"/>
      <c r="IE36" s="284">
        <v>55006</v>
      </c>
      <c r="IF36" s="1220"/>
      <c r="IG36" s="1270">
        <v>485</v>
      </c>
      <c r="IH36" s="1216"/>
      <c r="II36" s="288">
        <v>0</v>
      </c>
      <c r="IJ36" s="1219"/>
      <c r="IK36" s="284">
        <v>114146</v>
      </c>
      <c r="IL36" s="1219"/>
      <c r="IM36" s="284">
        <v>2137</v>
      </c>
      <c r="IN36" s="1219"/>
      <c r="IO36" s="284">
        <v>1803</v>
      </c>
      <c r="IP36" s="1219"/>
      <c r="IQ36" s="284">
        <v>334</v>
      </c>
      <c r="IR36" s="1216"/>
      <c r="IS36" s="288">
        <v>0</v>
      </c>
      <c r="IT36" s="122"/>
      <c r="IU36" s="124">
        <v>845114</v>
      </c>
      <c r="IV36" s="653" t="s">
        <v>24</v>
      </c>
      <c r="IW36" s="179"/>
      <c r="IX36" s="185">
        <v>32640</v>
      </c>
      <c r="IY36" s="179"/>
      <c r="IZ36" s="185">
        <v>0</v>
      </c>
      <c r="JA36" s="178"/>
      <c r="JB36" s="192">
        <v>812474</v>
      </c>
      <c r="JC36" s="148">
        <v>7105640</v>
      </c>
      <c r="JD36" s="124">
        <v>53576</v>
      </c>
      <c r="JE36" s="123">
        <v>9.9373574920038745</v>
      </c>
      <c r="JF36" s="157">
        <v>-16.399999999999999</v>
      </c>
      <c r="JG36" s="148">
        <v>98100</v>
      </c>
      <c r="JH36" s="124">
        <v>740</v>
      </c>
      <c r="JI36" s="123">
        <v>0.13719450604950154</v>
      </c>
      <c r="JJ36" s="157" t="s">
        <v>834</v>
      </c>
      <c r="JK36" s="148">
        <v>1989940</v>
      </c>
      <c r="JL36" s="124">
        <v>15004</v>
      </c>
      <c r="JM36" s="123">
        <v>2.7829646826518357</v>
      </c>
      <c r="JN36" s="157">
        <v>-1.6</v>
      </c>
      <c r="JO36" s="653" t="s">
        <v>24</v>
      </c>
      <c r="JP36" s="148">
        <v>71504321</v>
      </c>
      <c r="JQ36" s="124">
        <v>539134</v>
      </c>
      <c r="JR36" s="123">
        <v>100</v>
      </c>
      <c r="JS36" s="157">
        <v>-2.2999999999999998</v>
      </c>
      <c r="JT36" s="148">
        <v>44051433</v>
      </c>
      <c r="JU36" s="124">
        <v>332143</v>
      </c>
      <c r="JV36" s="123">
        <v>61.606672693248839</v>
      </c>
      <c r="JW36" s="157">
        <v>-0.4</v>
      </c>
      <c r="JX36" s="148">
        <v>46139473</v>
      </c>
      <c r="JY36" s="124">
        <v>347886</v>
      </c>
      <c r="JZ36" s="123">
        <v>64.526831881950187</v>
      </c>
      <c r="KA36" s="157">
        <v>-0.3</v>
      </c>
      <c r="KB36" s="1052"/>
      <c r="KC36" s="1052"/>
      <c r="KD36" s="1052"/>
    </row>
    <row r="37" spans="1:290" ht="19.5" customHeight="1" thickTop="1" thickBot="1" x14ac:dyDescent="0.2">
      <c r="B37" s="653" t="s">
        <v>25</v>
      </c>
      <c r="C37" s="1218">
        <v>154957727</v>
      </c>
      <c r="D37" s="284">
        <v>135631</v>
      </c>
      <c r="E37" s="1162">
        <v>31.257809486218264</v>
      </c>
      <c r="F37" s="1163">
        <v>1.5</v>
      </c>
      <c r="G37" s="1218">
        <v>3368929</v>
      </c>
      <c r="H37" s="284">
        <v>2949</v>
      </c>
      <c r="I37" s="1162">
        <v>0.67957463556880771</v>
      </c>
      <c r="J37" s="1163">
        <v>0.9</v>
      </c>
      <c r="K37" s="1219"/>
      <c r="L37" s="1218">
        <v>964512</v>
      </c>
      <c r="M37" s="1220"/>
      <c r="N37" s="1218">
        <v>0</v>
      </c>
      <c r="O37" s="1216"/>
      <c r="P37" s="1213">
        <v>28271</v>
      </c>
      <c r="Q37" s="1220"/>
      <c r="R37" s="1218">
        <v>0</v>
      </c>
      <c r="S37" s="1216"/>
      <c r="T37" s="1213">
        <v>2376146</v>
      </c>
      <c r="U37" s="1219"/>
      <c r="V37" s="1213">
        <v>0</v>
      </c>
      <c r="W37" s="653" t="s">
        <v>25</v>
      </c>
      <c r="X37" s="1218">
        <v>265270</v>
      </c>
      <c r="Y37" s="284">
        <v>232</v>
      </c>
      <c r="Z37" s="1162">
        <v>5.3509813824315577E-2</v>
      </c>
      <c r="AA37" s="1163">
        <v>-6.8</v>
      </c>
      <c r="AB37" s="1218">
        <v>885575</v>
      </c>
      <c r="AC37" s="284">
        <v>775</v>
      </c>
      <c r="AD37" s="1162">
        <v>0.17863668480215728</v>
      </c>
      <c r="AE37" s="1163">
        <v>-16.399999999999999</v>
      </c>
      <c r="AF37" s="1234">
        <v>674408</v>
      </c>
      <c r="AG37" s="355">
        <v>590</v>
      </c>
      <c r="AH37" s="1162">
        <v>0.13604043624092063</v>
      </c>
      <c r="AI37" s="1227">
        <v>-35.700000000000003</v>
      </c>
      <c r="AJ37" s="1234">
        <v>0</v>
      </c>
      <c r="AK37" s="284">
        <v>0</v>
      </c>
      <c r="AL37" s="1162">
        <v>0</v>
      </c>
      <c r="AM37" s="157" t="s">
        <v>818</v>
      </c>
      <c r="AN37" s="653" t="s">
        <v>25</v>
      </c>
      <c r="AO37" s="1234">
        <v>0</v>
      </c>
      <c r="AP37" s="284">
        <v>0</v>
      </c>
      <c r="AQ37" s="1162">
        <v>0</v>
      </c>
      <c r="AR37" s="1163" t="s">
        <v>818</v>
      </c>
      <c r="AS37" s="1234">
        <v>19423293</v>
      </c>
      <c r="AT37" s="284">
        <v>17001</v>
      </c>
      <c r="AU37" s="1162">
        <v>3.9180336724285891</v>
      </c>
      <c r="AV37" s="1163">
        <v>1.8</v>
      </c>
      <c r="AW37" s="1218">
        <v>469658</v>
      </c>
      <c r="AX37" s="284">
        <v>411</v>
      </c>
      <c r="AY37" s="1162">
        <v>9.4738614020056566E-2</v>
      </c>
      <c r="AZ37" s="1163">
        <v>-5.9</v>
      </c>
      <c r="BA37" s="1218">
        <v>0</v>
      </c>
      <c r="BB37" s="284">
        <v>0</v>
      </c>
      <c r="BC37" s="1163">
        <v>0</v>
      </c>
      <c r="BD37" s="1163" t="s">
        <v>818</v>
      </c>
      <c r="BE37" s="653" t="s">
        <v>25</v>
      </c>
      <c r="BF37" s="1234">
        <v>1507038</v>
      </c>
      <c r="BG37" s="355">
        <v>1319</v>
      </c>
      <c r="BH37" s="1162">
        <v>0.30399714557307228</v>
      </c>
      <c r="BI37" s="1163">
        <v>11.2</v>
      </c>
      <c r="BJ37" s="1234">
        <v>0</v>
      </c>
      <c r="BK37" s="284">
        <v>0</v>
      </c>
      <c r="BL37" s="1163">
        <v>0</v>
      </c>
      <c r="BM37" s="1163" t="s">
        <v>818</v>
      </c>
      <c r="BN37" s="1234">
        <v>929251</v>
      </c>
      <c r="BO37" s="284">
        <v>813</v>
      </c>
      <c r="BP37" s="1162">
        <v>0.18744693333606915</v>
      </c>
      <c r="BQ37" s="1163">
        <v>16.600000000000001</v>
      </c>
      <c r="BR37" s="1234">
        <v>105995076</v>
      </c>
      <c r="BS37" s="284">
        <v>92775</v>
      </c>
      <c r="BT37" s="1162">
        <v>21.381146692253854</v>
      </c>
      <c r="BU37" s="1163">
        <v>0.7</v>
      </c>
      <c r="BV37" s="1247"/>
      <c r="BW37" s="1218">
        <v>92941267</v>
      </c>
      <c r="BX37" s="1219"/>
      <c r="BY37" s="1218">
        <v>13053682</v>
      </c>
      <c r="BZ37" s="1219"/>
      <c r="CA37" s="1218">
        <v>127</v>
      </c>
      <c r="CB37" s="653" t="s">
        <v>25</v>
      </c>
      <c r="CC37" s="1234">
        <v>137348</v>
      </c>
      <c r="CD37" s="284">
        <v>120</v>
      </c>
      <c r="CE37" s="1249">
        <v>2.7705605266868081E-2</v>
      </c>
      <c r="CF37" s="1163">
        <v>-10.5</v>
      </c>
      <c r="CG37" s="1234">
        <v>4298467</v>
      </c>
      <c r="CH37" s="284">
        <v>3762</v>
      </c>
      <c r="CI37" s="1162">
        <v>0.86707946205739161</v>
      </c>
      <c r="CJ37" s="1163">
        <v>-25.4</v>
      </c>
      <c r="CK37" s="1219"/>
      <c r="CL37" s="1218">
        <v>1326421</v>
      </c>
      <c r="CM37" s="1219"/>
      <c r="CN37" s="1218">
        <v>0</v>
      </c>
      <c r="CO37" s="1220"/>
      <c r="CP37" s="1218">
        <v>2972046</v>
      </c>
      <c r="CQ37" s="1234">
        <v>8864933</v>
      </c>
      <c r="CR37" s="284">
        <v>7759</v>
      </c>
      <c r="CS37" s="1162">
        <v>1.7882192271837423</v>
      </c>
      <c r="CT37" s="157">
        <v>1.2</v>
      </c>
      <c r="CU37" s="653" t="s">
        <v>25</v>
      </c>
      <c r="CV37" s="1526">
        <v>158640</v>
      </c>
      <c r="CW37" s="1527"/>
      <c r="CX37" s="321">
        <v>0</v>
      </c>
      <c r="CY37" s="1270">
        <v>157603</v>
      </c>
      <c r="CZ37" s="355">
        <v>1037</v>
      </c>
      <c r="DA37" s="1528">
        <v>2462190</v>
      </c>
      <c r="DB37" s="1529"/>
      <c r="DC37" s="1528">
        <v>1309229</v>
      </c>
      <c r="DD37" s="1529"/>
      <c r="DE37" s="1528">
        <v>4934874</v>
      </c>
      <c r="DF37" s="1529"/>
      <c r="DG37" s="1234">
        <v>2668543</v>
      </c>
      <c r="DH37" s="284">
        <v>2336</v>
      </c>
      <c r="DI37" s="1162">
        <v>0.53829396129294893</v>
      </c>
      <c r="DJ37" s="1163">
        <v>3.1</v>
      </c>
      <c r="DK37" s="1271"/>
      <c r="DL37" s="1272">
        <v>201833</v>
      </c>
      <c r="DM37" s="1273"/>
      <c r="DN37" s="1272">
        <v>2466710</v>
      </c>
      <c r="DO37" s="653" t="s">
        <v>25</v>
      </c>
      <c r="DP37" s="1234">
        <v>65585557</v>
      </c>
      <c r="DQ37" s="284">
        <v>57405</v>
      </c>
      <c r="DR37" s="1249">
        <v>13.229807157364334</v>
      </c>
      <c r="DS37" s="1163">
        <v>-4.5999999999999996</v>
      </c>
      <c r="DT37" s="1219"/>
      <c r="DU37" s="1270">
        <v>15129150</v>
      </c>
      <c r="DV37" s="1219"/>
      <c r="DW37" s="284">
        <v>5445067</v>
      </c>
      <c r="DX37" s="1219"/>
      <c r="DY37" s="1270">
        <v>12601957</v>
      </c>
      <c r="DZ37" s="1219"/>
      <c r="EA37" s="1270">
        <v>12172434</v>
      </c>
      <c r="EB37" s="1219"/>
      <c r="EC37" s="1270">
        <v>0</v>
      </c>
      <c r="ED37" s="1219"/>
      <c r="EE37" s="1270">
        <v>3254562</v>
      </c>
      <c r="EF37" s="1219"/>
      <c r="EG37" s="1270">
        <v>2164470</v>
      </c>
      <c r="EH37" s="1216"/>
      <c r="EI37" s="288">
        <v>0</v>
      </c>
      <c r="EJ37" s="653" t="s">
        <v>25</v>
      </c>
      <c r="EK37" s="122"/>
      <c r="EL37" s="1270">
        <v>388794</v>
      </c>
      <c r="EM37" s="355">
        <v>7250</v>
      </c>
      <c r="EN37" s="321">
        <v>0</v>
      </c>
      <c r="EO37" s="355">
        <v>381544</v>
      </c>
      <c r="EP37" s="1286"/>
      <c r="EQ37" s="1270">
        <v>199484</v>
      </c>
      <c r="ER37" s="1287"/>
      <c r="ES37" s="1288">
        <v>4710761</v>
      </c>
      <c r="ET37" s="1286"/>
      <c r="EU37" s="284">
        <v>256020</v>
      </c>
      <c r="EV37" s="1289"/>
      <c r="EW37" s="284">
        <v>0</v>
      </c>
      <c r="EX37" s="1289"/>
      <c r="EY37" s="284">
        <v>866186</v>
      </c>
      <c r="EZ37" s="1289"/>
      <c r="FA37" s="1270">
        <v>0</v>
      </c>
      <c r="FB37" s="1286"/>
      <c r="FC37" s="284">
        <v>8396672</v>
      </c>
      <c r="FD37" s="355">
        <v>376081</v>
      </c>
      <c r="FE37" s="284">
        <v>329</v>
      </c>
      <c r="FF37" s="1249">
        <v>7.5862420525737648E-2</v>
      </c>
      <c r="FG37" s="123">
        <v>-0.7</v>
      </c>
      <c r="FH37" s="653" t="s">
        <v>25</v>
      </c>
      <c r="FI37" s="355">
        <v>35755741</v>
      </c>
      <c r="FJ37" s="284">
        <v>31296</v>
      </c>
      <c r="FK37" s="1162">
        <v>7.2125873414274029</v>
      </c>
      <c r="FL37" s="1163">
        <v>-1</v>
      </c>
      <c r="FM37" s="1551">
        <v>22470761</v>
      </c>
      <c r="FN37" s="1552"/>
      <c r="FO37" s="1551">
        <v>2330995</v>
      </c>
      <c r="FP37" s="1552"/>
      <c r="FQ37" s="1551">
        <v>5914472</v>
      </c>
      <c r="FR37" s="1552"/>
      <c r="FS37" s="1551">
        <v>2677290</v>
      </c>
      <c r="FT37" s="1552"/>
      <c r="FU37" s="1551">
        <v>732482</v>
      </c>
      <c r="FV37" s="1552"/>
      <c r="FW37" s="1551">
        <v>896784</v>
      </c>
      <c r="FX37" s="1552"/>
      <c r="FY37" s="1551">
        <v>188433</v>
      </c>
      <c r="FZ37" s="1552"/>
      <c r="GA37" s="653" t="s">
        <v>25</v>
      </c>
      <c r="GB37" s="1219">
        <v>4460</v>
      </c>
      <c r="GC37" s="1232">
        <v>0</v>
      </c>
      <c r="GD37" s="1220">
        <v>183973</v>
      </c>
      <c r="GE37" s="1551">
        <v>432132</v>
      </c>
      <c r="GF37" s="1552"/>
      <c r="GG37" s="1551">
        <v>0</v>
      </c>
      <c r="GH37" s="1552"/>
      <c r="GI37" s="1551">
        <v>9298173</v>
      </c>
      <c r="GJ37" s="1552"/>
      <c r="GK37" s="1551">
        <v>13284980</v>
      </c>
      <c r="GL37" s="1552"/>
      <c r="GM37" s="1260"/>
      <c r="GN37" s="1306">
        <v>1084343</v>
      </c>
      <c r="GO37" s="1273"/>
      <c r="GP37" s="1306">
        <v>96059</v>
      </c>
      <c r="GQ37" s="1273"/>
      <c r="GR37" s="1272">
        <v>12104578</v>
      </c>
      <c r="GS37" s="653" t="s">
        <v>25</v>
      </c>
      <c r="GT37" s="355">
        <v>2375545</v>
      </c>
      <c r="GU37" s="284">
        <v>2079</v>
      </c>
      <c r="GV37" s="1162">
        <v>0.4791909024061663</v>
      </c>
      <c r="GW37" s="1163">
        <v>-78.7</v>
      </c>
      <c r="GX37" s="1273"/>
      <c r="GY37" s="1306">
        <v>926709</v>
      </c>
      <c r="GZ37" s="1273"/>
      <c r="HA37" s="1272">
        <v>1448836</v>
      </c>
      <c r="HB37" s="1273"/>
      <c r="HC37" s="1306">
        <v>1365905</v>
      </c>
      <c r="HD37" s="1273"/>
      <c r="HE37" s="1306">
        <v>45142</v>
      </c>
      <c r="HF37" s="1273"/>
      <c r="HG37" s="1272">
        <v>37789</v>
      </c>
      <c r="HH37" s="653" t="s">
        <v>25</v>
      </c>
      <c r="HI37" s="355">
        <v>1989578</v>
      </c>
      <c r="HJ37" s="284">
        <v>1741</v>
      </c>
      <c r="HK37" s="1162">
        <v>0.40133429475234333</v>
      </c>
      <c r="HL37" s="1227">
        <v>-15.8</v>
      </c>
      <c r="HM37" s="284">
        <v>18899268</v>
      </c>
      <c r="HN37" s="284">
        <v>16542</v>
      </c>
      <c r="HO37" s="1162">
        <v>3.8123282395138722</v>
      </c>
      <c r="HP37" s="1163">
        <v>24.6</v>
      </c>
      <c r="HQ37" s="355">
        <v>9382000</v>
      </c>
      <c r="HR37" s="284">
        <v>8212</v>
      </c>
      <c r="HS37" s="1162">
        <v>1.8925211041570051</v>
      </c>
      <c r="HT37" s="1163">
        <v>4.2</v>
      </c>
      <c r="HU37" s="1219"/>
      <c r="HV37" s="1270">
        <v>5774505</v>
      </c>
      <c r="HW37" s="122"/>
      <c r="HX37" s="124">
        <v>3607495</v>
      </c>
      <c r="HY37" s="653" t="s">
        <v>25</v>
      </c>
      <c r="HZ37" s="1234">
        <v>8582672</v>
      </c>
      <c r="IA37" s="284">
        <v>7512</v>
      </c>
      <c r="IB37" s="1162">
        <v>1.7312820176995747</v>
      </c>
      <c r="IC37" s="1163">
        <v>0.7</v>
      </c>
      <c r="ID37" s="1219"/>
      <c r="IE37" s="284">
        <v>299980</v>
      </c>
      <c r="IF37" s="1220"/>
      <c r="IG37" s="1270">
        <v>15355</v>
      </c>
      <c r="IH37" s="1219"/>
      <c r="II37" s="284">
        <v>0</v>
      </c>
      <c r="IJ37" s="1219"/>
      <c r="IK37" s="284">
        <v>3844463</v>
      </c>
      <c r="IL37" s="1219"/>
      <c r="IM37" s="284">
        <v>66822</v>
      </c>
      <c r="IN37" s="1219"/>
      <c r="IO37" s="284">
        <v>50740</v>
      </c>
      <c r="IP37" s="1219"/>
      <c r="IQ37" s="284">
        <v>16082</v>
      </c>
      <c r="IR37" s="1216"/>
      <c r="IS37" s="288">
        <v>0</v>
      </c>
      <c r="IT37" s="122"/>
      <c r="IU37" s="124">
        <v>4356052</v>
      </c>
      <c r="IV37" s="653" t="s">
        <v>25</v>
      </c>
      <c r="IW37" s="179"/>
      <c r="IX37" s="185">
        <v>35001</v>
      </c>
      <c r="IY37" s="179"/>
      <c r="IZ37" s="185">
        <v>0</v>
      </c>
      <c r="JA37" s="178"/>
      <c r="JB37" s="192">
        <v>4321051</v>
      </c>
      <c r="JC37" s="148">
        <v>48348881</v>
      </c>
      <c r="JD37" s="124">
        <v>42319</v>
      </c>
      <c r="JE37" s="123">
        <v>9.7528541520865097</v>
      </c>
      <c r="JF37" s="157">
        <v>-10.199999999999999</v>
      </c>
      <c r="JG37" s="148">
        <v>98100</v>
      </c>
      <c r="JH37" s="124">
        <v>86</v>
      </c>
      <c r="JI37" s="123">
        <v>1.9788565371754656E-2</v>
      </c>
      <c r="JJ37" s="157">
        <v>303.7</v>
      </c>
      <c r="JK37" s="148">
        <v>17629989</v>
      </c>
      <c r="JL37" s="124">
        <v>15431</v>
      </c>
      <c r="JM37" s="123">
        <v>3.556291435574062</v>
      </c>
      <c r="JN37" s="157">
        <v>2.1</v>
      </c>
      <c r="JO37" s="653" t="s">
        <v>25</v>
      </c>
      <c r="JP37" s="148">
        <v>495740839</v>
      </c>
      <c r="JQ37" s="124">
        <v>433910</v>
      </c>
      <c r="JR37" s="123">
        <v>100</v>
      </c>
      <c r="JS37" s="157">
        <v>-2.4</v>
      </c>
      <c r="JT37" s="148">
        <v>288476225</v>
      </c>
      <c r="JU37" s="124">
        <v>252496</v>
      </c>
      <c r="JV37" s="123">
        <v>58.190934114266099</v>
      </c>
      <c r="JW37" s="157">
        <v>1.1000000000000001</v>
      </c>
      <c r="JX37" s="148">
        <v>306204314</v>
      </c>
      <c r="JY37" s="124">
        <v>268013</v>
      </c>
      <c r="JZ37" s="123">
        <v>61.767014115211914</v>
      </c>
      <c r="KA37" s="157">
        <v>1.1000000000000001</v>
      </c>
      <c r="KB37" s="1052"/>
      <c r="KC37" s="1052"/>
      <c r="KD37" s="1052"/>
    </row>
    <row r="38" spans="1:290" ht="19.5" customHeight="1" thickTop="1" x14ac:dyDescent="0.15">
      <c r="B38" s="654" t="s">
        <v>26</v>
      </c>
      <c r="C38" s="1221">
        <v>446659858</v>
      </c>
      <c r="D38" s="1222">
        <v>174813</v>
      </c>
      <c r="E38" s="1205">
        <v>35.301014336867489</v>
      </c>
      <c r="F38" s="1206">
        <v>9.4</v>
      </c>
      <c r="G38" s="1221">
        <v>6728673</v>
      </c>
      <c r="H38" s="1222">
        <v>2633</v>
      </c>
      <c r="I38" s="1205">
        <v>0.5317894092938461</v>
      </c>
      <c r="J38" s="1206">
        <v>0.7</v>
      </c>
      <c r="K38" s="1223"/>
      <c r="L38" s="1221">
        <v>2496172</v>
      </c>
      <c r="M38" s="1224"/>
      <c r="N38" s="1221">
        <v>0</v>
      </c>
      <c r="O38" s="1223"/>
      <c r="P38" s="1221">
        <v>28271</v>
      </c>
      <c r="Q38" s="1224"/>
      <c r="R38" s="1221">
        <v>92218</v>
      </c>
      <c r="S38" s="1225"/>
      <c r="T38" s="1226">
        <v>4112012</v>
      </c>
      <c r="U38" s="1223"/>
      <c r="V38" s="1226">
        <v>0</v>
      </c>
      <c r="W38" s="654" t="s">
        <v>26</v>
      </c>
      <c r="X38" s="1221">
        <v>662127</v>
      </c>
      <c r="Y38" s="1222">
        <v>259</v>
      </c>
      <c r="Z38" s="1205">
        <v>5.233009929409653E-2</v>
      </c>
      <c r="AA38" s="1206">
        <v>-6.3</v>
      </c>
      <c r="AB38" s="1221">
        <v>2211457</v>
      </c>
      <c r="AC38" s="1222">
        <v>866</v>
      </c>
      <c r="AD38" s="1205">
        <v>0.17477880284994396</v>
      </c>
      <c r="AE38" s="1206">
        <v>-16</v>
      </c>
      <c r="AF38" s="1235">
        <v>1686707</v>
      </c>
      <c r="AG38" s="359">
        <v>660</v>
      </c>
      <c r="AH38" s="1205">
        <v>0.13330606483355564</v>
      </c>
      <c r="AI38" s="1231">
        <v>-35.4</v>
      </c>
      <c r="AJ38" s="1235">
        <v>160533</v>
      </c>
      <c r="AK38" s="1222">
        <v>63</v>
      </c>
      <c r="AL38" s="1205">
        <v>1.2687456983296558E-2</v>
      </c>
      <c r="AM38" s="161">
        <v>-28.7</v>
      </c>
      <c r="AN38" s="1081" t="s">
        <v>26</v>
      </c>
      <c r="AO38" s="1235">
        <v>3513991</v>
      </c>
      <c r="AP38" s="1222">
        <v>1375</v>
      </c>
      <c r="AQ38" s="1205">
        <v>0.27772239758922623</v>
      </c>
      <c r="AR38" s="1206">
        <v>-86.8</v>
      </c>
      <c r="AS38" s="1235">
        <v>46859018</v>
      </c>
      <c r="AT38" s="1222">
        <v>18340</v>
      </c>
      <c r="AU38" s="1205">
        <v>3.7034240633048596</v>
      </c>
      <c r="AV38" s="1206">
        <v>1.8</v>
      </c>
      <c r="AW38" s="1221">
        <v>498208</v>
      </c>
      <c r="AX38" s="1222">
        <v>195</v>
      </c>
      <c r="AY38" s="1205">
        <v>3.9375035467687086E-2</v>
      </c>
      <c r="AZ38" s="1206">
        <v>-5.6</v>
      </c>
      <c r="BA38" s="1221">
        <v>0</v>
      </c>
      <c r="BB38" s="1222">
        <v>0</v>
      </c>
      <c r="BC38" s="1205">
        <v>0</v>
      </c>
      <c r="BD38" s="1206" t="s">
        <v>818</v>
      </c>
      <c r="BE38" s="1081" t="s">
        <v>26</v>
      </c>
      <c r="BF38" s="1235">
        <v>2983205</v>
      </c>
      <c r="BG38" s="359">
        <v>1168</v>
      </c>
      <c r="BH38" s="1205">
        <v>0.23577261441482564</v>
      </c>
      <c r="BI38" s="1206">
        <v>11.8</v>
      </c>
      <c r="BJ38" s="1235">
        <v>4190660</v>
      </c>
      <c r="BK38" s="1222">
        <v>1640</v>
      </c>
      <c r="BL38" s="1205">
        <v>0.33120179951549866</v>
      </c>
      <c r="BM38" s="1206">
        <v>-0.6</v>
      </c>
      <c r="BN38" s="1235">
        <v>2056197</v>
      </c>
      <c r="BO38" s="1222">
        <v>805</v>
      </c>
      <c r="BP38" s="1205">
        <v>0.1625080885966339</v>
      </c>
      <c r="BQ38" s="1206">
        <v>15.5</v>
      </c>
      <c r="BR38" s="1235">
        <v>167395733</v>
      </c>
      <c r="BS38" s="1222">
        <v>65515</v>
      </c>
      <c r="BT38" s="1205">
        <v>13.229841600324518</v>
      </c>
      <c r="BU38" s="1206">
        <v>-1.6</v>
      </c>
      <c r="BV38" s="1248"/>
      <c r="BW38" s="1221">
        <v>151616599</v>
      </c>
      <c r="BX38" s="1223"/>
      <c r="BY38" s="1221">
        <v>15778847</v>
      </c>
      <c r="BZ38" s="1223"/>
      <c r="CA38" s="1221">
        <v>287</v>
      </c>
      <c r="CB38" s="654" t="s">
        <v>26</v>
      </c>
      <c r="CC38" s="1235">
        <v>481329</v>
      </c>
      <c r="CD38" s="1222">
        <v>188</v>
      </c>
      <c r="CE38" s="1253">
        <v>3.8041031951767848E-2</v>
      </c>
      <c r="CF38" s="1206">
        <v>-10.7</v>
      </c>
      <c r="CG38" s="1235">
        <v>11733167</v>
      </c>
      <c r="CH38" s="1222">
        <v>4592</v>
      </c>
      <c r="CI38" s="1205">
        <v>0.92731121694813357</v>
      </c>
      <c r="CJ38" s="1206">
        <v>-12.3</v>
      </c>
      <c r="CK38" s="1223"/>
      <c r="CL38" s="1221">
        <v>1388579</v>
      </c>
      <c r="CM38" s="1223"/>
      <c r="CN38" s="1221">
        <v>0</v>
      </c>
      <c r="CO38" s="1224"/>
      <c r="CP38" s="1221">
        <v>10344588</v>
      </c>
      <c r="CQ38" s="1235">
        <v>22687102</v>
      </c>
      <c r="CR38" s="1222">
        <v>8879</v>
      </c>
      <c r="CS38" s="1205">
        <v>1.793037136916779</v>
      </c>
      <c r="CT38" s="161">
        <v>0.1</v>
      </c>
      <c r="CU38" s="654" t="s">
        <v>26</v>
      </c>
      <c r="CV38" s="1524">
        <v>926487</v>
      </c>
      <c r="CW38" s="1525"/>
      <c r="CX38" s="359">
        <v>606286</v>
      </c>
      <c r="CY38" s="1274">
        <v>285732</v>
      </c>
      <c r="CZ38" s="359">
        <v>34469</v>
      </c>
      <c r="DA38" s="1524">
        <v>2865582</v>
      </c>
      <c r="DB38" s="1525"/>
      <c r="DC38" s="1524">
        <v>6628443</v>
      </c>
      <c r="DD38" s="1525"/>
      <c r="DE38" s="1524">
        <v>12266590</v>
      </c>
      <c r="DF38" s="1525"/>
      <c r="DG38" s="1235">
        <v>8003001</v>
      </c>
      <c r="DH38" s="1222">
        <v>3132</v>
      </c>
      <c r="DI38" s="1205">
        <v>0.63250379002933554</v>
      </c>
      <c r="DJ38" s="1206">
        <v>1.6</v>
      </c>
      <c r="DK38" s="1275"/>
      <c r="DL38" s="1276">
        <v>416797</v>
      </c>
      <c r="DM38" s="1277"/>
      <c r="DN38" s="1276">
        <v>7586204</v>
      </c>
      <c r="DO38" s="654" t="s">
        <v>26</v>
      </c>
      <c r="DP38" s="1235">
        <v>212012459</v>
      </c>
      <c r="DQ38" s="1222">
        <v>82977</v>
      </c>
      <c r="DR38" s="1253">
        <v>16.756049868160598</v>
      </c>
      <c r="DS38" s="1206">
        <v>-1.3</v>
      </c>
      <c r="DT38" s="1223"/>
      <c r="DU38" s="1274">
        <v>69774721</v>
      </c>
      <c r="DV38" s="1223"/>
      <c r="DW38" s="1222">
        <v>24619748</v>
      </c>
      <c r="DX38" s="1223"/>
      <c r="DY38" s="1274">
        <v>30448176</v>
      </c>
      <c r="DZ38" s="1223"/>
      <c r="EA38" s="1274">
        <v>27947478</v>
      </c>
      <c r="EB38" s="1223"/>
      <c r="EC38" s="1274">
        <v>0</v>
      </c>
      <c r="ED38" s="1223"/>
      <c r="EE38" s="1274">
        <v>16645710</v>
      </c>
      <c r="EF38" s="1223"/>
      <c r="EG38" s="1274">
        <v>2534078</v>
      </c>
      <c r="EH38" s="1225"/>
      <c r="EI38" s="1278">
        <v>0</v>
      </c>
      <c r="EJ38" s="654" t="s">
        <v>26</v>
      </c>
      <c r="EK38" s="118"/>
      <c r="EL38" s="1274">
        <v>1047162</v>
      </c>
      <c r="EM38" s="359">
        <v>7250</v>
      </c>
      <c r="EN38" s="354">
        <v>0</v>
      </c>
      <c r="EO38" s="359">
        <v>1039912</v>
      </c>
      <c r="EP38" s="1290"/>
      <c r="EQ38" s="1274">
        <v>241492</v>
      </c>
      <c r="ER38" s="1291"/>
      <c r="ES38" s="1292">
        <v>7195183</v>
      </c>
      <c r="ET38" s="1290"/>
      <c r="EU38" s="1222">
        <v>256020</v>
      </c>
      <c r="EV38" s="1293"/>
      <c r="EW38" s="1222">
        <v>0</v>
      </c>
      <c r="EX38" s="1293"/>
      <c r="EY38" s="1294">
        <v>903863</v>
      </c>
      <c r="EZ38" s="1293"/>
      <c r="FA38" s="1274">
        <v>0</v>
      </c>
      <c r="FB38" s="1290"/>
      <c r="FC38" s="1294">
        <v>30398828</v>
      </c>
      <c r="FD38" s="359">
        <v>376081</v>
      </c>
      <c r="FE38" s="1222">
        <v>147</v>
      </c>
      <c r="FF38" s="1253">
        <v>2.9722932417229803E-2</v>
      </c>
      <c r="FG38" s="119">
        <v>-0.7</v>
      </c>
      <c r="FH38" s="654" t="s">
        <v>26</v>
      </c>
      <c r="FI38" s="359">
        <v>73023032</v>
      </c>
      <c r="FJ38" s="1222">
        <v>28580</v>
      </c>
      <c r="FK38" s="1205">
        <v>5.7712531211021281</v>
      </c>
      <c r="FL38" s="1206">
        <v>-1.6</v>
      </c>
      <c r="FM38" s="1549">
        <v>42687755</v>
      </c>
      <c r="FN38" s="1550"/>
      <c r="FO38" s="1549">
        <v>8765965</v>
      </c>
      <c r="FP38" s="1550"/>
      <c r="FQ38" s="1549">
        <v>13945921</v>
      </c>
      <c r="FR38" s="1550"/>
      <c r="FS38" s="1549">
        <v>5680005</v>
      </c>
      <c r="FT38" s="1550"/>
      <c r="FU38" s="1549">
        <v>1424447</v>
      </c>
      <c r="FV38" s="1550"/>
      <c r="FW38" s="1549">
        <v>955639</v>
      </c>
      <c r="FX38" s="1550"/>
      <c r="FY38" s="1549">
        <v>269123</v>
      </c>
      <c r="FZ38" s="1550"/>
      <c r="GA38" s="654" t="s">
        <v>26</v>
      </c>
      <c r="GB38" s="1223">
        <v>4460</v>
      </c>
      <c r="GC38" s="1307">
        <v>0</v>
      </c>
      <c r="GD38" s="1224">
        <v>264663</v>
      </c>
      <c r="GE38" s="1549">
        <v>432132</v>
      </c>
      <c r="GF38" s="1550"/>
      <c r="GG38" s="1549">
        <v>0</v>
      </c>
      <c r="GH38" s="1550"/>
      <c r="GI38" s="1549">
        <v>11214523</v>
      </c>
      <c r="GJ38" s="1550"/>
      <c r="GK38" s="1549">
        <v>30335277</v>
      </c>
      <c r="GL38" s="1550"/>
      <c r="GM38" s="1301"/>
      <c r="GN38" s="1308">
        <v>1657360</v>
      </c>
      <c r="GO38" s="1277"/>
      <c r="GP38" s="1308">
        <v>103809</v>
      </c>
      <c r="GQ38" s="1277"/>
      <c r="GR38" s="1276">
        <v>28574108</v>
      </c>
      <c r="GS38" s="654" t="s">
        <v>26</v>
      </c>
      <c r="GT38" s="359">
        <v>9394082</v>
      </c>
      <c r="GU38" s="1222">
        <v>3677</v>
      </c>
      <c r="GV38" s="1205">
        <v>0.74244554871933177</v>
      </c>
      <c r="GW38" s="1206">
        <v>-36.700000000000003</v>
      </c>
      <c r="GX38" s="1277"/>
      <c r="GY38" s="1308">
        <v>3105951</v>
      </c>
      <c r="GZ38" s="1277"/>
      <c r="HA38" s="1276">
        <v>6288131</v>
      </c>
      <c r="HB38" s="1277"/>
      <c r="HC38" s="1308">
        <v>5758513</v>
      </c>
      <c r="HD38" s="1277"/>
      <c r="HE38" s="1308">
        <v>45142</v>
      </c>
      <c r="HF38" s="1277"/>
      <c r="HG38" s="1276">
        <v>484476</v>
      </c>
      <c r="HH38" s="654" t="s">
        <v>26</v>
      </c>
      <c r="HI38" s="359">
        <v>4332877</v>
      </c>
      <c r="HJ38" s="1222">
        <v>1696</v>
      </c>
      <c r="HK38" s="1205">
        <v>0.34244168209287207</v>
      </c>
      <c r="HL38" s="1231">
        <v>20.5</v>
      </c>
      <c r="HM38" s="1222">
        <v>28635901</v>
      </c>
      <c r="HN38" s="1222">
        <v>11207</v>
      </c>
      <c r="HO38" s="1205">
        <v>2.2631905098356029</v>
      </c>
      <c r="HP38" s="1206">
        <v>43.9</v>
      </c>
      <c r="HQ38" s="359">
        <v>11451437</v>
      </c>
      <c r="HR38" s="1222">
        <v>4482</v>
      </c>
      <c r="HS38" s="1205">
        <v>0.90504515790791029</v>
      </c>
      <c r="HT38" s="1206">
        <v>3</v>
      </c>
      <c r="HU38" s="1223"/>
      <c r="HV38" s="1274">
        <v>5774505</v>
      </c>
      <c r="HW38" s="118"/>
      <c r="HX38" s="120">
        <v>5676932</v>
      </c>
      <c r="HY38" s="654" t="s">
        <v>26</v>
      </c>
      <c r="HZ38" s="155">
        <v>55814303</v>
      </c>
      <c r="IA38" s="120">
        <v>21845</v>
      </c>
      <c r="IB38" s="119">
        <v>4.411190025509895</v>
      </c>
      <c r="IC38" s="161">
        <v>-25.7</v>
      </c>
      <c r="ID38" s="118"/>
      <c r="IE38" s="120">
        <v>525218</v>
      </c>
      <c r="IF38" s="117"/>
      <c r="IG38" s="172">
        <v>15355</v>
      </c>
      <c r="IH38" s="118"/>
      <c r="II38" s="120">
        <v>980134</v>
      </c>
      <c r="IJ38" s="118"/>
      <c r="IK38" s="724">
        <v>40288472</v>
      </c>
      <c r="IL38" s="118"/>
      <c r="IM38" s="120">
        <v>125196</v>
      </c>
      <c r="IN38" s="118"/>
      <c r="IO38" s="120">
        <v>50740</v>
      </c>
      <c r="IP38" s="118"/>
      <c r="IQ38" s="120">
        <v>74456</v>
      </c>
      <c r="IR38" s="118"/>
      <c r="IS38" s="120">
        <v>2772018</v>
      </c>
      <c r="IT38" s="118"/>
      <c r="IU38" s="120">
        <v>11107910</v>
      </c>
      <c r="IV38" s="654" t="s">
        <v>26</v>
      </c>
      <c r="IW38" s="191"/>
      <c r="IX38" s="184">
        <v>35001</v>
      </c>
      <c r="IY38" s="191"/>
      <c r="IZ38" s="184">
        <v>0</v>
      </c>
      <c r="JA38" s="177"/>
      <c r="JB38" s="190">
        <v>11072909</v>
      </c>
      <c r="JC38" s="140">
        <v>141737881</v>
      </c>
      <c r="JD38" s="120">
        <v>55473</v>
      </c>
      <c r="JE38" s="119">
        <v>11.202016209072941</v>
      </c>
      <c r="JF38" s="161">
        <v>0.7</v>
      </c>
      <c r="JG38" s="140">
        <v>149100</v>
      </c>
      <c r="JH38" s="120">
        <v>58</v>
      </c>
      <c r="JI38" s="119">
        <v>1.1783868962827062E-2</v>
      </c>
      <c r="JJ38" s="161">
        <v>-30.4</v>
      </c>
      <c r="JK38" s="140">
        <v>61142989</v>
      </c>
      <c r="JL38" s="120">
        <v>23930</v>
      </c>
      <c r="JM38" s="119">
        <v>4.8323338053090303</v>
      </c>
      <c r="JN38" s="161">
        <v>-2.5</v>
      </c>
      <c r="JO38" s="882" t="s">
        <v>26</v>
      </c>
      <c r="JP38" s="736">
        <v>1265289019</v>
      </c>
      <c r="JQ38" s="120">
        <v>495208</v>
      </c>
      <c r="JR38" s="119">
        <v>100</v>
      </c>
      <c r="JS38" s="161">
        <v>-0.6</v>
      </c>
      <c r="JT38" s="140">
        <v>685606367</v>
      </c>
      <c r="JU38" s="120">
        <v>268332</v>
      </c>
      <c r="JV38" s="119">
        <v>54.185751769335475</v>
      </c>
      <c r="JW38" s="161">
        <v>1.9</v>
      </c>
      <c r="JX38" s="140">
        <v>746898456</v>
      </c>
      <c r="JY38" s="120">
        <v>292320</v>
      </c>
      <c r="JZ38" s="119">
        <v>59.029869443607332</v>
      </c>
      <c r="KA38" s="161">
        <v>1.5</v>
      </c>
      <c r="KB38" s="1052"/>
      <c r="KC38" s="1052"/>
      <c r="KD38" s="1052"/>
    </row>
    <row r="39" spans="1:290" s="1053" customFormat="1" ht="15.75" customHeight="1" x14ac:dyDescent="0.15">
      <c r="B39" s="1054"/>
      <c r="C39" s="1055"/>
      <c r="D39" s="1056"/>
      <c r="E39" s="1057"/>
      <c r="F39" s="1058"/>
      <c r="G39" s="1055"/>
      <c r="H39" s="1056"/>
      <c r="I39" s="1057"/>
      <c r="J39" s="1058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4"/>
      <c r="X39" s="1055"/>
      <c r="Y39" s="1056"/>
      <c r="Z39" s="1057"/>
      <c r="AA39" s="1058"/>
      <c r="AB39" s="1055"/>
      <c r="AC39" s="1056"/>
      <c r="AD39" s="1057"/>
      <c r="AE39" s="1058"/>
      <c r="AF39" s="1055"/>
      <c r="AG39" s="1056"/>
      <c r="AH39" s="1057"/>
      <c r="AI39" s="1059"/>
      <c r="AJ39" s="1055"/>
      <c r="AK39" s="1056"/>
      <c r="AL39" s="1057"/>
      <c r="AM39" s="1058"/>
      <c r="AN39" s="1054"/>
      <c r="AO39" s="1055"/>
      <c r="AP39" s="1056"/>
      <c r="AQ39" s="1057"/>
      <c r="AR39" s="1058"/>
      <c r="AS39" s="1055"/>
      <c r="AT39" s="1056"/>
      <c r="AU39" s="1057"/>
      <c r="AV39" s="1058"/>
      <c r="AW39" s="1055"/>
      <c r="AX39" s="1056"/>
      <c r="AY39" s="1057"/>
      <c r="AZ39" s="1058"/>
      <c r="BA39" s="1055"/>
      <c r="BB39" s="1056"/>
      <c r="BC39" s="1057"/>
      <c r="BD39" s="1058"/>
      <c r="BE39" s="1054"/>
      <c r="BF39" s="1055"/>
      <c r="BG39" s="1056"/>
      <c r="BH39" s="1057"/>
      <c r="BI39" s="1058"/>
      <c r="BJ39" s="1055"/>
      <c r="BK39" s="1056"/>
      <c r="BL39" s="1057"/>
      <c r="BM39" s="1058"/>
      <c r="BN39" s="1055"/>
      <c r="BO39" s="1056"/>
      <c r="BP39" s="1057"/>
      <c r="BQ39" s="1058"/>
      <c r="BR39" s="1055"/>
      <c r="BS39" s="1056"/>
      <c r="BT39" s="1057"/>
      <c r="BU39" s="1058"/>
      <c r="BV39" s="1057"/>
      <c r="BW39" s="1055"/>
      <c r="BX39" s="1055"/>
      <c r="BY39" s="1055"/>
      <c r="BZ39" s="1055"/>
      <c r="CA39" s="1055"/>
      <c r="CB39" s="1054"/>
      <c r="CC39" s="1055"/>
      <c r="CD39" s="1056"/>
      <c r="CE39" s="1057"/>
      <c r="CF39" s="1058"/>
      <c r="CG39" s="1055"/>
      <c r="CH39" s="1056"/>
      <c r="CI39" s="1057"/>
      <c r="CJ39" s="1058"/>
      <c r="CK39" s="1055"/>
      <c r="CL39" s="1055"/>
      <c r="CM39" s="1055"/>
      <c r="CN39" s="1055"/>
      <c r="CO39" s="1055"/>
      <c r="CP39" s="1055"/>
      <c r="CQ39" s="1055"/>
      <c r="CR39" s="1056"/>
      <c r="CS39" s="1057"/>
      <c r="CT39" s="1058"/>
      <c r="CU39" s="1054"/>
      <c r="CV39" s="1056"/>
      <c r="CW39" s="1056"/>
      <c r="CX39" s="1056"/>
      <c r="CY39" s="1056"/>
      <c r="CZ39" s="1056"/>
      <c r="DA39" s="1056"/>
      <c r="DB39" s="1056"/>
      <c r="DC39" s="1056"/>
      <c r="DD39" s="1056"/>
      <c r="DE39" s="1056"/>
      <c r="DF39" s="1056"/>
      <c r="DG39" s="1055"/>
      <c r="DH39" s="1056"/>
      <c r="DI39" s="1057"/>
      <c r="DJ39" s="1058"/>
      <c r="DK39" s="1060"/>
      <c r="DL39" s="1061"/>
      <c r="DM39" s="1060"/>
      <c r="DN39" s="1061"/>
      <c r="DO39" s="1054"/>
      <c r="DP39" s="1055"/>
      <c r="DQ39" s="1056"/>
      <c r="DR39" s="1057"/>
      <c r="DS39" s="1058"/>
      <c r="DT39" s="1055"/>
      <c r="DU39" s="1056"/>
      <c r="DV39" s="1055"/>
      <c r="DW39" s="1056"/>
      <c r="DX39" s="1055"/>
      <c r="DY39" s="1056"/>
      <c r="DZ39" s="1055"/>
      <c r="EA39" s="1056"/>
      <c r="EB39" s="1055"/>
      <c r="EC39" s="1056"/>
      <c r="ED39" s="1055"/>
      <c r="EE39" s="1056"/>
      <c r="EF39" s="1055"/>
      <c r="EG39" s="1056"/>
      <c r="EH39" s="1055"/>
      <c r="EI39" s="1056"/>
      <c r="EJ39" s="1054"/>
      <c r="EK39" s="1055"/>
      <c r="EL39" s="1056"/>
      <c r="EM39" s="1056"/>
      <c r="EN39" s="1056"/>
      <c r="EO39" s="1056"/>
      <c r="EP39" s="1062"/>
      <c r="EQ39" s="1056"/>
      <c r="ER39" s="1062"/>
      <c r="ES39" s="1056"/>
      <c r="ET39" s="1062"/>
      <c r="EU39" s="1056"/>
      <c r="EV39" s="1062"/>
      <c r="EW39" s="1056"/>
      <c r="EX39" s="1062"/>
      <c r="EY39" s="1063"/>
      <c r="EZ39" s="1062"/>
      <c r="FA39" s="1056"/>
      <c r="FB39" s="1062"/>
      <c r="FC39" s="1063"/>
      <c r="FD39" s="1056"/>
      <c r="FE39" s="1056"/>
      <c r="FF39" s="1057"/>
      <c r="FG39" s="1057"/>
      <c r="FH39" s="1054"/>
      <c r="FI39" s="1056"/>
      <c r="FJ39" s="1056"/>
      <c r="FK39" s="1057"/>
      <c r="FL39" s="1058"/>
      <c r="FM39" s="1064"/>
      <c r="FN39" s="1064"/>
      <c r="FO39" s="1064"/>
      <c r="FP39" s="1064"/>
      <c r="FQ39" s="1064"/>
      <c r="FR39" s="1064"/>
      <c r="FS39" s="1064"/>
      <c r="FT39" s="1064"/>
      <c r="FU39" s="1064"/>
      <c r="FV39" s="1064"/>
      <c r="FW39" s="1064"/>
      <c r="FX39" s="1064"/>
      <c r="FY39" s="1064"/>
      <c r="FZ39" s="1064"/>
      <c r="GA39" s="1054"/>
      <c r="GB39" s="1309"/>
      <c r="GC39" s="1309"/>
      <c r="GD39" s="1309"/>
      <c r="GE39" s="1310"/>
      <c r="GF39" s="1310"/>
      <c r="GG39" s="1310"/>
      <c r="GH39" s="1310"/>
      <c r="GI39" s="1310"/>
      <c r="GJ39" s="1310"/>
      <c r="GK39" s="1310"/>
      <c r="GL39" s="1310"/>
      <c r="GM39" s="1311"/>
      <c r="GN39" s="1312"/>
      <c r="GO39" s="1313"/>
      <c r="GP39" s="1312"/>
      <c r="GQ39" s="1313"/>
      <c r="GR39" s="1312"/>
      <c r="GS39" s="1054"/>
      <c r="GT39" s="1056"/>
      <c r="GU39" s="1056"/>
      <c r="GV39" s="1057"/>
      <c r="GW39" s="1058"/>
      <c r="GX39" s="1060"/>
      <c r="GY39" s="1061"/>
      <c r="GZ39" s="1060"/>
      <c r="HA39" s="1061"/>
      <c r="HB39" s="1060"/>
      <c r="HC39" s="1061"/>
      <c r="HD39" s="1060"/>
      <c r="HE39" s="1061"/>
      <c r="HF39" s="1060"/>
      <c r="HG39" s="1061"/>
      <c r="HH39" s="1054"/>
      <c r="HI39" s="1056"/>
      <c r="HJ39" s="1056"/>
      <c r="HK39" s="1057"/>
      <c r="HL39" s="1059"/>
      <c r="HM39" s="1056"/>
      <c r="HN39" s="1056"/>
      <c r="HO39" s="1057"/>
      <c r="HP39" s="1058"/>
      <c r="HQ39" s="1056"/>
      <c r="HR39" s="1056"/>
      <c r="HS39" s="1057"/>
      <c r="HT39" s="1058"/>
      <c r="HU39" s="1055"/>
      <c r="HV39" s="1056"/>
      <c r="HW39" s="1055"/>
      <c r="HX39" s="1056"/>
      <c r="HY39" s="1054"/>
      <c r="HZ39" s="1055"/>
      <c r="IA39" s="1056"/>
      <c r="IB39" s="1057"/>
      <c r="IC39" s="1058"/>
      <c r="ID39" s="1055"/>
      <c r="IE39" s="1056"/>
      <c r="IF39" s="1055"/>
      <c r="IG39" s="1056"/>
      <c r="IH39" s="1055"/>
      <c r="II39" s="1056"/>
      <c r="IJ39" s="1055"/>
      <c r="IK39" s="1063"/>
      <c r="IL39" s="1055"/>
      <c r="IM39" s="1056"/>
      <c r="IN39" s="1055"/>
      <c r="IO39" s="1056"/>
      <c r="IP39" s="1055"/>
      <c r="IQ39" s="1056"/>
      <c r="IR39" s="1055"/>
      <c r="IS39" s="1056"/>
      <c r="IT39" s="1055"/>
      <c r="IU39" s="1056"/>
      <c r="IV39" s="1054"/>
      <c r="IW39" s="1060"/>
      <c r="IX39" s="1064"/>
      <c r="IY39" s="1060"/>
      <c r="IZ39" s="1064"/>
      <c r="JA39" s="1060"/>
      <c r="JB39" s="1064"/>
      <c r="JC39" s="1056"/>
      <c r="JD39" s="1056"/>
      <c r="JE39" s="1057"/>
      <c r="JF39" s="1058"/>
      <c r="JG39" s="1056"/>
      <c r="JH39" s="1056"/>
      <c r="JI39" s="1057"/>
      <c r="JJ39" s="1058"/>
      <c r="JK39" s="1056"/>
      <c r="JL39" s="1056"/>
      <c r="JM39" s="1057"/>
      <c r="JN39" s="1058"/>
      <c r="JO39" s="1054"/>
      <c r="JP39" s="1063"/>
      <c r="JQ39" s="1056"/>
      <c r="JR39" s="1057"/>
      <c r="JS39" s="1058"/>
      <c r="JT39" s="1056"/>
      <c r="JU39" s="1056"/>
      <c r="JV39" s="1057"/>
      <c r="JW39" s="1058"/>
      <c r="JX39" s="1056"/>
      <c r="JY39" s="1056"/>
      <c r="JZ39" s="1057"/>
      <c r="KA39" s="1058"/>
      <c r="KB39" s="1058"/>
      <c r="KC39" s="1058"/>
      <c r="KD39" s="1058"/>
    </row>
    <row r="40" spans="1:290" ht="15.75" customHeight="1" x14ac:dyDescent="0.15"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0"/>
      <c r="FO40" s="180"/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0"/>
      <c r="GC40" s="180"/>
      <c r="GD40" s="180"/>
      <c r="GE40" s="180"/>
      <c r="GF40" s="180"/>
      <c r="GG40" s="180"/>
      <c r="GH40" s="180"/>
      <c r="GI40" s="180"/>
      <c r="GJ40" s="180"/>
      <c r="GK40" s="180"/>
      <c r="GL40" s="180"/>
      <c r="GM40" s="180"/>
      <c r="GN40" s="180"/>
      <c r="GO40" s="180"/>
      <c r="GP40" s="180"/>
      <c r="GQ40" s="180"/>
      <c r="GR40" s="180"/>
      <c r="GS40" s="180"/>
      <c r="GT40" s="180"/>
      <c r="GU40" s="180"/>
      <c r="GV40" s="180"/>
      <c r="GW40" s="180"/>
      <c r="GX40" s="180"/>
      <c r="GY40" s="180"/>
      <c r="GZ40" s="180"/>
      <c r="HA40" s="180"/>
      <c r="HB40" s="180"/>
      <c r="HC40" s="180"/>
      <c r="HD40" s="180"/>
      <c r="HE40" s="180"/>
      <c r="HF40" s="180"/>
      <c r="HG40" s="180"/>
      <c r="HH40" s="180"/>
      <c r="HI40" s="180"/>
      <c r="HJ40" s="180"/>
      <c r="HK40" s="180"/>
      <c r="HL40" s="180"/>
      <c r="HM40" s="180"/>
      <c r="HN40" s="180"/>
      <c r="HO40" s="180"/>
      <c r="HP40" s="180"/>
      <c r="HQ40" s="180"/>
      <c r="HR40" s="180"/>
      <c r="HS40" s="180"/>
      <c r="HT40" s="180"/>
      <c r="HU40" s="180"/>
      <c r="HV40" s="180"/>
      <c r="HW40" s="180"/>
      <c r="HX40" s="180"/>
      <c r="HY40" s="180"/>
      <c r="HZ40" s="180"/>
      <c r="IA40" s="180"/>
      <c r="IB40" s="180"/>
      <c r="IC40" s="180"/>
      <c r="ID40" s="180"/>
      <c r="IE40" s="180"/>
      <c r="IF40" s="180"/>
      <c r="IG40" s="180"/>
      <c r="IH40" s="180"/>
      <c r="II40" s="180"/>
      <c r="IJ40" s="180"/>
      <c r="IK40" s="180"/>
      <c r="IL40" s="180"/>
      <c r="IM40" s="180"/>
      <c r="IN40" s="180"/>
      <c r="IO40" s="180"/>
      <c r="IP40" s="180"/>
      <c r="IQ40" s="180"/>
      <c r="IR40" s="180"/>
      <c r="IS40" s="180"/>
      <c r="IT40" s="180"/>
      <c r="IU40" s="180"/>
      <c r="IV40" s="180"/>
      <c r="IW40" s="180"/>
      <c r="IX40" s="180"/>
      <c r="IY40" s="180"/>
      <c r="IZ40" s="180"/>
      <c r="JA40" s="180"/>
      <c r="JB40" s="180"/>
      <c r="JC40" s="180"/>
      <c r="JD40" s="180"/>
      <c r="JE40" s="180"/>
      <c r="JF40" s="180"/>
      <c r="JG40" s="180"/>
      <c r="JH40" s="180"/>
      <c r="JI40" s="180"/>
      <c r="JJ40" s="180"/>
      <c r="JK40" s="180"/>
      <c r="JL40" s="180"/>
      <c r="JM40" s="180"/>
      <c r="JN40" s="180"/>
      <c r="JO40" s="180"/>
      <c r="JP40" s="180"/>
      <c r="JQ40" s="180"/>
      <c r="JR40" s="180"/>
      <c r="JS40" s="180"/>
      <c r="JT40" s="180"/>
      <c r="JU40" s="180"/>
      <c r="JV40" s="180"/>
      <c r="JW40" s="180"/>
      <c r="JX40" s="1065"/>
      <c r="JY40" s="180"/>
      <c r="JZ40" s="180"/>
      <c r="KA40" s="180"/>
      <c r="KB40" s="180"/>
      <c r="KC40" s="180"/>
      <c r="KD40" s="180"/>
    </row>
    <row r="41" spans="1:290" s="644" customFormat="1" x14ac:dyDescent="0.15">
      <c r="I41" s="645"/>
      <c r="V41" s="746"/>
      <c r="X41" s="750"/>
      <c r="AB41" s="750"/>
      <c r="AF41" s="750"/>
      <c r="AJ41" s="750"/>
      <c r="AO41" s="750"/>
      <c r="AS41" s="750"/>
      <c r="AW41" s="750"/>
      <c r="BA41" s="750"/>
      <c r="BF41" s="750"/>
      <c r="BJ41" s="750"/>
      <c r="BN41" s="750"/>
      <c r="BR41" s="938"/>
      <c r="BW41" s="750"/>
      <c r="BY41" s="750"/>
      <c r="CA41" s="750"/>
      <c r="EK41" s="646"/>
      <c r="EP41" s="646"/>
      <c r="ER41" s="646"/>
      <c r="ET41" s="646"/>
      <c r="EY41" s="899"/>
      <c r="FA41" s="899"/>
      <c r="FC41" s="750"/>
      <c r="FD41" s="750"/>
      <c r="HZ41" s="899"/>
      <c r="JG41" s="750"/>
      <c r="JK41" s="750"/>
      <c r="JP41" s="899"/>
    </row>
  </sheetData>
  <mergeCells count="350">
    <mergeCell ref="JQ6:JQ7"/>
    <mergeCell ref="JR6:JR7"/>
    <mergeCell ref="IV5:IV8"/>
    <mergeCell ref="JF6:JF7"/>
    <mergeCell ref="IU6:IU8"/>
    <mergeCell ref="IS6:IS8"/>
    <mergeCell ref="IN6:IQ6"/>
    <mergeCell ref="IN7:IN8"/>
    <mergeCell ref="AJ6:AJ7"/>
    <mergeCell ref="AK6:AK7"/>
    <mergeCell ref="AL6:AL7"/>
    <mergeCell ref="AM6:AM7"/>
    <mergeCell ref="AN5:AN8"/>
    <mergeCell ref="FM5:FZ5"/>
    <mergeCell ref="FO6:FZ6"/>
    <mergeCell ref="GB5:GR5"/>
    <mergeCell ref="GX5:HG5"/>
    <mergeCell ref="JP6:JP7"/>
    <mergeCell ref="JC5:JF5"/>
    <mergeCell ref="IW6:JB6"/>
    <mergeCell ref="JC6:JC7"/>
    <mergeCell ref="JD6:JD7"/>
    <mergeCell ref="JE6:JE7"/>
    <mergeCell ref="JA7:JA8"/>
    <mergeCell ref="JB7:JB8"/>
    <mergeCell ref="IW7:IW8"/>
    <mergeCell ref="IX7:IX8"/>
    <mergeCell ref="IY7:IY8"/>
    <mergeCell ref="IZ7:IZ8"/>
    <mergeCell ref="IW5:JB5"/>
    <mergeCell ref="JG5:JJ5"/>
    <mergeCell ref="JG6:JG7"/>
    <mergeCell ref="JH6:JH7"/>
    <mergeCell ref="JI6:JI7"/>
    <mergeCell ref="JJ6:JJ7"/>
    <mergeCell ref="HY5:HY8"/>
    <mergeCell ref="HS6:HS7"/>
    <mergeCell ref="HQ6:HQ7"/>
    <mergeCell ref="HR6:HR7"/>
    <mergeCell ref="IK6:IK8"/>
    <mergeCell ref="IM6:IM8"/>
    <mergeCell ref="IQ7:IQ8"/>
    <mergeCell ref="IP7:IP8"/>
    <mergeCell ref="IE6:IE8"/>
    <mergeCell ref="II6:II8"/>
    <mergeCell ref="IG6:IG8"/>
    <mergeCell ref="IO7:IO8"/>
    <mergeCell ref="IC6:IC7"/>
    <mergeCell ref="HZ5:IC5"/>
    <mergeCell ref="HZ6:HZ7"/>
    <mergeCell ref="IA6:IA7"/>
    <mergeCell ref="IB6:IB7"/>
    <mergeCell ref="ID5:IU5"/>
    <mergeCell ref="HC7:HC8"/>
    <mergeCell ref="HD7:HD8"/>
    <mergeCell ref="HE7:HE8"/>
    <mergeCell ref="HF7:HF8"/>
    <mergeCell ref="HG7:HG8"/>
    <mergeCell ref="HO6:HO7"/>
    <mergeCell ref="HU5:HX5"/>
    <mergeCell ref="HV6:HV8"/>
    <mergeCell ref="HX6:HX8"/>
    <mergeCell ref="HP6:HP7"/>
    <mergeCell ref="HM5:HP5"/>
    <mergeCell ref="HT6:HT7"/>
    <mergeCell ref="HQ5:HT5"/>
    <mergeCell ref="HM6:HM7"/>
    <mergeCell ref="HN6:HN7"/>
    <mergeCell ref="HL6:HL7"/>
    <mergeCell ref="HI5:HL5"/>
    <mergeCell ref="HH5:HH8"/>
    <mergeCell ref="HI6:HI7"/>
    <mergeCell ref="HK6:HK7"/>
    <mergeCell ref="HJ6:HJ7"/>
    <mergeCell ref="HB6:HG6"/>
    <mergeCell ref="GB7:GD7"/>
    <mergeCell ref="GT6:GT7"/>
    <mergeCell ref="GM7:GM8"/>
    <mergeCell ref="GO7:GO8"/>
    <mergeCell ref="GB6:GJ6"/>
    <mergeCell ref="GQ7:GQ8"/>
    <mergeCell ref="GP7:GP8"/>
    <mergeCell ref="GE7:GE8"/>
    <mergeCell ref="GK37:GL37"/>
    <mergeCell ref="GS5:GS8"/>
    <mergeCell ref="GN7:GN8"/>
    <mergeCell ref="GM6:GR6"/>
    <mergeCell ref="GG7:GG8"/>
    <mergeCell ref="GI7:GI8"/>
    <mergeCell ref="GF7:GF8"/>
    <mergeCell ref="GH7:GH8"/>
    <mergeCell ref="GJ7:GJ8"/>
    <mergeCell ref="GL6:GL8"/>
    <mergeCell ref="GR7:GR8"/>
    <mergeCell ref="GG38:GH38"/>
    <mergeCell ref="GI38:GJ38"/>
    <mergeCell ref="GK38:GL38"/>
    <mergeCell ref="GK35:GL35"/>
    <mergeCell ref="GG36:GH36"/>
    <mergeCell ref="GI36:GJ36"/>
    <mergeCell ref="GK36:GL36"/>
    <mergeCell ref="GE37:GF37"/>
    <mergeCell ref="GE38:GF38"/>
    <mergeCell ref="GG35:GH35"/>
    <mergeCell ref="GI35:GJ35"/>
    <mergeCell ref="GG37:GH37"/>
    <mergeCell ref="GI37:GJ37"/>
    <mergeCell ref="GE35:GF35"/>
    <mergeCell ref="GE36:GF36"/>
    <mergeCell ref="FY36:FZ36"/>
    <mergeCell ref="FT7:FT8"/>
    <mergeCell ref="FW35:FX35"/>
    <mergeCell ref="FQ38:FR38"/>
    <mergeCell ref="FU35:FV35"/>
    <mergeCell ref="FY37:FZ37"/>
    <mergeCell ref="FO38:FP38"/>
    <mergeCell ref="FU38:FV38"/>
    <mergeCell ref="FW38:FX38"/>
    <mergeCell ref="FY38:FZ38"/>
    <mergeCell ref="FO37:FP37"/>
    <mergeCell ref="FZ7:FZ8"/>
    <mergeCell ref="FO7:FO8"/>
    <mergeCell ref="FW7:FW8"/>
    <mergeCell ref="FY7:FY8"/>
    <mergeCell ref="FV7:FV8"/>
    <mergeCell ref="FX7:FX8"/>
    <mergeCell ref="FU7:FU8"/>
    <mergeCell ref="FY35:FZ35"/>
    <mergeCell ref="FS7:FS8"/>
    <mergeCell ref="FQ7:FQ8"/>
    <mergeCell ref="FM38:FN38"/>
    <mergeCell ref="FM35:FN35"/>
    <mergeCell ref="FM36:FN36"/>
    <mergeCell ref="FM37:FN37"/>
    <mergeCell ref="FU37:FV37"/>
    <mergeCell ref="FW37:FX37"/>
    <mergeCell ref="FQ36:FR36"/>
    <mergeCell ref="FS37:FT37"/>
    <mergeCell ref="FS38:FT38"/>
    <mergeCell ref="FQ37:FR37"/>
    <mergeCell ref="FO36:FP36"/>
    <mergeCell ref="FU36:FV36"/>
    <mergeCell ref="FW36:FX36"/>
    <mergeCell ref="FS36:FT36"/>
    <mergeCell ref="FO35:FP35"/>
    <mergeCell ref="FS35:FT35"/>
    <mergeCell ref="FQ35:FR35"/>
    <mergeCell ref="FA6:FA8"/>
    <mergeCell ref="EL6:EL8"/>
    <mergeCell ref="EA6:EA8"/>
    <mergeCell ref="EC6:EC8"/>
    <mergeCell ref="FD6:FD7"/>
    <mergeCell ref="FE6:FE7"/>
    <mergeCell ref="FF6:FF7"/>
    <mergeCell ref="EW6:EW8"/>
    <mergeCell ref="EM6:EO6"/>
    <mergeCell ref="EO7:EO8"/>
    <mergeCell ref="EQ6:EQ8"/>
    <mergeCell ref="ES6:ES8"/>
    <mergeCell ref="EU6:EU8"/>
    <mergeCell ref="EJ5:EJ8"/>
    <mergeCell ref="EG6:EG8"/>
    <mergeCell ref="EI6:EI8"/>
    <mergeCell ref="DT5:EI5"/>
    <mergeCell ref="EK5:FC5"/>
    <mergeCell ref="EN7:EN8"/>
    <mergeCell ref="EM7:EM8"/>
    <mergeCell ref="DY6:DY8"/>
    <mergeCell ref="EY6:EY8"/>
    <mergeCell ref="CV38:CW38"/>
    <mergeCell ref="DA38:DB38"/>
    <mergeCell ref="CV35:CW35"/>
    <mergeCell ref="CV36:CW36"/>
    <mergeCell ref="CV37:CW37"/>
    <mergeCell ref="DA35:DB35"/>
    <mergeCell ref="DA37:DB37"/>
    <mergeCell ref="DA36:DB36"/>
    <mergeCell ref="EE6:EE8"/>
    <mergeCell ref="DD6:DD8"/>
    <mergeCell ref="DF6:DF8"/>
    <mergeCell ref="DC38:DD38"/>
    <mergeCell ref="DE38:DF38"/>
    <mergeCell ref="DC36:DD36"/>
    <mergeCell ref="DE36:DF36"/>
    <mergeCell ref="DC37:DD37"/>
    <mergeCell ref="DE37:DF37"/>
    <mergeCell ref="DU6:DU8"/>
    <mergeCell ref="DC35:DD35"/>
    <mergeCell ref="DE35:DF35"/>
    <mergeCell ref="DW6:DW8"/>
    <mergeCell ref="DP6:DP7"/>
    <mergeCell ref="DQ6:DQ7"/>
    <mergeCell ref="DR6:DR7"/>
    <mergeCell ref="BV5:CA5"/>
    <mergeCell ref="CU5:CU8"/>
    <mergeCell ref="CQ6:CQ7"/>
    <mergeCell ref="CR6:CR7"/>
    <mergeCell ref="CS6:CS7"/>
    <mergeCell ref="CC6:CC7"/>
    <mergeCell ref="CD6:CD7"/>
    <mergeCell ref="CE6:CE7"/>
    <mergeCell ref="CG6:CG7"/>
    <mergeCell ref="CH6:CH7"/>
    <mergeCell ref="CI6:CI7"/>
    <mergeCell ref="CL6:CL8"/>
    <mergeCell ref="CN6:CN8"/>
    <mergeCell ref="CP6:CP8"/>
    <mergeCell ref="CK5:CP5"/>
    <mergeCell ref="CF6:CF7"/>
    <mergeCell ref="CC5:CF5"/>
    <mergeCell ref="CT6:CT7"/>
    <mergeCell ref="CQ5:CT5"/>
    <mergeCell ref="B5:B8"/>
    <mergeCell ref="L6:L8"/>
    <mergeCell ref="N6:N8"/>
    <mergeCell ref="R6:R8"/>
    <mergeCell ref="Y6:Y7"/>
    <mergeCell ref="Z6:Z7"/>
    <mergeCell ref="AB6:AB7"/>
    <mergeCell ref="AC6:AC7"/>
    <mergeCell ref="T6:T8"/>
    <mergeCell ref="P6:P8"/>
    <mergeCell ref="C6:C7"/>
    <mergeCell ref="I6:I7"/>
    <mergeCell ref="D6:D7"/>
    <mergeCell ref="C5:F5"/>
    <mergeCell ref="G5:J5"/>
    <mergeCell ref="AA6:AA7"/>
    <mergeCell ref="X5:AA5"/>
    <mergeCell ref="AB5:AE5"/>
    <mergeCell ref="X6:X7"/>
    <mergeCell ref="BC6:BC7"/>
    <mergeCell ref="BF6:BF7"/>
    <mergeCell ref="AW6:AW7"/>
    <mergeCell ref="BB6:BB7"/>
    <mergeCell ref="BY6:BY7"/>
    <mergeCell ref="BR6:BR7"/>
    <mergeCell ref="BS6:BS7"/>
    <mergeCell ref="BJ6:BJ7"/>
    <mergeCell ref="BK6:BK7"/>
    <mergeCell ref="BL6:BL7"/>
    <mergeCell ref="BT6:BT7"/>
    <mergeCell ref="BW6:BW7"/>
    <mergeCell ref="BO6:BO7"/>
    <mergeCell ref="BP6:BP7"/>
    <mergeCell ref="AE6:AE7"/>
    <mergeCell ref="AI6:AI7"/>
    <mergeCell ref="GU6:GU7"/>
    <mergeCell ref="GV6:GV7"/>
    <mergeCell ref="CB5:CB8"/>
    <mergeCell ref="AF5:AI5"/>
    <mergeCell ref="AV6:AV7"/>
    <mergeCell ref="AS5:AV5"/>
    <mergeCell ref="E6:E7"/>
    <mergeCell ref="G6:G7"/>
    <mergeCell ref="H6:H7"/>
    <mergeCell ref="AU6:AU7"/>
    <mergeCell ref="AD6:AD7"/>
    <mergeCell ref="AF6:AF7"/>
    <mergeCell ref="AG6:AG7"/>
    <mergeCell ref="AH6:AH7"/>
    <mergeCell ref="AS6:AS7"/>
    <mergeCell ref="AT6:AT7"/>
    <mergeCell ref="V6:V8"/>
    <mergeCell ref="F6:F7"/>
    <mergeCell ref="J6:J7"/>
    <mergeCell ref="W5:W8"/>
    <mergeCell ref="K5:V5"/>
    <mergeCell ref="AO5:AR5"/>
    <mergeCell ref="AO6:AO7"/>
    <mergeCell ref="AP6:AP7"/>
    <mergeCell ref="AQ6:AQ7"/>
    <mergeCell ref="AR6:AR7"/>
    <mergeCell ref="AJ5:AM5"/>
    <mergeCell ref="AW5:AZ5"/>
    <mergeCell ref="BD6:BD7"/>
    <mergeCell ref="BA5:BD5"/>
    <mergeCell ref="BI6:BI7"/>
    <mergeCell ref="BF5:BI5"/>
    <mergeCell ref="BM6:BM7"/>
    <mergeCell ref="BJ5:BM5"/>
    <mergeCell ref="BQ6:BQ7"/>
    <mergeCell ref="BN5:BQ5"/>
    <mergeCell ref="AX6:AX7"/>
    <mergeCell ref="AY6:AY7"/>
    <mergeCell ref="BA6:BA7"/>
    <mergeCell ref="AZ6:AZ7"/>
    <mergeCell ref="BG6:BG7"/>
    <mergeCell ref="BH6:BH7"/>
    <mergeCell ref="BN6:BN7"/>
    <mergeCell ref="BE5:BE8"/>
    <mergeCell ref="BU6:BU7"/>
    <mergeCell ref="BR5:BU5"/>
    <mergeCell ref="CA6:CA7"/>
    <mergeCell ref="CJ6:CJ7"/>
    <mergeCell ref="CG5:CJ5"/>
    <mergeCell ref="GY6:GY8"/>
    <mergeCell ref="HA6:HA8"/>
    <mergeCell ref="HB7:HB8"/>
    <mergeCell ref="FC6:FC8"/>
    <mergeCell ref="GW6:GW7"/>
    <mergeCell ref="GT5:GW5"/>
    <mergeCell ref="GA5:GA8"/>
    <mergeCell ref="FR7:FR8"/>
    <mergeCell ref="FL6:FL7"/>
    <mergeCell ref="FI5:FL5"/>
    <mergeCell ref="FH5:FH8"/>
    <mergeCell ref="FG6:FG7"/>
    <mergeCell ref="FD5:FG5"/>
    <mergeCell ref="FJ6:FJ7"/>
    <mergeCell ref="FK6:FK7"/>
    <mergeCell ref="FN6:FN8"/>
    <mergeCell ref="FP7:FP8"/>
    <mergeCell ref="FI6:FI7"/>
    <mergeCell ref="DS6:DS7"/>
    <mergeCell ref="JZ6:JZ7"/>
    <mergeCell ref="KA6:KA7"/>
    <mergeCell ref="JU6:JU7"/>
    <mergeCell ref="JV6:JV7"/>
    <mergeCell ref="JW6:JW7"/>
    <mergeCell ref="JX5:KA5"/>
    <mergeCell ref="JO5:JO8"/>
    <mergeCell ref="JS6:JS7"/>
    <mergeCell ref="JP5:JS5"/>
    <mergeCell ref="JK5:JN5"/>
    <mergeCell ref="JK6:JK7"/>
    <mergeCell ref="JL6:JL7"/>
    <mergeCell ref="JM6:JM7"/>
    <mergeCell ref="JN6:JN7"/>
    <mergeCell ref="JX6:JX7"/>
    <mergeCell ref="JY6:JY7"/>
    <mergeCell ref="JT5:JW5"/>
    <mergeCell ref="JT6:JT7"/>
    <mergeCell ref="DP5:DS5"/>
    <mergeCell ref="DG6:DG7"/>
    <mergeCell ref="DH6:DH7"/>
    <mergeCell ref="DB6:DB8"/>
    <mergeCell ref="CW6:CW8"/>
    <mergeCell ref="CY7:CY8"/>
    <mergeCell ref="CZ7:CZ8"/>
    <mergeCell ref="CX6:CZ6"/>
    <mergeCell ref="CX7:CX8"/>
    <mergeCell ref="CV5:DF5"/>
    <mergeCell ref="DO5:DO8"/>
    <mergeCell ref="DI6:DI7"/>
    <mergeCell ref="DN6:DN8"/>
    <mergeCell ref="DL6:DL8"/>
    <mergeCell ref="DK5:DN5"/>
    <mergeCell ref="DJ6:DJ7"/>
    <mergeCell ref="DG5:DJ5"/>
  </mergeCells>
  <phoneticPr fontId="14"/>
  <pageMargins left="0.59055118110236227" right="0.59055118110236227" top="0.78740157480314965" bottom="0.59055118110236227" header="0.51181102362204722" footer="0.51181102362204722"/>
  <pageSetup paperSize="9" scale="97" firstPageNumber="18" fitToWidth="0" orientation="portrait" r:id="rId1"/>
  <headerFooter alignWithMargins="0"/>
  <colBreaks count="27" manualBreakCount="27">
    <brk id="10" max="37" man="1"/>
    <brk id="39" max="37" man="1"/>
    <brk id="56" max="37" man="1"/>
    <brk id="65" max="37" man="1"/>
    <brk id="73" max="37" man="1"/>
    <brk id="79" max="37" man="1"/>
    <brk id="88" max="37" man="1"/>
    <brk id="98" max="37" man="1"/>
    <brk id="110" max="37" man="1"/>
    <brk id="118" max="37" man="1"/>
    <brk id="129" max="37" man="1"/>
    <brk id="139" max="37" man="1"/>
    <brk id="151" max="37" man="1"/>
    <brk id="163" max="37" man="1"/>
    <brk id="172" max="37" man="1"/>
    <brk id="182" max="37" man="1"/>
    <brk id="192" max="37" man="1"/>
    <brk id="200" max="37" man="1"/>
    <brk id="209" max="37" man="1"/>
    <brk id="215" max="37" man="1"/>
    <brk id="224" max="37" man="1"/>
    <brk id="232" max="37" man="1"/>
    <brk id="243" max="37" man="1"/>
    <brk id="255" max="37" man="1"/>
    <brk id="266" max="37" man="1"/>
    <brk id="274" max="37" man="1"/>
    <brk id="281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Y43"/>
  <sheetViews>
    <sheetView showGridLines="0" view="pageBreakPreview" zoomScale="90" zoomScaleNormal="100" zoomScaleSheetLayoutView="90" workbookViewId="0">
      <pane xSplit="9" ySplit="6" topLeftCell="J7" activePane="bottomRight" state="frozen"/>
      <selection activeCell="D8" sqref="D8"/>
      <selection pane="topRight" activeCell="D8" sqref="D8"/>
      <selection pane="bottomLeft" activeCell="D8" sqref="D8"/>
      <selection pane="bottomRight" activeCell="O46" sqref="O46"/>
    </sheetView>
  </sheetViews>
  <sheetFormatPr defaultRowHeight="13.5" x14ac:dyDescent="0.15"/>
  <cols>
    <col min="1" max="1" width="5" style="558" customWidth="1"/>
    <col min="2" max="2" width="1.875" style="196" customWidth="1"/>
    <col min="3" max="3" width="2.375" style="196" customWidth="1"/>
    <col min="4" max="4" width="3.25" style="196" customWidth="1"/>
    <col min="5" max="5" width="5.625" style="196" bestFit="1" customWidth="1"/>
    <col min="6" max="7" width="3.125" style="196" customWidth="1"/>
    <col min="8" max="8" width="10.375" style="195" customWidth="1"/>
    <col min="9" max="9" width="0.875" style="195" customWidth="1"/>
    <col min="10" max="10" width="13.625" style="72" customWidth="1"/>
    <col min="11" max="11" width="7.875" style="72" customWidth="1"/>
    <col min="12" max="12" width="13.625" style="72" customWidth="1"/>
    <col min="13" max="13" width="7.875" style="194" customWidth="1"/>
    <col min="14" max="14" width="13.625" style="72" customWidth="1"/>
    <col min="15" max="15" width="7.875" style="72" customWidth="1"/>
    <col min="16" max="16" width="12.375" style="72" customWidth="1"/>
    <col min="17" max="17" width="7" style="72" customWidth="1"/>
    <col min="18" max="18" width="12.375" style="72" customWidth="1"/>
    <col min="19" max="19" width="6.875" style="72" customWidth="1"/>
    <col min="20" max="20" width="12.375" style="72" customWidth="1"/>
    <col min="21" max="21" width="7" style="72" customWidth="1"/>
    <col min="22" max="22" width="12.375" style="72" customWidth="1"/>
    <col min="23" max="23" width="7" style="72" customWidth="1"/>
    <col min="24" max="24" width="12.375" style="72" customWidth="1"/>
    <col min="25" max="25" width="7" style="72" customWidth="1"/>
    <col min="26" max="26" width="3.125" style="72" customWidth="1"/>
    <col min="27" max="16384" width="9" style="72"/>
  </cols>
  <sheetData>
    <row r="2" spans="1:25" ht="17.25" x14ac:dyDescent="0.15">
      <c r="B2" s="201" t="s">
        <v>837</v>
      </c>
    </row>
    <row r="3" spans="1:25" ht="14.25" customHeight="1" x14ac:dyDescent="0.15">
      <c r="B3" s="201"/>
    </row>
    <row r="4" spans="1:25" x14ac:dyDescent="0.15">
      <c r="X4" s="200" t="s">
        <v>100</v>
      </c>
    </row>
    <row r="5" spans="1:25" ht="21.75" customHeight="1" x14ac:dyDescent="0.15">
      <c r="B5" s="1433" t="s">
        <v>284</v>
      </c>
      <c r="C5" s="1434"/>
      <c r="D5" s="1434"/>
      <c r="E5" s="1434"/>
      <c r="F5" s="1434"/>
      <c r="G5" s="1434"/>
      <c r="H5" s="1434"/>
      <c r="I5" s="90"/>
      <c r="J5" s="1434" t="s">
        <v>98</v>
      </c>
      <c r="K5" s="1434"/>
      <c r="L5" s="1434"/>
      <c r="M5" s="1435"/>
      <c r="N5" s="1436" t="s">
        <v>121</v>
      </c>
      <c r="O5" s="1434"/>
      <c r="P5" s="1434"/>
      <c r="Q5" s="1435"/>
      <c r="R5" s="1438" t="s">
        <v>96</v>
      </c>
      <c r="S5" s="1434"/>
      <c r="T5" s="1434"/>
      <c r="U5" s="1435"/>
      <c r="V5" s="1584" t="s">
        <v>635</v>
      </c>
      <c r="W5" s="1434"/>
      <c r="X5" s="1434"/>
      <c r="Y5" s="1429"/>
    </row>
    <row r="6" spans="1:25" ht="21.75" customHeight="1" x14ac:dyDescent="0.15">
      <c r="B6" s="1433"/>
      <c r="C6" s="1434"/>
      <c r="D6" s="1434"/>
      <c r="E6" s="1434"/>
      <c r="F6" s="1434"/>
      <c r="G6" s="1434"/>
      <c r="H6" s="1434"/>
      <c r="I6" s="92"/>
      <c r="J6" s="694" t="s">
        <v>832</v>
      </c>
      <c r="K6" s="231" t="s">
        <v>94</v>
      </c>
      <c r="L6" s="690" t="s">
        <v>833</v>
      </c>
      <c r="M6" s="232" t="s">
        <v>283</v>
      </c>
      <c r="N6" s="699" t="s">
        <v>832</v>
      </c>
      <c r="O6" s="231" t="s">
        <v>94</v>
      </c>
      <c r="P6" s="690" t="s">
        <v>833</v>
      </c>
      <c r="Q6" s="233" t="s">
        <v>283</v>
      </c>
      <c r="R6" s="699" t="s">
        <v>832</v>
      </c>
      <c r="S6" s="99" t="s">
        <v>94</v>
      </c>
      <c r="T6" s="690" t="s">
        <v>833</v>
      </c>
      <c r="U6" s="234" t="s">
        <v>283</v>
      </c>
      <c r="V6" s="699" t="s">
        <v>832</v>
      </c>
      <c r="W6" s="231" t="s">
        <v>94</v>
      </c>
      <c r="X6" s="690" t="s">
        <v>833</v>
      </c>
      <c r="Y6" s="235" t="s">
        <v>283</v>
      </c>
    </row>
    <row r="7" spans="1:25" s="34" customFormat="1" ht="20.100000000000001" customHeight="1" x14ac:dyDescent="0.15">
      <c r="A7" s="656"/>
      <c r="B7" s="1586" t="s">
        <v>603</v>
      </c>
      <c r="C7" s="1583"/>
      <c r="D7" s="1583"/>
      <c r="E7" s="1583"/>
      <c r="F7" s="1583"/>
      <c r="G7" s="1583"/>
      <c r="H7" s="1583"/>
      <c r="I7" s="831"/>
      <c r="J7" s="671">
        <v>406578192</v>
      </c>
      <c r="K7" s="832">
        <v>91.054000000000002</v>
      </c>
      <c r="L7" s="783">
        <v>370409904</v>
      </c>
      <c r="M7" s="970">
        <v>9.8000000000000007</v>
      </c>
      <c r="N7" s="672">
        <v>147162025</v>
      </c>
      <c r="O7" s="832">
        <v>95.08</v>
      </c>
      <c r="P7" s="784">
        <v>145154152</v>
      </c>
      <c r="Q7" s="973">
        <v>1.4</v>
      </c>
      <c r="R7" s="672">
        <v>127794298</v>
      </c>
      <c r="S7" s="832">
        <v>94.96</v>
      </c>
      <c r="T7" s="783">
        <v>125663757</v>
      </c>
      <c r="U7" s="970">
        <v>1.7</v>
      </c>
      <c r="V7" s="672">
        <v>19367727</v>
      </c>
      <c r="W7" s="832">
        <v>95.84</v>
      </c>
      <c r="X7" s="833">
        <v>19490395</v>
      </c>
      <c r="Y7" s="977">
        <v>-0.6</v>
      </c>
    </row>
    <row r="8" spans="1:25" s="34" customFormat="1" ht="20.100000000000001" customHeight="1" x14ac:dyDescent="0.15">
      <c r="A8" s="656"/>
      <c r="B8" s="834"/>
      <c r="C8" s="835">
        <v>1</v>
      </c>
      <c r="D8" s="1585" t="s">
        <v>604</v>
      </c>
      <c r="E8" s="1583"/>
      <c r="F8" s="1583"/>
      <c r="G8" s="1583"/>
      <c r="H8" s="1583"/>
      <c r="I8" s="836"/>
      <c r="J8" s="671">
        <v>406578192</v>
      </c>
      <c r="K8" s="832">
        <v>91.054000000000002</v>
      </c>
      <c r="L8" s="783">
        <v>370409904</v>
      </c>
      <c r="M8" s="970">
        <v>9.8000000000000007</v>
      </c>
      <c r="N8" s="672">
        <v>147162025</v>
      </c>
      <c r="O8" s="832">
        <v>95.08</v>
      </c>
      <c r="P8" s="784">
        <v>145154152</v>
      </c>
      <c r="Q8" s="973">
        <v>1.4</v>
      </c>
      <c r="R8" s="672">
        <v>127794298</v>
      </c>
      <c r="S8" s="832">
        <v>94.96</v>
      </c>
      <c r="T8" s="783">
        <v>125663757</v>
      </c>
      <c r="U8" s="970">
        <v>1.7</v>
      </c>
      <c r="V8" s="672">
        <v>19367727</v>
      </c>
      <c r="W8" s="832">
        <v>95.84</v>
      </c>
      <c r="X8" s="833">
        <v>19490395</v>
      </c>
      <c r="Y8" s="977">
        <v>-0.6</v>
      </c>
    </row>
    <row r="9" spans="1:25" s="34" customFormat="1" ht="20.100000000000001" customHeight="1" x14ac:dyDescent="0.15">
      <c r="A9" s="656"/>
      <c r="B9" s="834"/>
      <c r="C9" s="835"/>
      <c r="D9" s="837" t="s">
        <v>282</v>
      </c>
      <c r="E9" s="1583" t="s">
        <v>281</v>
      </c>
      <c r="F9" s="1583"/>
      <c r="G9" s="1583"/>
      <c r="H9" s="1583"/>
      <c r="I9" s="836"/>
      <c r="J9" s="671">
        <v>211657078</v>
      </c>
      <c r="K9" s="832">
        <v>47.401000000000003</v>
      </c>
      <c r="L9" s="783">
        <v>176871035</v>
      </c>
      <c r="M9" s="970">
        <v>19.7</v>
      </c>
      <c r="N9" s="672">
        <v>67949694</v>
      </c>
      <c r="O9" s="832">
        <v>43.9</v>
      </c>
      <c r="P9" s="784">
        <v>66503358</v>
      </c>
      <c r="Q9" s="973">
        <v>2.2000000000000002</v>
      </c>
      <c r="R9" s="672">
        <v>59627111</v>
      </c>
      <c r="S9" s="832">
        <v>44.31</v>
      </c>
      <c r="T9" s="783">
        <v>58178951</v>
      </c>
      <c r="U9" s="970">
        <v>2.5</v>
      </c>
      <c r="V9" s="672">
        <v>8322583</v>
      </c>
      <c r="W9" s="832">
        <v>41.18</v>
      </c>
      <c r="X9" s="833">
        <v>8324407</v>
      </c>
      <c r="Y9" s="977">
        <v>0</v>
      </c>
    </row>
    <row r="10" spans="1:25" s="34" customFormat="1" ht="20.100000000000001" customHeight="1" x14ac:dyDescent="0.15">
      <c r="A10" s="656"/>
      <c r="B10" s="834"/>
      <c r="C10" s="835"/>
      <c r="D10" s="835"/>
      <c r="E10" s="835" t="s">
        <v>259</v>
      </c>
      <c r="F10" s="1583" t="s">
        <v>280</v>
      </c>
      <c r="G10" s="1583"/>
      <c r="H10" s="1583"/>
      <c r="I10" s="836"/>
      <c r="J10" s="671">
        <v>4051587</v>
      </c>
      <c r="K10" s="832">
        <v>0.90700000000000003</v>
      </c>
      <c r="L10" s="783">
        <v>4026266</v>
      </c>
      <c r="M10" s="970">
        <v>0.6</v>
      </c>
      <c r="N10" s="672">
        <v>1900437</v>
      </c>
      <c r="O10" s="832">
        <v>1.23</v>
      </c>
      <c r="P10" s="784">
        <v>1889475</v>
      </c>
      <c r="Q10" s="973">
        <v>0.6</v>
      </c>
      <c r="R10" s="672">
        <v>1676754</v>
      </c>
      <c r="S10" s="832">
        <v>1.25</v>
      </c>
      <c r="T10" s="783">
        <v>1667122</v>
      </c>
      <c r="U10" s="970">
        <v>0.6</v>
      </c>
      <c r="V10" s="672">
        <v>223683</v>
      </c>
      <c r="W10" s="832">
        <v>1.1100000000000001</v>
      </c>
      <c r="X10" s="833">
        <v>222353</v>
      </c>
      <c r="Y10" s="977">
        <v>0.6</v>
      </c>
    </row>
    <row r="11" spans="1:25" s="34" customFormat="1" ht="20.100000000000001" customHeight="1" x14ac:dyDescent="0.15">
      <c r="A11" s="656"/>
      <c r="B11" s="834"/>
      <c r="C11" s="835"/>
      <c r="D11" s="835"/>
      <c r="E11" s="835" t="s">
        <v>257</v>
      </c>
      <c r="F11" s="1585" t="s">
        <v>772</v>
      </c>
      <c r="G11" s="1583"/>
      <c r="H11" s="1583"/>
      <c r="I11" s="836"/>
      <c r="J11" s="671">
        <v>163487068</v>
      </c>
      <c r="K11" s="832">
        <v>36.613</v>
      </c>
      <c r="L11" s="783">
        <v>136959815</v>
      </c>
      <c r="M11" s="970">
        <v>19.399999999999999</v>
      </c>
      <c r="N11" s="672">
        <v>54818598</v>
      </c>
      <c r="O11" s="832">
        <v>35.42</v>
      </c>
      <c r="P11" s="784">
        <v>54219086</v>
      </c>
      <c r="Q11" s="973">
        <v>1.1000000000000001</v>
      </c>
      <c r="R11" s="672">
        <v>48759868</v>
      </c>
      <c r="S11" s="832">
        <v>36.229999999999997</v>
      </c>
      <c r="T11" s="783">
        <v>48182945</v>
      </c>
      <c r="U11" s="970">
        <v>1.2</v>
      </c>
      <c r="V11" s="672">
        <v>6058729</v>
      </c>
      <c r="W11" s="832">
        <v>29.98</v>
      </c>
      <c r="X11" s="833">
        <v>6036141</v>
      </c>
      <c r="Y11" s="977">
        <v>0.4</v>
      </c>
    </row>
    <row r="12" spans="1:25" s="34" customFormat="1" ht="20.100000000000001" customHeight="1" x14ac:dyDescent="0.15">
      <c r="A12" s="656"/>
      <c r="B12" s="834"/>
      <c r="C12" s="835"/>
      <c r="D12" s="835"/>
      <c r="E12" s="1585" t="s">
        <v>773</v>
      </c>
      <c r="F12" s="1583"/>
      <c r="G12" s="1583"/>
      <c r="H12" s="1583"/>
      <c r="I12" s="831"/>
      <c r="J12" s="671">
        <v>1290826</v>
      </c>
      <c r="K12" s="832">
        <v>0.28899999999999998</v>
      </c>
      <c r="L12" s="783">
        <v>1247719</v>
      </c>
      <c r="M12" s="970">
        <v>3.5</v>
      </c>
      <c r="N12" s="672">
        <v>445594</v>
      </c>
      <c r="O12" s="832">
        <v>0.28999999999999998</v>
      </c>
      <c r="P12" s="784">
        <v>449790</v>
      </c>
      <c r="Q12" s="973">
        <v>-0.9</v>
      </c>
      <c r="R12" s="672">
        <v>395476</v>
      </c>
      <c r="S12" s="832">
        <v>0.28999999999999998</v>
      </c>
      <c r="T12" s="783">
        <v>403244</v>
      </c>
      <c r="U12" s="970">
        <v>-1.9</v>
      </c>
      <c r="V12" s="672">
        <v>50118</v>
      </c>
      <c r="W12" s="832">
        <v>0.25</v>
      </c>
      <c r="X12" s="833">
        <v>46546</v>
      </c>
      <c r="Y12" s="977">
        <v>7.7</v>
      </c>
    </row>
    <row r="13" spans="1:25" s="34" customFormat="1" ht="20.100000000000001" customHeight="1" x14ac:dyDescent="0.15">
      <c r="A13" s="656"/>
      <c r="B13" s="834"/>
      <c r="C13" s="835"/>
      <c r="D13" s="835"/>
      <c r="E13" s="835" t="s">
        <v>255</v>
      </c>
      <c r="F13" s="1583" t="s">
        <v>279</v>
      </c>
      <c r="G13" s="1583"/>
      <c r="H13" s="1583"/>
      <c r="I13" s="836"/>
      <c r="J13" s="671">
        <v>8763391</v>
      </c>
      <c r="K13" s="832">
        <v>1.9630000000000001</v>
      </c>
      <c r="L13" s="783">
        <v>8640633</v>
      </c>
      <c r="M13" s="970">
        <v>1.4</v>
      </c>
      <c r="N13" s="672">
        <v>3314497</v>
      </c>
      <c r="O13" s="832">
        <v>2.14</v>
      </c>
      <c r="P13" s="784">
        <v>3290007</v>
      </c>
      <c r="Q13" s="973">
        <v>0.7</v>
      </c>
      <c r="R13" s="672">
        <v>2743471</v>
      </c>
      <c r="S13" s="832">
        <v>2.04</v>
      </c>
      <c r="T13" s="783">
        <v>2729235</v>
      </c>
      <c r="U13" s="970">
        <v>0.5</v>
      </c>
      <c r="V13" s="672">
        <v>571026</v>
      </c>
      <c r="W13" s="832">
        <v>2.83</v>
      </c>
      <c r="X13" s="833">
        <v>560772</v>
      </c>
      <c r="Y13" s="977">
        <v>1.8</v>
      </c>
    </row>
    <row r="14" spans="1:25" s="34" customFormat="1" ht="20.100000000000001" customHeight="1" x14ac:dyDescent="0.15">
      <c r="A14" s="656"/>
      <c r="B14" s="834"/>
      <c r="C14" s="835"/>
      <c r="D14" s="835"/>
      <c r="E14" s="835" t="s">
        <v>278</v>
      </c>
      <c r="F14" s="1583" t="s">
        <v>277</v>
      </c>
      <c r="G14" s="1583"/>
      <c r="H14" s="1583"/>
      <c r="I14" s="836"/>
      <c r="J14" s="671">
        <v>35355032</v>
      </c>
      <c r="K14" s="832">
        <v>7.9180000000000001</v>
      </c>
      <c r="L14" s="783">
        <v>27244321</v>
      </c>
      <c r="M14" s="970">
        <v>29.8</v>
      </c>
      <c r="N14" s="672">
        <v>7916162</v>
      </c>
      <c r="O14" s="832">
        <v>5.1100000000000003</v>
      </c>
      <c r="P14" s="784">
        <v>7104790</v>
      </c>
      <c r="Q14" s="973">
        <v>11.4</v>
      </c>
      <c r="R14" s="672">
        <v>6447017</v>
      </c>
      <c r="S14" s="832">
        <v>4.79</v>
      </c>
      <c r="T14" s="783">
        <v>5599649</v>
      </c>
      <c r="U14" s="970">
        <v>15.1</v>
      </c>
      <c r="V14" s="672">
        <v>1469145</v>
      </c>
      <c r="W14" s="832">
        <v>7.27</v>
      </c>
      <c r="X14" s="833">
        <v>1505141</v>
      </c>
      <c r="Y14" s="977">
        <v>-2.4</v>
      </c>
    </row>
    <row r="15" spans="1:25" s="34" customFormat="1" ht="20.100000000000001" customHeight="1" x14ac:dyDescent="0.15">
      <c r="A15" s="656"/>
      <c r="B15" s="834"/>
      <c r="C15" s="835"/>
      <c r="D15" s="837" t="s">
        <v>276</v>
      </c>
      <c r="E15" s="1583" t="s">
        <v>275</v>
      </c>
      <c r="F15" s="1583"/>
      <c r="G15" s="1583"/>
      <c r="H15" s="1583"/>
      <c r="I15" s="836"/>
      <c r="J15" s="671">
        <v>173926838</v>
      </c>
      <c r="K15" s="832">
        <v>38.951000000000001</v>
      </c>
      <c r="L15" s="783">
        <v>173684790</v>
      </c>
      <c r="M15" s="970">
        <v>0.1</v>
      </c>
      <c r="N15" s="672">
        <v>69119426</v>
      </c>
      <c r="O15" s="832">
        <v>44.66</v>
      </c>
      <c r="P15" s="784">
        <v>69687782</v>
      </c>
      <c r="Q15" s="973">
        <v>-0.8</v>
      </c>
      <c r="R15" s="672">
        <v>59172966</v>
      </c>
      <c r="S15" s="832">
        <v>43.97</v>
      </c>
      <c r="T15" s="783">
        <v>59630784</v>
      </c>
      <c r="U15" s="970">
        <v>-0.8</v>
      </c>
      <c r="V15" s="672">
        <v>9946460</v>
      </c>
      <c r="W15" s="832">
        <v>49.22</v>
      </c>
      <c r="X15" s="833">
        <v>10056998</v>
      </c>
      <c r="Y15" s="977">
        <v>-1.1000000000000001</v>
      </c>
    </row>
    <row r="16" spans="1:25" s="34" customFormat="1" ht="20.100000000000001" customHeight="1" x14ac:dyDescent="0.15">
      <c r="A16" s="656"/>
      <c r="B16" s="834"/>
      <c r="C16" s="835"/>
      <c r="D16" s="835"/>
      <c r="E16" s="835" t="s">
        <v>259</v>
      </c>
      <c r="F16" s="1583" t="s">
        <v>274</v>
      </c>
      <c r="G16" s="1583"/>
      <c r="H16" s="1583"/>
      <c r="I16" s="836"/>
      <c r="J16" s="671">
        <v>173249300</v>
      </c>
      <c r="K16" s="832">
        <v>38.798999999999999</v>
      </c>
      <c r="L16" s="783">
        <v>172991678</v>
      </c>
      <c r="M16" s="970">
        <v>0.1</v>
      </c>
      <c r="N16" s="672">
        <v>68719899</v>
      </c>
      <c r="O16" s="832">
        <v>44.4</v>
      </c>
      <c r="P16" s="784">
        <v>69279579</v>
      </c>
      <c r="Q16" s="973">
        <v>-0.8</v>
      </c>
      <c r="R16" s="672">
        <v>58821644</v>
      </c>
      <c r="S16" s="832">
        <v>43.71</v>
      </c>
      <c r="T16" s="783">
        <v>59271112</v>
      </c>
      <c r="U16" s="970">
        <v>-0.8</v>
      </c>
      <c r="V16" s="672">
        <v>9898255</v>
      </c>
      <c r="W16" s="832">
        <v>48.98</v>
      </c>
      <c r="X16" s="833">
        <v>10008467</v>
      </c>
      <c r="Y16" s="977">
        <v>-1.1000000000000001</v>
      </c>
    </row>
    <row r="17" spans="1:25" s="34" customFormat="1" ht="20.100000000000001" customHeight="1" x14ac:dyDescent="0.15">
      <c r="A17" s="656"/>
      <c r="B17" s="834"/>
      <c r="C17" s="835"/>
      <c r="D17" s="835"/>
      <c r="E17" s="835"/>
      <c r="F17" s="835" t="s">
        <v>273</v>
      </c>
      <c r="G17" s="1583" t="s">
        <v>250</v>
      </c>
      <c r="H17" s="1583"/>
      <c r="I17" s="836"/>
      <c r="J17" s="671">
        <v>73281992</v>
      </c>
      <c r="K17" s="832">
        <v>16.411999999999999</v>
      </c>
      <c r="L17" s="783">
        <v>72242334</v>
      </c>
      <c r="M17" s="970">
        <v>1.4</v>
      </c>
      <c r="N17" s="672">
        <v>25937719</v>
      </c>
      <c r="O17" s="832">
        <v>16.760000000000002</v>
      </c>
      <c r="P17" s="784">
        <v>26103508</v>
      </c>
      <c r="Q17" s="973">
        <v>-0.6</v>
      </c>
      <c r="R17" s="672">
        <v>22309754</v>
      </c>
      <c r="S17" s="832">
        <v>16.579999999999998</v>
      </c>
      <c r="T17" s="783">
        <v>22471249</v>
      </c>
      <c r="U17" s="970">
        <v>-0.7</v>
      </c>
      <c r="V17" s="672">
        <v>3627965</v>
      </c>
      <c r="W17" s="832">
        <v>17.95</v>
      </c>
      <c r="X17" s="833">
        <v>3632259</v>
      </c>
      <c r="Y17" s="977">
        <v>-0.1</v>
      </c>
    </row>
    <row r="18" spans="1:25" s="34" customFormat="1" ht="20.100000000000001" customHeight="1" x14ac:dyDescent="0.15">
      <c r="A18" s="656"/>
      <c r="B18" s="834"/>
      <c r="C18" s="835"/>
      <c r="D18" s="835"/>
      <c r="E18" s="835"/>
      <c r="F18" s="835" t="s">
        <v>272</v>
      </c>
      <c r="G18" s="1583" t="s">
        <v>248</v>
      </c>
      <c r="H18" s="1583"/>
      <c r="I18" s="836"/>
      <c r="J18" s="671">
        <v>72686561</v>
      </c>
      <c r="K18" s="832">
        <v>16.277999999999999</v>
      </c>
      <c r="L18" s="783">
        <v>73623336</v>
      </c>
      <c r="M18" s="970">
        <v>-1.3</v>
      </c>
      <c r="N18" s="672">
        <v>27674733</v>
      </c>
      <c r="O18" s="832">
        <v>17.88</v>
      </c>
      <c r="P18" s="784">
        <v>28209946</v>
      </c>
      <c r="Q18" s="973">
        <v>-1.9</v>
      </c>
      <c r="R18" s="672">
        <v>23862149</v>
      </c>
      <c r="S18" s="832">
        <v>17.73</v>
      </c>
      <c r="T18" s="783">
        <v>24276194</v>
      </c>
      <c r="U18" s="970">
        <v>-1.7</v>
      </c>
      <c r="V18" s="672">
        <v>3812584</v>
      </c>
      <c r="W18" s="832">
        <v>18.87</v>
      </c>
      <c r="X18" s="833">
        <v>3933752</v>
      </c>
      <c r="Y18" s="977">
        <v>-3.1</v>
      </c>
    </row>
    <row r="19" spans="1:25" s="34" customFormat="1" ht="20.100000000000001" customHeight="1" x14ac:dyDescent="0.15">
      <c r="A19" s="656"/>
      <c r="B19" s="834"/>
      <c r="C19" s="835"/>
      <c r="D19" s="835"/>
      <c r="E19" s="835"/>
      <c r="F19" s="835" t="s">
        <v>271</v>
      </c>
      <c r="G19" s="1583" t="s">
        <v>270</v>
      </c>
      <c r="H19" s="1583"/>
      <c r="I19" s="836"/>
      <c r="J19" s="671">
        <v>27280747</v>
      </c>
      <c r="K19" s="832">
        <v>6.11</v>
      </c>
      <c r="L19" s="783">
        <v>27126008</v>
      </c>
      <c r="M19" s="970">
        <v>0.6</v>
      </c>
      <c r="N19" s="672">
        <v>15107447</v>
      </c>
      <c r="O19" s="832">
        <v>9.76</v>
      </c>
      <c r="P19" s="784">
        <v>14966125</v>
      </c>
      <c r="Q19" s="973">
        <v>0.9</v>
      </c>
      <c r="R19" s="672">
        <v>12649741</v>
      </c>
      <c r="S19" s="832">
        <v>9.4</v>
      </c>
      <c r="T19" s="783">
        <v>12523669</v>
      </c>
      <c r="U19" s="970">
        <v>1</v>
      </c>
      <c r="V19" s="672">
        <v>2457706</v>
      </c>
      <c r="W19" s="832">
        <v>12.16</v>
      </c>
      <c r="X19" s="833">
        <v>2442456</v>
      </c>
      <c r="Y19" s="977">
        <v>0.6</v>
      </c>
    </row>
    <row r="20" spans="1:25" s="34" customFormat="1" ht="20.100000000000001" customHeight="1" x14ac:dyDescent="0.15">
      <c r="A20" s="656"/>
      <c r="B20" s="834"/>
      <c r="C20" s="835"/>
      <c r="D20" s="835"/>
      <c r="E20" s="835" t="s">
        <v>269</v>
      </c>
      <c r="F20" s="1583" t="s">
        <v>268</v>
      </c>
      <c r="G20" s="1583"/>
      <c r="H20" s="1583"/>
      <c r="I20" s="836"/>
      <c r="J20" s="671">
        <v>677538</v>
      </c>
      <c r="K20" s="832">
        <v>0.152</v>
      </c>
      <c r="L20" s="783">
        <v>693112</v>
      </c>
      <c r="M20" s="970">
        <v>-2.2000000000000002</v>
      </c>
      <c r="N20" s="672">
        <v>399527</v>
      </c>
      <c r="O20" s="832">
        <v>0.26</v>
      </c>
      <c r="P20" s="784">
        <v>408203</v>
      </c>
      <c r="Q20" s="973">
        <v>-2.1</v>
      </c>
      <c r="R20" s="672">
        <v>351322</v>
      </c>
      <c r="S20" s="832">
        <v>0.26</v>
      </c>
      <c r="T20" s="783">
        <v>359672</v>
      </c>
      <c r="U20" s="970">
        <v>-2.2999999999999998</v>
      </c>
      <c r="V20" s="672">
        <v>48205</v>
      </c>
      <c r="W20" s="832">
        <v>0.24</v>
      </c>
      <c r="X20" s="833">
        <v>48531</v>
      </c>
      <c r="Y20" s="977">
        <v>-0.7</v>
      </c>
    </row>
    <row r="21" spans="1:25" s="34" customFormat="1" ht="20.100000000000001" customHeight="1" x14ac:dyDescent="0.15">
      <c r="A21" s="656"/>
      <c r="B21" s="834"/>
      <c r="C21" s="835"/>
      <c r="D21" s="837" t="s">
        <v>267</v>
      </c>
      <c r="E21" s="1583" t="s">
        <v>266</v>
      </c>
      <c r="F21" s="1583"/>
      <c r="G21" s="1583"/>
      <c r="H21" s="1583"/>
      <c r="I21" s="836"/>
      <c r="J21" s="671">
        <v>4472549</v>
      </c>
      <c r="K21" s="832">
        <v>1.002</v>
      </c>
      <c r="L21" s="783">
        <v>4278205</v>
      </c>
      <c r="M21" s="970">
        <v>4.5</v>
      </c>
      <c r="N21" s="672">
        <v>2665596</v>
      </c>
      <c r="O21" s="832">
        <v>1.72</v>
      </c>
      <c r="P21" s="784">
        <v>2549107</v>
      </c>
      <c r="Q21" s="973">
        <v>4.5999999999999996</v>
      </c>
      <c r="R21" s="672">
        <v>2291595</v>
      </c>
      <c r="S21" s="832">
        <v>1.7</v>
      </c>
      <c r="T21" s="783">
        <v>2189362</v>
      </c>
      <c r="U21" s="970">
        <v>4.7</v>
      </c>
      <c r="V21" s="672">
        <v>374001</v>
      </c>
      <c r="W21" s="832">
        <v>1.85</v>
      </c>
      <c r="X21" s="833">
        <v>359745</v>
      </c>
      <c r="Y21" s="977">
        <v>4</v>
      </c>
    </row>
    <row r="22" spans="1:25" s="34" customFormat="1" ht="20.100000000000001" customHeight="1" x14ac:dyDescent="0.15">
      <c r="A22" s="656"/>
      <c r="B22" s="834"/>
      <c r="C22" s="835"/>
      <c r="D22" s="837" t="s">
        <v>265</v>
      </c>
      <c r="E22" s="1583" t="s">
        <v>264</v>
      </c>
      <c r="F22" s="1583"/>
      <c r="G22" s="1583"/>
      <c r="H22" s="1583"/>
      <c r="I22" s="836"/>
      <c r="J22" s="671">
        <v>16521556</v>
      </c>
      <c r="K22" s="832">
        <v>3.7</v>
      </c>
      <c r="L22" s="783">
        <v>15494140</v>
      </c>
      <c r="M22" s="970">
        <v>6.6</v>
      </c>
      <c r="N22" s="672">
        <v>7427138</v>
      </c>
      <c r="O22" s="832">
        <v>4.8</v>
      </c>
      <c r="P22" s="784">
        <v>6332171</v>
      </c>
      <c r="Q22" s="973">
        <v>17.3</v>
      </c>
      <c r="R22" s="672">
        <v>6702455</v>
      </c>
      <c r="S22" s="832">
        <v>4.9800000000000004</v>
      </c>
      <c r="T22" s="783">
        <v>5582926</v>
      </c>
      <c r="U22" s="970">
        <v>20.100000000000001</v>
      </c>
      <c r="V22" s="672">
        <v>724683</v>
      </c>
      <c r="W22" s="832">
        <v>3.59</v>
      </c>
      <c r="X22" s="833">
        <v>749245</v>
      </c>
      <c r="Y22" s="977">
        <v>-3.3</v>
      </c>
    </row>
    <row r="23" spans="1:25" s="34" customFormat="1" ht="20.100000000000001" customHeight="1" x14ac:dyDescent="0.15">
      <c r="A23" s="656"/>
      <c r="B23" s="834"/>
      <c r="C23" s="835"/>
      <c r="D23" s="837" t="s">
        <v>263</v>
      </c>
      <c r="E23" s="1583" t="s">
        <v>262</v>
      </c>
      <c r="F23" s="1583"/>
      <c r="G23" s="1583"/>
      <c r="H23" s="1583"/>
      <c r="I23" s="836"/>
      <c r="J23" s="671">
        <v>171</v>
      </c>
      <c r="K23" s="832">
        <v>0</v>
      </c>
      <c r="L23" s="783">
        <v>183</v>
      </c>
      <c r="M23" s="970">
        <v>-6.6</v>
      </c>
      <c r="N23" s="672">
        <v>171</v>
      </c>
      <c r="O23" s="832">
        <v>0</v>
      </c>
      <c r="P23" s="784">
        <v>183</v>
      </c>
      <c r="Q23" s="973">
        <v>-6.6</v>
      </c>
      <c r="R23" s="672">
        <v>171</v>
      </c>
      <c r="S23" s="832">
        <v>0</v>
      </c>
      <c r="T23" s="783">
        <v>183</v>
      </c>
      <c r="U23" s="970">
        <v>-6.6</v>
      </c>
      <c r="V23" s="672">
        <v>0</v>
      </c>
      <c r="W23" s="51">
        <v>0</v>
      </c>
      <c r="X23" s="833">
        <v>0</v>
      </c>
      <c r="Y23" s="958" t="s">
        <v>818</v>
      </c>
    </row>
    <row r="24" spans="1:25" s="34" customFormat="1" ht="20.100000000000001" customHeight="1" x14ac:dyDescent="0.15">
      <c r="A24" s="656"/>
      <c r="B24" s="834"/>
      <c r="C24" s="835"/>
      <c r="D24" s="837" t="s">
        <v>261</v>
      </c>
      <c r="E24" s="1583" t="s">
        <v>260</v>
      </c>
      <c r="F24" s="1583"/>
      <c r="G24" s="1583"/>
      <c r="H24" s="1583"/>
      <c r="I24" s="836"/>
      <c r="J24" s="671">
        <v>0</v>
      </c>
      <c r="K24" s="52">
        <v>0</v>
      </c>
      <c r="L24" s="783">
        <v>81551</v>
      </c>
      <c r="M24" s="955" t="s">
        <v>817</v>
      </c>
      <c r="N24" s="672">
        <v>0</v>
      </c>
      <c r="O24" s="52">
        <v>0</v>
      </c>
      <c r="P24" s="784">
        <v>81551</v>
      </c>
      <c r="Q24" s="974" t="s">
        <v>817</v>
      </c>
      <c r="R24" s="672">
        <v>0</v>
      </c>
      <c r="S24" s="832">
        <v>0</v>
      </c>
      <c r="T24" s="783">
        <v>81551</v>
      </c>
      <c r="U24" s="955" t="s">
        <v>817</v>
      </c>
      <c r="V24" s="672">
        <v>0</v>
      </c>
      <c r="W24" s="51">
        <v>0</v>
      </c>
      <c r="X24" s="833">
        <v>0</v>
      </c>
      <c r="Y24" s="958" t="s">
        <v>818</v>
      </c>
    </row>
    <row r="25" spans="1:25" s="34" customFormat="1" ht="20.100000000000001" customHeight="1" x14ac:dyDescent="0.15">
      <c r="A25" s="656"/>
      <c r="B25" s="834"/>
      <c r="C25" s="835"/>
      <c r="D25" s="835"/>
      <c r="E25" s="835" t="s">
        <v>259</v>
      </c>
      <c r="F25" s="1583" t="s">
        <v>258</v>
      </c>
      <c r="G25" s="1583"/>
      <c r="H25" s="1583"/>
      <c r="I25" s="836"/>
      <c r="J25" s="671">
        <v>0</v>
      </c>
      <c r="K25" s="52">
        <v>0</v>
      </c>
      <c r="L25" s="783">
        <v>52230</v>
      </c>
      <c r="M25" s="955" t="s">
        <v>817</v>
      </c>
      <c r="N25" s="672">
        <v>0</v>
      </c>
      <c r="O25" s="52">
        <v>0</v>
      </c>
      <c r="P25" s="784">
        <v>52230</v>
      </c>
      <c r="Q25" s="974" t="s">
        <v>819</v>
      </c>
      <c r="R25" s="672">
        <v>0</v>
      </c>
      <c r="S25" s="832">
        <v>0</v>
      </c>
      <c r="T25" s="783">
        <v>52230</v>
      </c>
      <c r="U25" s="955" t="s">
        <v>817</v>
      </c>
      <c r="V25" s="672">
        <v>0</v>
      </c>
      <c r="W25" s="51">
        <v>0</v>
      </c>
      <c r="X25" s="833">
        <v>0</v>
      </c>
      <c r="Y25" s="958" t="s">
        <v>818</v>
      </c>
    </row>
    <row r="26" spans="1:25" s="34" customFormat="1" ht="20.100000000000001" customHeight="1" x14ac:dyDescent="0.15">
      <c r="A26" s="656"/>
      <c r="B26" s="834"/>
      <c r="C26" s="835"/>
      <c r="D26" s="835"/>
      <c r="E26" s="835" t="s">
        <v>257</v>
      </c>
      <c r="F26" s="1583" t="s">
        <v>256</v>
      </c>
      <c r="G26" s="1583"/>
      <c r="H26" s="1583"/>
      <c r="I26" s="836"/>
      <c r="J26" s="671">
        <v>0</v>
      </c>
      <c r="K26" s="52">
        <v>0</v>
      </c>
      <c r="L26" s="783">
        <v>29321</v>
      </c>
      <c r="M26" s="955" t="s">
        <v>817</v>
      </c>
      <c r="N26" s="672">
        <v>0</v>
      </c>
      <c r="O26" s="52">
        <v>0</v>
      </c>
      <c r="P26" s="784">
        <v>29321</v>
      </c>
      <c r="Q26" s="974" t="s">
        <v>817</v>
      </c>
      <c r="R26" s="672">
        <v>0</v>
      </c>
      <c r="S26" s="51">
        <v>0</v>
      </c>
      <c r="T26" s="783">
        <v>29321</v>
      </c>
      <c r="U26" s="955" t="s">
        <v>817</v>
      </c>
      <c r="V26" s="672">
        <v>0</v>
      </c>
      <c r="W26" s="51">
        <v>0</v>
      </c>
      <c r="X26" s="833">
        <v>0</v>
      </c>
      <c r="Y26" s="958" t="s">
        <v>818</v>
      </c>
    </row>
    <row r="27" spans="1:25" s="34" customFormat="1" ht="20.100000000000001" customHeight="1" x14ac:dyDescent="0.15">
      <c r="A27" s="656"/>
      <c r="B27" s="834"/>
      <c r="C27" s="835"/>
      <c r="D27" s="835"/>
      <c r="E27" s="835" t="s">
        <v>255</v>
      </c>
      <c r="F27" s="1583" t="s">
        <v>254</v>
      </c>
      <c r="G27" s="1583"/>
      <c r="H27" s="1583"/>
      <c r="I27" s="836"/>
      <c r="J27" s="671">
        <v>0</v>
      </c>
      <c r="K27" s="52">
        <v>0</v>
      </c>
      <c r="L27" s="838">
        <v>0</v>
      </c>
      <c r="M27" s="955" t="s">
        <v>818</v>
      </c>
      <c r="N27" s="672">
        <v>0</v>
      </c>
      <c r="O27" s="52">
        <v>0</v>
      </c>
      <c r="P27" s="839">
        <v>0</v>
      </c>
      <c r="Q27" s="974" t="s">
        <v>818</v>
      </c>
      <c r="R27" s="672">
        <v>0</v>
      </c>
      <c r="S27" s="51">
        <v>0</v>
      </c>
      <c r="T27" s="838">
        <v>0</v>
      </c>
      <c r="U27" s="955" t="s">
        <v>818</v>
      </c>
      <c r="V27" s="672">
        <v>0</v>
      </c>
      <c r="W27" s="51">
        <v>0</v>
      </c>
      <c r="X27" s="840">
        <v>0</v>
      </c>
      <c r="Y27" s="958" t="s">
        <v>818</v>
      </c>
    </row>
    <row r="28" spans="1:25" s="34" customFormat="1" ht="20.100000000000001" customHeight="1" x14ac:dyDescent="0.15">
      <c r="A28" s="656"/>
      <c r="B28" s="834"/>
      <c r="C28" s="835">
        <v>2</v>
      </c>
      <c r="D28" s="1585" t="s">
        <v>606</v>
      </c>
      <c r="E28" s="1583"/>
      <c r="F28" s="1583"/>
      <c r="G28" s="1583"/>
      <c r="H28" s="1583"/>
      <c r="I28" s="836"/>
      <c r="J28" s="671">
        <v>0</v>
      </c>
      <c r="K28" s="52">
        <v>0</v>
      </c>
      <c r="L28" s="783">
        <v>0</v>
      </c>
      <c r="M28" s="955" t="s">
        <v>818</v>
      </c>
      <c r="N28" s="672">
        <v>0</v>
      </c>
      <c r="O28" s="52">
        <v>0</v>
      </c>
      <c r="P28" s="784">
        <v>0</v>
      </c>
      <c r="Q28" s="974" t="s">
        <v>818</v>
      </c>
      <c r="R28" s="672">
        <v>0</v>
      </c>
      <c r="S28" s="52">
        <v>0</v>
      </c>
      <c r="T28" s="783">
        <v>0</v>
      </c>
      <c r="U28" s="955" t="s">
        <v>818</v>
      </c>
      <c r="V28" s="672">
        <v>0</v>
      </c>
      <c r="W28" s="51">
        <v>0</v>
      </c>
      <c r="X28" s="840">
        <v>0</v>
      </c>
      <c r="Y28" s="958" t="s">
        <v>818</v>
      </c>
    </row>
    <row r="29" spans="1:25" s="34" customFormat="1" ht="20.100000000000001" customHeight="1" x14ac:dyDescent="0.15">
      <c r="A29" s="656"/>
      <c r="B29" s="1586" t="s">
        <v>605</v>
      </c>
      <c r="C29" s="1583"/>
      <c r="D29" s="1583"/>
      <c r="E29" s="1583"/>
      <c r="F29" s="1583"/>
      <c r="G29" s="1583"/>
      <c r="H29" s="1583"/>
      <c r="I29" s="831"/>
      <c r="J29" s="671">
        <v>39948344</v>
      </c>
      <c r="K29" s="832">
        <v>8.9499999999999993</v>
      </c>
      <c r="L29" s="783">
        <v>38012926</v>
      </c>
      <c r="M29" s="970">
        <v>5.0999999999999996</v>
      </c>
      <c r="N29" s="672">
        <v>7622553</v>
      </c>
      <c r="O29" s="832">
        <v>4.92</v>
      </c>
      <c r="P29" s="784">
        <v>7558689</v>
      </c>
      <c r="Q29" s="973">
        <v>0.8</v>
      </c>
      <c r="R29" s="672">
        <v>6781331</v>
      </c>
      <c r="S29" s="832">
        <v>5.04</v>
      </c>
      <c r="T29" s="783">
        <v>6800804</v>
      </c>
      <c r="U29" s="970">
        <v>-0.3</v>
      </c>
      <c r="V29" s="672">
        <v>841222</v>
      </c>
      <c r="W29" s="832">
        <v>4.16</v>
      </c>
      <c r="X29" s="833">
        <v>757885</v>
      </c>
      <c r="Y29" s="977">
        <v>11</v>
      </c>
    </row>
    <row r="30" spans="1:25" s="34" customFormat="1" ht="20.100000000000001" customHeight="1" x14ac:dyDescent="0.15">
      <c r="A30" s="656"/>
      <c r="B30" s="834"/>
      <c r="C30" s="1071">
        <v>1</v>
      </c>
      <c r="D30" s="1585" t="s">
        <v>770</v>
      </c>
      <c r="E30" s="1583"/>
      <c r="F30" s="1583"/>
      <c r="G30" s="1583"/>
      <c r="H30" s="1583"/>
      <c r="I30" s="831"/>
      <c r="J30" s="671">
        <v>38398332</v>
      </c>
      <c r="K30" s="832">
        <v>8.6</v>
      </c>
      <c r="L30" s="783">
        <v>38012926</v>
      </c>
      <c r="M30" s="970">
        <v>1</v>
      </c>
      <c r="N30" s="672">
        <v>7622553</v>
      </c>
      <c r="O30" s="832">
        <v>4.92</v>
      </c>
      <c r="P30" s="784">
        <v>7558689</v>
      </c>
      <c r="Q30" s="973">
        <v>0.8</v>
      </c>
      <c r="R30" s="672">
        <v>6781331</v>
      </c>
      <c r="S30" s="832">
        <v>5.04</v>
      </c>
      <c r="T30" s="783">
        <v>6800804</v>
      </c>
      <c r="U30" s="970">
        <v>-0.3</v>
      </c>
      <c r="V30" s="672">
        <v>841222</v>
      </c>
      <c r="W30" s="832">
        <v>4.16</v>
      </c>
      <c r="X30" s="784">
        <v>757885</v>
      </c>
      <c r="Y30" s="977">
        <v>11</v>
      </c>
    </row>
    <row r="31" spans="1:25" s="34" customFormat="1" ht="20.100000000000001" customHeight="1" x14ac:dyDescent="0.15">
      <c r="A31" s="656"/>
      <c r="B31" s="834"/>
      <c r="C31" s="835"/>
      <c r="D31" s="837" t="s">
        <v>282</v>
      </c>
      <c r="E31" s="1585" t="s">
        <v>253</v>
      </c>
      <c r="F31" s="1585"/>
      <c r="G31" s="1585"/>
      <c r="H31" s="1585"/>
      <c r="I31" s="836"/>
      <c r="J31" s="671">
        <v>229951</v>
      </c>
      <c r="K31" s="832">
        <v>0.05</v>
      </c>
      <c r="L31" s="783">
        <v>234818</v>
      </c>
      <c r="M31" s="970">
        <v>-2.1</v>
      </c>
      <c r="N31" s="672">
        <v>128044</v>
      </c>
      <c r="O31" s="832">
        <v>0.08</v>
      </c>
      <c r="P31" s="784">
        <v>129543</v>
      </c>
      <c r="Q31" s="973">
        <v>-1.2</v>
      </c>
      <c r="R31" s="672">
        <v>120235</v>
      </c>
      <c r="S31" s="832">
        <v>0.09</v>
      </c>
      <c r="T31" s="783">
        <v>121070</v>
      </c>
      <c r="U31" s="970">
        <v>-0.7</v>
      </c>
      <c r="V31" s="672">
        <v>7809</v>
      </c>
      <c r="W31" s="832">
        <v>0.04</v>
      </c>
      <c r="X31" s="833">
        <v>8473</v>
      </c>
      <c r="Y31" s="977">
        <v>-7.8</v>
      </c>
    </row>
    <row r="32" spans="1:25" s="34" customFormat="1" ht="20.100000000000001" customHeight="1" x14ac:dyDescent="0.15">
      <c r="A32" s="656"/>
      <c r="B32" s="834"/>
      <c r="C32" s="835"/>
      <c r="D32" s="1072" t="s">
        <v>768</v>
      </c>
      <c r="E32" s="1583" t="s">
        <v>252</v>
      </c>
      <c r="F32" s="1583"/>
      <c r="G32" s="1583"/>
      <c r="H32" s="1583"/>
      <c r="I32" s="836"/>
      <c r="J32" s="671">
        <v>7380138</v>
      </c>
      <c r="K32" s="832">
        <v>1.65</v>
      </c>
      <c r="L32" s="783">
        <v>7308096</v>
      </c>
      <c r="M32" s="970">
        <v>1</v>
      </c>
      <c r="N32" s="672">
        <v>0</v>
      </c>
      <c r="O32" s="52">
        <v>0</v>
      </c>
      <c r="P32" s="839">
        <v>0</v>
      </c>
      <c r="Q32" s="974" t="s">
        <v>818</v>
      </c>
      <c r="R32" s="672">
        <v>0</v>
      </c>
      <c r="S32" s="953">
        <v>0</v>
      </c>
      <c r="T32" s="838">
        <v>0</v>
      </c>
      <c r="U32" s="955" t="s">
        <v>818</v>
      </c>
      <c r="V32" s="672">
        <v>0</v>
      </c>
      <c r="W32" s="51">
        <v>0</v>
      </c>
      <c r="X32" s="840">
        <v>0</v>
      </c>
      <c r="Y32" s="958" t="s">
        <v>818</v>
      </c>
    </row>
    <row r="33" spans="1:25" s="34" customFormat="1" ht="20.100000000000001" customHeight="1" x14ac:dyDescent="0.15">
      <c r="A33" s="656"/>
      <c r="B33" s="834"/>
      <c r="C33" s="835"/>
      <c r="D33" s="1072" t="s">
        <v>769</v>
      </c>
      <c r="E33" s="1583" t="s">
        <v>251</v>
      </c>
      <c r="F33" s="1583"/>
      <c r="G33" s="1583"/>
      <c r="H33" s="1583"/>
      <c r="I33" s="836"/>
      <c r="J33" s="671">
        <v>30788243</v>
      </c>
      <c r="K33" s="832">
        <v>6.9</v>
      </c>
      <c r="L33" s="783">
        <v>30470012</v>
      </c>
      <c r="M33" s="970">
        <v>1</v>
      </c>
      <c r="N33" s="672">
        <v>7494509</v>
      </c>
      <c r="O33" s="832">
        <v>4.84</v>
      </c>
      <c r="P33" s="784">
        <v>7429146</v>
      </c>
      <c r="Q33" s="973">
        <v>0.9</v>
      </c>
      <c r="R33" s="672">
        <v>6661096</v>
      </c>
      <c r="S33" s="832">
        <v>4.95</v>
      </c>
      <c r="T33" s="783">
        <v>6679734</v>
      </c>
      <c r="U33" s="970">
        <v>-0.3</v>
      </c>
      <c r="V33" s="672">
        <v>833413</v>
      </c>
      <c r="W33" s="832">
        <v>4.12</v>
      </c>
      <c r="X33" s="833">
        <v>749412</v>
      </c>
      <c r="Y33" s="977">
        <v>11.2</v>
      </c>
    </row>
    <row r="34" spans="1:25" s="34" customFormat="1" ht="20.100000000000001" customHeight="1" x14ac:dyDescent="0.15">
      <c r="A34" s="656"/>
      <c r="B34" s="834"/>
      <c r="C34" s="835"/>
      <c r="D34" s="837"/>
      <c r="E34" s="1071" t="s">
        <v>259</v>
      </c>
      <c r="F34" s="1583" t="s">
        <v>250</v>
      </c>
      <c r="G34" s="1583"/>
      <c r="H34" s="1583"/>
      <c r="I34" s="836"/>
      <c r="J34" s="671">
        <v>17736963</v>
      </c>
      <c r="K34" s="832">
        <v>3.97</v>
      </c>
      <c r="L34" s="1073">
        <v>17347198</v>
      </c>
      <c r="M34" s="970">
        <v>2.2000000000000002</v>
      </c>
      <c r="N34" s="672">
        <v>4310418</v>
      </c>
      <c r="O34" s="832">
        <v>2.78</v>
      </c>
      <c r="P34" s="784">
        <v>4248034</v>
      </c>
      <c r="Q34" s="973">
        <v>1.5</v>
      </c>
      <c r="R34" s="672">
        <v>3848224</v>
      </c>
      <c r="S34" s="832">
        <v>2.86</v>
      </c>
      <c r="T34" s="783">
        <v>3847411</v>
      </c>
      <c r="U34" s="970">
        <v>0</v>
      </c>
      <c r="V34" s="672">
        <v>462194</v>
      </c>
      <c r="W34" s="832">
        <v>2.29</v>
      </c>
      <c r="X34" s="833">
        <v>400623</v>
      </c>
      <c r="Y34" s="977">
        <v>15.4</v>
      </c>
    </row>
    <row r="35" spans="1:25" s="34" customFormat="1" ht="20.100000000000001" customHeight="1" x14ac:dyDescent="0.15">
      <c r="A35" s="656"/>
      <c r="B35" s="834"/>
      <c r="C35" s="835"/>
      <c r="D35" s="837"/>
      <c r="E35" s="1071" t="s">
        <v>257</v>
      </c>
      <c r="F35" s="1585" t="s">
        <v>248</v>
      </c>
      <c r="G35" s="1585"/>
      <c r="H35" s="1585"/>
      <c r="I35" s="853"/>
      <c r="J35" s="671">
        <v>13051280</v>
      </c>
      <c r="K35" s="832">
        <v>2.92</v>
      </c>
      <c r="L35" s="783">
        <v>13122814</v>
      </c>
      <c r="M35" s="970">
        <v>-0.5</v>
      </c>
      <c r="N35" s="672">
        <v>3184091</v>
      </c>
      <c r="O35" s="832">
        <v>2.06</v>
      </c>
      <c r="P35" s="859">
        <v>3181112</v>
      </c>
      <c r="Q35" s="973">
        <v>0.1</v>
      </c>
      <c r="R35" s="672">
        <v>2812872</v>
      </c>
      <c r="S35" s="832">
        <v>2.09</v>
      </c>
      <c r="T35" s="860">
        <v>2832323</v>
      </c>
      <c r="U35" s="970">
        <v>-0.7</v>
      </c>
      <c r="V35" s="672">
        <v>371219</v>
      </c>
      <c r="W35" s="832">
        <v>1.84</v>
      </c>
      <c r="X35" s="861">
        <v>348789</v>
      </c>
      <c r="Y35" s="977">
        <v>6.4</v>
      </c>
    </row>
    <row r="36" spans="1:25" s="34" customFormat="1" ht="20.100000000000001" customHeight="1" x14ac:dyDescent="0.15">
      <c r="A36" s="656"/>
      <c r="B36" s="834"/>
      <c r="C36" s="1071">
        <v>2</v>
      </c>
      <c r="D36" s="1590" t="s">
        <v>771</v>
      </c>
      <c r="E36" s="1587"/>
      <c r="F36" s="1587"/>
      <c r="G36" s="1587"/>
      <c r="H36" s="1587"/>
      <c r="I36" s="842"/>
      <c r="J36" s="1074">
        <v>1550012</v>
      </c>
      <c r="K36" s="1075">
        <v>0.35</v>
      </c>
      <c r="L36" s="841">
        <v>0</v>
      </c>
      <c r="M36" s="976" t="s">
        <v>834</v>
      </c>
      <c r="N36" s="1076">
        <v>0</v>
      </c>
      <c r="O36" s="1077">
        <v>0</v>
      </c>
      <c r="P36" s="784">
        <v>0</v>
      </c>
      <c r="Q36" s="1078" t="s">
        <v>818</v>
      </c>
      <c r="R36" s="1074">
        <v>0</v>
      </c>
      <c r="S36" s="1079">
        <v>0</v>
      </c>
      <c r="T36" s="841" t="s">
        <v>816</v>
      </c>
      <c r="U36" s="976">
        <v>0</v>
      </c>
      <c r="V36" s="1076">
        <v>0</v>
      </c>
      <c r="W36" s="1079">
        <v>0</v>
      </c>
      <c r="X36" s="784">
        <v>0</v>
      </c>
      <c r="Y36" s="960" t="s">
        <v>818</v>
      </c>
    </row>
    <row r="37" spans="1:25" s="34" customFormat="1" ht="20.100000000000001" customHeight="1" thickBot="1" x14ac:dyDescent="0.2">
      <c r="A37" s="656"/>
      <c r="B37" s="843"/>
      <c r="C37" s="844"/>
      <c r="D37" s="1588" t="s">
        <v>247</v>
      </c>
      <c r="E37" s="1589"/>
      <c r="F37" s="1589"/>
      <c r="G37" s="1589"/>
      <c r="H37" s="1589"/>
      <c r="I37" s="845"/>
      <c r="J37" s="846">
        <v>446526536</v>
      </c>
      <c r="K37" s="832">
        <v>100</v>
      </c>
      <c r="L37" s="846">
        <v>408422830</v>
      </c>
      <c r="M37" s="971">
        <v>9.3000000000000007</v>
      </c>
      <c r="N37" s="847">
        <v>154784578</v>
      </c>
      <c r="O37" s="1014">
        <v>100</v>
      </c>
      <c r="P37" s="846">
        <v>152712841</v>
      </c>
      <c r="Q37" s="975">
        <v>1.4</v>
      </c>
      <c r="R37" s="849">
        <v>134575629</v>
      </c>
      <c r="S37" s="848">
        <v>100</v>
      </c>
      <c r="T37" s="849">
        <v>132464561</v>
      </c>
      <c r="U37" s="971">
        <v>1.6</v>
      </c>
      <c r="V37" s="847">
        <v>20208949</v>
      </c>
      <c r="W37" s="848">
        <v>100</v>
      </c>
      <c r="X37" s="850">
        <v>20248280</v>
      </c>
      <c r="Y37" s="978">
        <v>-0.2</v>
      </c>
    </row>
    <row r="38" spans="1:25" s="34" customFormat="1" ht="20.100000000000001" customHeight="1" thickTop="1" x14ac:dyDescent="0.15">
      <c r="A38" s="656"/>
      <c r="B38" s="851"/>
      <c r="C38" s="852"/>
      <c r="D38" s="1587" t="s">
        <v>246</v>
      </c>
      <c r="E38" s="1587"/>
      <c r="F38" s="1587"/>
      <c r="G38" s="1587"/>
      <c r="H38" s="1587"/>
      <c r="I38" s="853"/>
      <c r="J38" s="854">
        <v>7741348</v>
      </c>
      <c r="K38" s="855" t="s">
        <v>244</v>
      </c>
      <c r="L38" s="856">
        <v>8150805</v>
      </c>
      <c r="M38" s="972">
        <v>-5</v>
      </c>
      <c r="N38" s="857">
        <v>7741348</v>
      </c>
      <c r="O38" s="858" t="s">
        <v>244</v>
      </c>
      <c r="P38" s="859">
        <v>8150805</v>
      </c>
      <c r="Q38" s="976">
        <v>-5</v>
      </c>
      <c r="R38" s="857">
        <v>4875310</v>
      </c>
      <c r="S38" s="858" t="s">
        <v>244</v>
      </c>
      <c r="T38" s="860">
        <v>5132338</v>
      </c>
      <c r="U38" s="976">
        <v>-5</v>
      </c>
      <c r="V38" s="857">
        <v>2866038</v>
      </c>
      <c r="W38" s="858" t="s">
        <v>244</v>
      </c>
      <c r="X38" s="861">
        <v>3018467</v>
      </c>
      <c r="Y38" s="1070">
        <v>-5</v>
      </c>
    </row>
    <row r="39" spans="1:25" s="34" customFormat="1" ht="20.100000000000001" customHeight="1" x14ac:dyDescent="0.15">
      <c r="A39" s="656"/>
      <c r="B39" s="834"/>
      <c r="C39" s="835"/>
      <c r="D39" s="1583" t="s">
        <v>245</v>
      </c>
      <c r="E39" s="1583"/>
      <c r="F39" s="1583"/>
      <c r="G39" s="1583"/>
      <c r="H39" s="1583"/>
      <c r="I39" s="853"/>
      <c r="J39" s="671">
        <v>39641384</v>
      </c>
      <c r="K39" s="858" t="s">
        <v>244</v>
      </c>
      <c r="L39" s="860">
        <v>42192040</v>
      </c>
      <c r="M39" s="970">
        <v>-6</v>
      </c>
      <c r="N39" s="672">
        <v>14302753</v>
      </c>
      <c r="O39" s="858" t="s">
        <v>244</v>
      </c>
      <c r="P39" s="859">
        <v>15256738</v>
      </c>
      <c r="Q39" s="970">
        <v>-6.3</v>
      </c>
      <c r="R39" s="672">
        <v>14302753</v>
      </c>
      <c r="S39" s="858" t="s">
        <v>244</v>
      </c>
      <c r="T39" s="860">
        <v>15256738</v>
      </c>
      <c r="U39" s="970">
        <v>-6.3</v>
      </c>
      <c r="V39" s="672">
        <v>0</v>
      </c>
      <c r="W39" s="858" t="s">
        <v>244</v>
      </c>
      <c r="X39" s="861">
        <v>0</v>
      </c>
      <c r="Y39" s="959" t="s">
        <v>818</v>
      </c>
    </row>
    <row r="40" spans="1:25" s="34" customFormat="1" x14ac:dyDescent="0.15">
      <c r="A40" s="656"/>
      <c r="B40" s="862"/>
      <c r="C40" s="863"/>
      <c r="D40" s="863"/>
      <c r="E40" s="863"/>
      <c r="F40" s="863"/>
      <c r="G40" s="863"/>
      <c r="H40" s="864"/>
      <c r="I40" s="864"/>
      <c r="M40" s="36"/>
    </row>
    <row r="41" spans="1:25" s="34" customFormat="1" x14ac:dyDescent="0.15">
      <c r="A41" s="656"/>
      <c r="B41" s="862"/>
      <c r="C41" s="863"/>
      <c r="D41" s="863"/>
      <c r="E41" s="863"/>
      <c r="F41" s="863"/>
      <c r="G41" s="863"/>
      <c r="H41" s="864"/>
      <c r="I41" s="864"/>
      <c r="M41" s="36"/>
    </row>
    <row r="42" spans="1:25" s="656" customFormat="1" x14ac:dyDescent="0.15">
      <c r="B42" s="865"/>
      <c r="C42" s="866"/>
      <c r="D42" s="866"/>
      <c r="E42" s="866"/>
      <c r="F42" s="866"/>
      <c r="G42" s="866"/>
      <c r="H42" s="867"/>
      <c r="I42" s="867"/>
      <c r="M42" s="669"/>
    </row>
    <row r="43" spans="1:25" s="34" customFormat="1" x14ac:dyDescent="0.15">
      <c r="A43" s="656"/>
      <c r="B43" s="863"/>
      <c r="C43" s="863"/>
      <c r="D43" s="863"/>
      <c r="E43" s="863"/>
      <c r="F43" s="863"/>
      <c r="G43" s="863"/>
      <c r="H43" s="864"/>
      <c r="I43" s="864"/>
      <c r="M43" s="36"/>
    </row>
  </sheetData>
  <mergeCells count="38">
    <mergeCell ref="D36:H36"/>
    <mergeCell ref="E31:H31"/>
    <mergeCell ref="E32:H32"/>
    <mergeCell ref="E33:H33"/>
    <mergeCell ref="F34:H34"/>
    <mergeCell ref="F35:H35"/>
    <mergeCell ref="F20:H20"/>
    <mergeCell ref="E24:H24"/>
    <mergeCell ref="F25:H25"/>
    <mergeCell ref="E21:H21"/>
    <mergeCell ref="B29:H29"/>
    <mergeCell ref="D30:H30"/>
    <mergeCell ref="D38:H38"/>
    <mergeCell ref="D39:H39"/>
    <mergeCell ref="D8:H8"/>
    <mergeCell ref="D28:H28"/>
    <mergeCell ref="F26:H26"/>
    <mergeCell ref="F27:H27"/>
    <mergeCell ref="F13:H13"/>
    <mergeCell ref="F14:H14"/>
    <mergeCell ref="D37:H37"/>
    <mergeCell ref="E22:H22"/>
    <mergeCell ref="E23:H23"/>
    <mergeCell ref="G19:H19"/>
    <mergeCell ref="G18:H18"/>
    <mergeCell ref="E12:H12"/>
    <mergeCell ref="E15:H15"/>
    <mergeCell ref="F16:H16"/>
    <mergeCell ref="G17:H17"/>
    <mergeCell ref="V5:Y5"/>
    <mergeCell ref="E9:H9"/>
    <mergeCell ref="F10:H10"/>
    <mergeCell ref="F11:H11"/>
    <mergeCell ref="B5:H6"/>
    <mergeCell ref="J5:M5"/>
    <mergeCell ref="N5:Q5"/>
    <mergeCell ref="R5:U5"/>
    <mergeCell ref="B7:H7"/>
  </mergeCells>
  <phoneticPr fontId="14"/>
  <pageMargins left="0.59055118110236227" right="0.59055118110236227" top="0.78740157480314965" bottom="0.59055118110236227" header="0.51181102362204722" footer="0.51181102362204722"/>
  <pageSetup paperSize="9" scale="95" orientation="portrait" r:id="rId1"/>
  <headerFooter alignWithMargins="0"/>
  <colBreaks count="1" manualBreakCount="1">
    <brk id="1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説明</vt:lpstr>
      <vt:lpstr>表紙</vt:lpstr>
      <vt:lpstr>目次</vt:lpstr>
      <vt:lpstr>1■</vt:lpstr>
      <vt:lpstr>2-1■</vt:lpstr>
      <vt:lpstr>2-2■</vt:lpstr>
      <vt:lpstr>2-3■</vt:lpstr>
      <vt:lpstr>3</vt:lpstr>
      <vt:lpstr>4■</vt:lpstr>
      <vt:lpstr>5-1</vt:lpstr>
      <vt:lpstr>5-2</vt:lpstr>
      <vt:lpstr>6</vt:lpstr>
      <vt:lpstr>7</vt:lpstr>
      <vt:lpstr>8</vt:lpstr>
      <vt:lpstr>9■</vt:lpstr>
      <vt:lpstr>10</vt:lpstr>
      <vt:lpstr>13-1■</vt:lpstr>
      <vt:lpstr>13-2■</vt:lpstr>
      <vt:lpstr>'1■'!Print_Area</vt:lpstr>
      <vt:lpstr>'10'!Print_Area</vt:lpstr>
      <vt:lpstr>'13-1■'!Print_Area</vt:lpstr>
      <vt:lpstr>'13-2■'!Print_Area</vt:lpstr>
      <vt:lpstr>'2-1■'!Print_Area</vt:lpstr>
      <vt:lpstr>'2-2■'!Print_Area</vt:lpstr>
      <vt:lpstr>'2-3■'!Print_Area</vt:lpstr>
      <vt:lpstr>'3'!Print_Area</vt:lpstr>
      <vt:lpstr>'4■'!Print_Area</vt:lpstr>
      <vt:lpstr>'5-1'!Print_Area</vt:lpstr>
      <vt:lpstr>'5-2'!Print_Area</vt:lpstr>
      <vt:lpstr>'6'!Print_Area</vt:lpstr>
      <vt:lpstr>'7'!Print_Area</vt:lpstr>
      <vt:lpstr>'8'!Print_Area</vt:lpstr>
      <vt:lpstr>'9■'!Print_Area</vt:lpstr>
      <vt:lpstr>説明!Print_Area</vt:lpstr>
      <vt:lpstr>表紙!Print_Area</vt:lpstr>
      <vt:lpstr>目次!Print_Area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高田　壮一朗</cp:lastModifiedBy>
  <cp:lastPrinted>2020-01-27T08:02:37Z</cp:lastPrinted>
  <dcterms:created xsi:type="dcterms:W3CDTF">2002-11-29T00:14:02Z</dcterms:created>
  <dcterms:modified xsi:type="dcterms:W3CDTF">2020-01-29T06:51:46Z</dcterms:modified>
</cp:coreProperties>
</file>