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0A8B6E55-2835-4B13-962C-766060648BE8}" xr6:coauthVersionLast="36" xr6:coauthVersionMax="47" xr10:uidLastSave="{00000000-0000-0000-0000-000000000000}"/>
  <bookViews>
    <workbookView showHorizontalScroll="0" xWindow="0" yWindow="0" windowWidth="19200" windowHeight="6860" xr2:uid="{00000000-000D-0000-FFFF-FFFF00000000}"/>
  </bookViews>
  <sheets>
    <sheet name="13-19" sheetId="6" r:id="rId1"/>
  </sheets>
  <definedNames>
    <definedName name="_xlnm.Print_Area" localSheetId="0">'13-19'!$A$1:$I$27</definedName>
  </definedNames>
  <calcPr calcId="191029"/>
</workbook>
</file>

<file path=xl/calcChain.xml><?xml version="1.0" encoding="utf-8"?>
<calcChain xmlns="http://schemas.openxmlformats.org/spreadsheetml/2006/main">
  <c r="H15" i="6" l="1"/>
  <c r="H12" i="6"/>
  <c r="H9" i="6"/>
  <c r="H6" i="6"/>
  <c r="H5" i="6" l="1"/>
  <c r="H4" i="6"/>
  <c r="G5" i="6" l="1"/>
  <c r="G4" i="6"/>
</calcChain>
</file>

<file path=xl/sharedStrings.xml><?xml version="1.0" encoding="utf-8"?>
<sst xmlns="http://schemas.openxmlformats.org/spreadsheetml/2006/main" count="64" uniqueCount="29">
  <si>
    <t>(千円)</t>
    <rPh sb="1" eb="3">
      <t>センエン</t>
    </rPh>
    <phoneticPr fontId="1"/>
  </si>
  <si>
    <t>件数</t>
  </si>
  <si>
    <t>金額</t>
  </si>
  <si>
    <t>１件当たり金額</t>
  </si>
  <si>
    <t>(件)</t>
  </si>
  <si>
    <t>(千円)</t>
  </si>
  <si>
    <t>（円)</t>
  </si>
  <si>
    <t>(件)</t>
    <rPh sb="1" eb="2">
      <t>ケン</t>
    </rPh>
    <phoneticPr fontId="1"/>
  </si>
  <si>
    <t>（円)</t>
    <rPh sb="1" eb="2">
      <t>エン</t>
    </rPh>
    <phoneticPr fontId="1"/>
  </si>
  <si>
    <t>福祉資金</t>
    <rPh sb="0" eb="2">
      <t>フクシ</t>
    </rPh>
    <rPh sb="2" eb="4">
      <t>シキン</t>
    </rPh>
    <phoneticPr fontId="1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</si>
  <si>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1"/>
  </si>
  <si>
    <t>総合支援
資　　金</t>
    <rPh sb="0" eb="2">
      <t>ソウゴウ</t>
    </rPh>
    <rPh sb="2" eb="4">
      <t>シエン</t>
    </rPh>
    <rPh sb="5" eb="6">
      <t>シ</t>
    </rPh>
    <rPh sb="8" eb="9">
      <t>キン</t>
    </rPh>
    <phoneticPr fontId="1"/>
  </si>
  <si>
    <t>教育支援
資　　金</t>
    <rPh sb="0" eb="2">
      <t>キョウイク</t>
    </rPh>
    <rPh sb="2" eb="4">
      <t>シエン</t>
    </rPh>
    <rPh sb="5" eb="6">
      <t>シ</t>
    </rPh>
    <rPh sb="8" eb="9">
      <t>キン</t>
    </rPh>
    <phoneticPr fontId="1"/>
  </si>
  <si>
    <t>総数</t>
    <rPh sb="0" eb="1">
      <t>フサ</t>
    </rPh>
    <rPh sb="1" eb="2">
      <t>カズ</t>
    </rPh>
    <phoneticPr fontId="1"/>
  </si>
  <si>
    <t>13-19  生活福祉資金貸付状況</t>
    <phoneticPr fontId="1"/>
  </si>
  <si>
    <t>生活福祉資金貸付状況</t>
    <phoneticPr fontId="1"/>
  </si>
  <si>
    <t>-</t>
  </si>
  <si>
    <t>資料：府地域福祉推進課</t>
    <rPh sb="8" eb="10">
      <t>スイシン</t>
    </rPh>
    <phoneticPr fontId="1"/>
  </si>
  <si>
    <t>令和元年度</t>
    <rPh sb="0" eb="5">
      <t>レイワガンネンド</t>
    </rPh>
    <phoneticPr fontId="1"/>
  </si>
  <si>
    <t>特例貸付</t>
    <rPh sb="0" eb="2">
      <t>トクレイ</t>
    </rPh>
    <rPh sb="2" eb="4">
      <t>カシツケ</t>
    </rPh>
    <phoneticPr fontId="1"/>
  </si>
  <si>
    <t>通常分</t>
    <rPh sb="0" eb="2">
      <t>ツウジョウ</t>
    </rPh>
    <rPh sb="2" eb="3">
      <t>ブン</t>
    </rPh>
    <phoneticPr fontId="1"/>
  </si>
  <si>
    <t>注１　年度中に現に貸付決定した金額である。</t>
    <phoneticPr fontId="1"/>
  </si>
  <si>
    <t>２</t>
  </si>
  <si>
    <t>３</t>
  </si>
  <si>
    <t>４</t>
    <phoneticPr fontId="1"/>
  </si>
  <si>
    <t>・総合支援資金13件（5,184千円）・福祉資金317件（61,704千円）・教育支援資金1,223件（481,838千円）</t>
    <rPh sb="9" eb="10">
      <t>ケン</t>
    </rPh>
    <rPh sb="16" eb="18">
      <t>センエン</t>
    </rPh>
    <rPh sb="20" eb="22">
      <t>フクシ</t>
    </rPh>
    <rPh sb="22" eb="24">
      <t>シキン</t>
    </rPh>
    <rPh sb="27" eb="28">
      <t>ケン</t>
    </rPh>
    <rPh sb="35" eb="37">
      <t>センエン</t>
    </rPh>
    <rPh sb="39" eb="41">
      <t>キョウイク</t>
    </rPh>
    <rPh sb="41" eb="43">
      <t>シエン</t>
    </rPh>
    <rPh sb="43" eb="45">
      <t>シキン</t>
    </rPh>
    <rPh sb="50" eb="51">
      <t>ケン</t>
    </rPh>
    <rPh sb="59" eb="61">
      <t>センエン</t>
    </rPh>
    <phoneticPr fontId="1"/>
  </si>
  <si>
    <t>・総合支援資金初回2,234件（1,168,980千円）・緊急小口資金2,264件（435,690千円）</t>
    <rPh sb="1" eb="3">
      <t>ソウゴウ</t>
    </rPh>
    <rPh sb="3" eb="5">
      <t>シエン</t>
    </rPh>
    <rPh sb="5" eb="7">
      <t>シキン</t>
    </rPh>
    <rPh sb="7" eb="9">
      <t>ショカイ</t>
    </rPh>
    <rPh sb="15" eb="16">
      <t>ケン</t>
    </rPh>
    <rPh sb="25" eb="26">
      <t>セン</t>
    </rPh>
    <rPh sb="26" eb="27">
      <t>セン</t>
    </rPh>
    <rPh sb="27" eb="28">
      <t>エン</t>
    </rPh>
    <phoneticPr fontId="1"/>
  </si>
  <si>
    <t>　２　令和２年度～４年度については、新型コロナウイルス感染症対策の特例貸付（総合支援資金、緊急小口資金）を含む。</t>
    <rPh sb="3" eb="5">
      <t>レイワ</t>
    </rPh>
    <rPh sb="6" eb="8">
      <t>ネンド</t>
    </rPh>
    <rPh sb="10" eb="12">
      <t>ネンド</t>
    </rPh>
    <rPh sb="18" eb="20">
      <t>シンガタ</t>
    </rPh>
    <rPh sb="27" eb="30">
      <t>カンセンショウ</t>
    </rPh>
    <rPh sb="30" eb="32">
      <t>タイサク</t>
    </rPh>
    <rPh sb="33" eb="35">
      <t>トクレイ</t>
    </rPh>
    <rPh sb="35" eb="37">
      <t>カシツケ</t>
    </rPh>
    <rPh sb="38" eb="42">
      <t>ソウゴウシエン</t>
    </rPh>
    <rPh sb="42" eb="44">
      <t>シキン</t>
    </rPh>
    <rPh sb="45" eb="49">
      <t>キンキュウコグチ</t>
    </rPh>
    <rPh sb="49" eb="51">
      <t>シキン</t>
    </rPh>
    <rPh sb="53" eb="54">
      <t>フク</t>
    </rPh>
    <phoneticPr fontId="1"/>
  </si>
  <si>
    <t>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</si>
</sst>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[Red]0.0"/>
    <numFmt numFmtId="177" formatCode="#,##0_);[Red]\(#,##0\)"/>
  </numFmts>
  <fonts count="13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.5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3" fontId="0" fillId="0" borderId="0" xfId="0" applyNumberFormat="1" applyAlignment="1">
      <alignment vertical="center"/>
    </xf>
    <xf numFmtId="0" fontId="3" fillId="0" borderId="4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177" fontId="0" fillId="0" borderId="0" xfId="0" applyNumberForma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7" xfId="0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177" fontId="6" fillId="0" borderId="15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10" xfId="0" quotePrefix="1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28"/>
  <sheetViews>
    <sheetView tabSelected="1" showOutlineSymbols="0" zoomScaleNormal="100" zoomScaleSheetLayoutView="115" workbookViewId="0">
      <selection sqref="A1:H1"/>
    </sheetView>
  </sheetViews>
  <sheetFormatPr defaultColWidth="8.7109375" defaultRowHeight="18" customHeight="1" x14ac:dyDescent="0.25"/>
  <cols>
    <col min="1" max="1" width="11.0703125" style="1" customWidth="1"/>
    <col min="2" max="2" width="10.7109375" style="1" customWidth="1"/>
    <col min="3" max="3" width="4.7109375" style="11" customWidth="1"/>
    <col min="4" max="4" width="10.42578125" style="1" customWidth="1"/>
    <col min="5" max="5" width="12.2109375" style="1" bestFit="1" customWidth="1"/>
    <col min="6" max="7" width="10.42578125" style="1" customWidth="1"/>
    <col min="8" max="8" width="10.42578125" style="28" customWidth="1"/>
    <col min="9" max="16384" width="8.7109375" style="1"/>
  </cols>
  <sheetData>
    <row r="1" spans="1:9" ht="18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</row>
    <row r="2" spans="1:9" ht="14.15" customHeight="1" thickBot="1" x14ac:dyDescent="0.3">
      <c r="B2" s="3"/>
      <c r="C2" s="2"/>
      <c r="D2" s="4"/>
    </row>
    <row r="3" spans="1:9" s="5" customFormat="1" ht="30.75" customHeight="1" thickTop="1" x14ac:dyDescent="0.25">
      <c r="A3" s="56" t="s">
        <v>15</v>
      </c>
      <c r="B3" s="56"/>
      <c r="C3" s="57"/>
      <c r="D3" s="31" t="s">
        <v>18</v>
      </c>
      <c r="E3" s="31" t="s">
        <v>22</v>
      </c>
      <c r="F3" s="32" t="s">
        <v>23</v>
      </c>
      <c r="G3" s="33" t="s">
        <v>24</v>
      </c>
      <c r="H3" s="42" t="s">
        <v>28</v>
      </c>
    </row>
    <row r="4" spans="1:9" s="5" customFormat="1" ht="18" customHeight="1" x14ac:dyDescent="0.25">
      <c r="A4" s="24"/>
      <c r="B4" s="9" t="s">
        <v>1</v>
      </c>
      <c r="C4" s="37" t="s">
        <v>7</v>
      </c>
      <c r="D4" s="20">
        <v>1690</v>
      </c>
      <c r="E4" s="20">
        <v>69138</v>
      </c>
      <c r="F4" s="26">
        <v>44336</v>
      </c>
      <c r="G4" s="26">
        <f>G7+G10+G13</f>
        <v>6051</v>
      </c>
      <c r="H4" s="40">
        <f>H7+H10+H13</f>
        <v>1514</v>
      </c>
      <c r="I4" s="21"/>
    </row>
    <row r="5" spans="1:9" s="5" customFormat="1" ht="18" customHeight="1" x14ac:dyDescent="0.25">
      <c r="A5" s="27" t="s">
        <v>13</v>
      </c>
      <c r="B5" s="6" t="s">
        <v>2</v>
      </c>
      <c r="C5" s="38" t="s">
        <v>0</v>
      </c>
      <c r="D5" s="34">
        <v>595557</v>
      </c>
      <c r="E5" s="34">
        <v>26973063</v>
      </c>
      <c r="F5" s="35">
        <v>19847608</v>
      </c>
      <c r="G5" s="35">
        <f>G8+G11+G14</f>
        <v>2153396</v>
      </c>
      <c r="H5" s="41">
        <f>H8+H11+H14</f>
        <v>538384</v>
      </c>
      <c r="I5" s="22"/>
    </row>
    <row r="6" spans="1:9" s="5" customFormat="1" ht="18" customHeight="1" x14ac:dyDescent="0.25">
      <c r="A6" s="23"/>
      <c r="B6" s="8" t="s">
        <v>3</v>
      </c>
      <c r="C6" s="38" t="s">
        <v>8</v>
      </c>
      <c r="D6" s="34">
        <v>352401</v>
      </c>
      <c r="E6" s="34">
        <v>390134</v>
      </c>
      <c r="F6" s="35">
        <v>447663</v>
      </c>
      <c r="G6" s="35">
        <v>355874</v>
      </c>
      <c r="H6" s="41">
        <f>ROUNDUP(H5/H4*1000,3)</f>
        <v>355603.69899999996</v>
      </c>
      <c r="I6" s="21"/>
    </row>
    <row r="7" spans="1:9" s="5" customFormat="1" ht="18" customHeight="1" x14ac:dyDescent="0.25">
      <c r="A7" s="58" t="s">
        <v>11</v>
      </c>
      <c r="B7" s="9" t="s">
        <v>1</v>
      </c>
      <c r="C7" s="37" t="s">
        <v>4</v>
      </c>
      <c r="D7" s="34">
        <v>32</v>
      </c>
      <c r="E7" s="34">
        <v>40625</v>
      </c>
      <c r="F7" s="35">
        <v>32841</v>
      </c>
      <c r="G7" s="35">
        <v>2247</v>
      </c>
      <c r="H7" s="41">
        <v>25</v>
      </c>
      <c r="I7" s="21"/>
    </row>
    <row r="8" spans="1:9" s="5" customFormat="1" ht="18" customHeight="1" x14ac:dyDescent="0.25">
      <c r="A8" s="59"/>
      <c r="B8" s="6" t="s">
        <v>2</v>
      </c>
      <c r="C8" s="38" t="s">
        <v>5</v>
      </c>
      <c r="D8" s="34">
        <v>11005</v>
      </c>
      <c r="E8" s="34">
        <v>21231298</v>
      </c>
      <c r="F8" s="25">
        <v>17369668</v>
      </c>
      <c r="G8" s="25">
        <v>1174164</v>
      </c>
      <c r="H8" s="41">
        <v>8993</v>
      </c>
      <c r="I8" s="22"/>
    </row>
    <row r="9" spans="1:9" s="5" customFormat="1" ht="18" customHeight="1" x14ac:dyDescent="0.25">
      <c r="A9" s="60"/>
      <c r="B9" s="10" t="s">
        <v>3</v>
      </c>
      <c r="C9" s="39" t="s">
        <v>6</v>
      </c>
      <c r="D9" s="34">
        <v>343906</v>
      </c>
      <c r="E9" s="34">
        <v>522617</v>
      </c>
      <c r="F9" s="35">
        <v>528901</v>
      </c>
      <c r="G9" s="35">
        <v>522547</v>
      </c>
      <c r="H9" s="41">
        <f>ROUNDUP(H8/H7*1000,3)</f>
        <v>359720</v>
      </c>
      <c r="I9" s="18"/>
    </row>
    <row r="10" spans="1:9" s="5" customFormat="1" ht="18" customHeight="1" x14ac:dyDescent="0.25">
      <c r="A10" s="61" t="s">
        <v>9</v>
      </c>
      <c r="B10" s="9" t="s">
        <v>1</v>
      </c>
      <c r="C10" s="37" t="s">
        <v>4</v>
      </c>
      <c r="D10" s="34">
        <v>371</v>
      </c>
      <c r="E10" s="34">
        <v>27322</v>
      </c>
      <c r="F10" s="35">
        <v>10360</v>
      </c>
      <c r="G10" s="35">
        <v>2581</v>
      </c>
      <c r="H10" s="41">
        <v>352</v>
      </c>
      <c r="I10" s="21"/>
    </row>
    <row r="11" spans="1:9" s="5" customFormat="1" ht="18" customHeight="1" x14ac:dyDescent="0.25">
      <c r="A11" s="62"/>
      <c r="B11" s="6" t="s">
        <v>2</v>
      </c>
      <c r="C11" s="38" t="s">
        <v>5</v>
      </c>
      <c r="D11" s="34">
        <v>83328</v>
      </c>
      <c r="E11" s="34">
        <v>5277626</v>
      </c>
      <c r="F11" s="25">
        <v>2015294</v>
      </c>
      <c r="G11" s="25">
        <v>497394</v>
      </c>
      <c r="H11" s="41">
        <v>75935</v>
      </c>
      <c r="I11" s="22"/>
    </row>
    <row r="12" spans="1:9" s="5" customFormat="1" ht="18" customHeight="1" x14ac:dyDescent="0.25">
      <c r="A12" s="63"/>
      <c r="B12" s="10" t="s">
        <v>3</v>
      </c>
      <c r="C12" s="39" t="s">
        <v>6</v>
      </c>
      <c r="D12" s="34">
        <v>224604</v>
      </c>
      <c r="E12" s="34">
        <v>193164</v>
      </c>
      <c r="F12" s="35">
        <v>194526</v>
      </c>
      <c r="G12" s="35">
        <v>192713</v>
      </c>
      <c r="H12" s="41">
        <f>ROUNDUP(H11/H10*1000,3)</f>
        <v>215724.432</v>
      </c>
      <c r="I12" s="21"/>
    </row>
    <row r="13" spans="1:9" s="5" customFormat="1" ht="18" customHeight="1" x14ac:dyDescent="0.25">
      <c r="A13" s="52" t="s">
        <v>12</v>
      </c>
      <c r="B13" s="13" t="s">
        <v>1</v>
      </c>
      <c r="C13" s="38" t="s">
        <v>4</v>
      </c>
      <c r="D13" s="34">
        <v>1287</v>
      </c>
      <c r="E13" s="34">
        <v>1191</v>
      </c>
      <c r="F13" s="35">
        <v>1135</v>
      </c>
      <c r="G13" s="35">
        <v>1223</v>
      </c>
      <c r="H13" s="41">
        <v>1137</v>
      </c>
      <c r="I13" s="18"/>
    </row>
    <row r="14" spans="1:9" s="5" customFormat="1" ht="18" customHeight="1" x14ac:dyDescent="0.25">
      <c r="A14" s="53"/>
      <c r="B14" s="13" t="s">
        <v>2</v>
      </c>
      <c r="C14" s="38" t="s">
        <v>5</v>
      </c>
      <c r="D14" s="34">
        <v>501224</v>
      </c>
      <c r="E14" s="34">
        <v>464139</v>
      </c>
      <c r="F14" s="35">
        <v>462646</v>
      </c>
      <c r="G14" s="35">
        <v>481838</v>
      </c>
      <c r="H14" s="41">
        <v>453456</v>
      </c>
      <c r="I14" s="18"/>
    </row>
    <row r="15" spans="1:9" s="5" customFormat="1" ht="18" customHeight="1" x14ac:dyDescent="0.25">
      <c r="A15" s="54"/>
      <c r="B15" s="14" t="s">
        <v>3</v>
      </c>
      <c r="C15" s="38" t="s">
        <v>6</v>
      </c>
      <c r="D15" s="34">
        <v>389451</v>
      </c>
      <c r="E15" s="34">
        <v>389705</v>
      </c>
      <c r="F15" s="35">
        <v>407618</v>
      </c>
      <c r="G15" s="35">
        <v>393980</v>
      </c>
      <c r="H15" s="41">
        <f>ROUNDUP(H14/H13*1000,3)</f>
        <v>398817.94199999998</v>
      </c>
      <c r="I15" s="21"/>
    </row>
    <row r="16" spans="1:9" s="5" customFormat="1" ht="18" customHeight="1" x14ac:dyDescent="0.25">
      <c r="A16" s="55" t="s">
        <v>10</v>
      </c>
      <c r="B16" s="16" t="s">
        <v>1</v>
      </c>
      <c r="C16" s="37" t="s">
        <v>4</v>
      </c>
      <c r="D16" s="34" t="s">
        <v>16</v>
      </c>
      <c r="E16" s="34" t="s">
        <v>16</v>
      </c>
      <c r="F16" s="34" t="s">
        <v>16</v>
      </c>
      <c r="G16" s="34" t="s">
        <v>16</v>
      </c>
      <c r="H16" s="49" t="s">
        <v>16</v>
      </c>
      <c r="I16" s="18"/>
    </row>
    <row r="17" spans="1:9" s="5" customFormat="1" ht="18" customHeight="1" x14ac:dyDescent="0.25">
      <c r="A17" s="53"/>
      <c r="B17" s="6" t="s">
        <v>2</v>
      </c>
      <c r="C17" s="38" t="s">
        <v>5</v>
      </c>
      <c r="D17" s="34" t="s">
        <v>16</v>
      </c>
      <c r="E17" s="34" t="s">
        <v>16</v>
      </c>
      <c r="F17" s="34" t="s">
        <v>16</v>
      </c>
      <c r="G17" s="34" t="s">
        <v>16</v>
      </c>
      <c r="H17" s="49" t="s">
        <v>16</v>
      </c>
      <c r="I17" s="18"/>
    </row>
    <row r="18" spans="1:9" s="5" customFormat="1" ht="18" customHeight="1" x14ac:dyDescent="0.25">
      <c r="A18" s="54"/>
      <c r="B18" s="19" t="s">
        <v>3</v>
      </c>
      <c r="C18" s="39" t="s">
        <v>6</v>
      </c>
      <c r="D18" s="36" t="s">
        <v>16</v>
      </c>
      <c r="E18" s="36" t="s">
        <v>16</v>
      </c>
      <c r="F18" s="36" t="s">
        <v>16</v>
      </c>
      <c r="G18" s="36" t="s">
        <v>16</v>
      </c>
      <c r="H18" s="50" t="s">
        <v>16</v>
      </c>
      <c r="I18" s="18"/>
    </row>
    <row r="19" spans="1:9" s="5" customFormat="1" ht="13" x14ac:dyDescent="0.25">
      <c r="A19" s="5" t="s">
        <v>21</v>
      </c>
      <c r="C19" s="11"/>
      <c r="D19" s="12"/>
      <c r="E19" s="12"/>
      <c r="F19" s="7"/>
      <c r="G19" s="12"/>
      <c r="H19" s="29"/>
    </row>
    <row r="20" spans="1:9" s="5" customFormat="1" ht="13" x14ac:dyDescent="0.25">
      <c r="A20" s="43" t="s">
        <v>27</v>
      </c>
      <c r="B20" s="43"/>
      <c r="C20" s="44"/>
      <c r="D20" s="45"/>
      <c r="E20" s="45"/>
      <c r="F20" s="46"/>
      <c r="G20" s="45"/>
      <c r="H20" s="47"/>
      <c r="I20" s="43"/>
    </row>
    <row r="21" spans="1:9" s="5" customFormat="1" ht="13" x14ac:dyDescent="0.25">
      <c r="A21" s="43" t="s">
        <v>20</v>
      </c>
      <c r="B21" s="43"/>
      <c r="C21" s="44"/>
      <c r="D21" s="45"/>
      <c r="E21" s="45"/>
      <c r="F21" s="46"/>
      <c r="G21" s="45"/>
      <c r="H21" s="47"/>
      <c r="I21" s="43"/>
    </row>
    <row r="22" spans="1:9" s="5" customFormat="1" ht="13" x14ac:dyDescent="0.25">
      <c r="A22" s="43" t="s">
        <v>25</v>
      </c>
      <c r="B22" s="43"/>
      <c r="C22" s="44"/>
      <c r="D22" s="45"/>
      <c r="E22" s="45"/>
      <c r="F22" s="46"/>
      <c r="G22" s="45"/>
      <c r="H22" s="47"/>
      <c r="I22" s="43"/>
    </row>
    <row r="23" spans="1:9" s="5" customFormat="1" ht="13" x14ac:dyDescent="0.25">
      <c r="A23" s="43" t="s">
        <v>19</v>
      </c>
      <c r="B23" s="43"/>
      <c r="C23" s="44"/>
      <c r="D23" s="45"/>
      <c r="E23" s="45"/>
      <c r="F23" s="46"/>
      <c r="G23" s="45"/>
      <c r="H23" s="47"/>
      <c r="I23" s="43"/>
    </row>
    <row r="24" spans="1:9" s="5" customFormat="1" ht="13" x14ac:dyDescent="0.25">
      <c r="A24" s="43" t="s">
        <v>26</v>
      </c>
      <c r="B24" s="43"/>
      <c r="C24" s="44"/>
      <c r="D24" s="45"/>
      <c r="E24" s="45"/>
      <c r="F24" s="46"/>
      <c r="G24" s="45"/>
      <c r="H24" s="47"/>
      <c r="I24" s="43"/>
    </row>
    <row r="25" spans="1:9" s="5" customFormat="1" ht="13" x14ac:dyDescent="0.25">
      <c r="C25" s="11"/>
      <c r="D25" s="12"/>
      <c r="E25" s="12"/>
      <c r="F25" s="7"/>
      <c r="G25" s="12"/>
      <c r="H25" s="29"/>
    </row>
    <row r="26" spans="1:9" s="5" customFormat="1" ht="13" x14ac:dyDescent="0.25">
      <c r="A26" s="5" t="s">
        <v>17</v>
      </c>
      <c r="C26" s="11"/>
      <c r="D26" s="12"/>
      <c r="H26" s="30"/>
    </row>
    <row r="27" spans="1:9" s="5" customFormat="1" ht="20" customHeight="1" x14ac:dyDescent="0.25">
      <c r="C27" s="11"/>
      <c r="D27" s="17"/>
      <c r="E27" s="17"/>
      <c r="F27" s="48"/>
      <c r="G27" s="43"/>
      <c r="H27" s="47"/>
    </row>
    <row r="28" spans="1:9" ht="18" customHeight="1" x14ac:dyDescent="0.25">
      <c r="E28" s="15"/>
      <c r="F28" s="15"/>
      <c r="G28" s="15"/>
    </row>
  </sheetData>
  <mergeCells count="6">
    <mergeCell ref="A1:H1"/>
    <mergeCell ref="A13:A15"/>
    <mergeCell ref="A16:A18"/>
    <mergeCell ref="A3:C3"/>
    <mergeCell ref="A7:A9"/>
    <mergeCell ref="A10:A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13-19</vt:lpstr>
      <vt:lpstr>'13-19'!Print_Area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　直子（会任）</cp:lastModifiedBy>
  <dcterms:modified xsi:type="dcterms:W3CDTF">2025-02-17T00:24:33Z</dcterms:modified>
</cp:coreProperties>
</file>