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F1FA3FEE-9071-49FB-A7E5-62834299F406}" xr6:coauthVersionLast="36" xr6:coauthVersionMax="36" xr10:uidLastSave="{00000000-0000-0000-0000-000000000000}"/>
  <bookViews>
    <workbookView showHorizontalScroll="0" showVerticalScroll="0" xWindow="0" yWindow="0" windowWidth="19200" windowHeight="7580" xr2:uid="{00000000-000D-0000-FFFF-FFFF00000000}"/>
  </bookViews>
  <sheets>
    <sheet name="20-5" sheetId="4" r:id="rId1"/>
  </sheets>
  <calcPr calcId="191029"/>
</workbook>
</file>

<file path=xl/calcChain.xml><?xml version="1.0" encoding="utf-8"?>
<calcChain xmlns="http://schemas.openxmlformats.org/spreadsheetml/2006/main">
  <c r="H17" i="4" l="1"/>
  <c r="F17" i="4"/>
  <c r="E17" i="4"/>
  <c r="C10" i="4" l="1"/>
</calcChain>
</file>

<file path=xl/sharedStrings.xml><?xml version="1.0" encoding="utf-8"?>
<sst xmlns="http://schemas.openxmlformats.org/spreadsheetml/2006/main" count="39" uniqueCount="26">
  <si>
    <t>その他</t>
  </si>
  <si>
    <t>入場人員</t>
    <rPh sb="0" eb="2">
      <t>ニュウジョウ</t>
    </rPh>
    <rPh sb="2" eb="4">
      <t>ジンイン</t>
    </rPh>
    <phoneticPr fontId="2"/>
  </si>
  <si>
    <t>利用件数</t>
    <rPh sb="0" eb="2">
      <t>リヨウ</t>
    </rPh>
    <rPh sb="2" eb="4">
      <t>ケンスウ</t>
    </rPh>
    <phoneticPr fontId="2"/>
  </si>
  <si>
    <t>(件)</t>
  </si>
  <si>
    <t>20-5  府立文化芸術会館利用状況</t>
    <rPh sb="14" eb="16">
      <t>リヨウ</t>
    </rPh>
    <rPh sb="16" eb="18">
      <t>ジョウキョウ</t>
    </rPh>
    <phoneticPr fontId="2"/>
  </si>
  <si>
    <t>総数</t>
    <phoneticPr fontId="2"/>
  </si>
  <si>
    <t>ホール</t>
    <phoneticPr fontId="2"/>
  </si>
  <si>
    <t>展示室</t>
    <phoneticPr fontId="2"/>
  </si>
  <si>
    <t>会議室</t>
    <phoneticPr fontId="2"/>
  </si>
  <si>
    <t>音楽</t>
    <phoneticPr fontId="2"/>
  </si>
  <si>
    <t>映画･演劇</t>
    <phoneticPr fontId="2"/>
  </si>
  <si>
    <t>舞踊</t>
    <phoneticPr fontId="2"/>
  </si>
  <si>
    <t>芸能</t>
    <phoneticPr fontId="2"/>
  </si>
  <si>
    <t>美術</t>
    <phoneticPr fontId="2"/>
  </si>
  <si>
    <t>工芸</t>
    <phoneticPr fontId="2"/>
  </si>
  <si>
    <t>写真</t>
    <phoneticPr fontId="2"/>
  </si>
  <si>
    <t>(人)</t>
    <rPh sb="1" eb="2">
      <t>ニン</t>
    </rPh>
    <phoneticPr fontId="2"/>
  </si>
  <si>
    <t>府立文化芸術会館
利用状況</t>
    <phoneticPr fontId="2"/>
  </si>
  <si>
    <t>令和元年度</t>
    <rPh sb="0" eb="5">
      <t>レイワガンネンド</t>
    </rPh>
    <phoneticPr fontId="2"/>
  </si>
  <si>
    <t>２</t>
    <phoneticPr fontId="2"/>
  </si>
  <si>
    <t>３</t>
    <phoneticPr fontId="2"/>
  </si>
  <si>
    <t>４</t>
    <phoneticPr fontId="2"/>
  </si>
  <si>
    <t xml:space="preserve"> </t>
    <phoneticPr fontId="2"/>
  </si>
  <si>
    <t>資料：府文化政策室</t>
    <rPh sb="3" eb="4">
      <t>フ</t>
    </rPh>
    <rPh sb="4" eb="6">
      <t>ブンカ</t>
    </rPh>
    <rPh sb="6" eb="8">
      <t>シリョウ</t>
    </rPh>
    <rPh sb="8" eb="9">
      <t>セイシツサク</t>
    </rPh>
    <phoneticPr fontId="2"/>
  </si>
  <si>
    <t>５</t>
    <phoneticPr fontId="2"/>
  </si>
  <si>
    <t>注　「その他」の欄の数値は「ホールその他」・「展示室その他」を含む。</t>
    <rPh sb="0" eb="1">
      <t>チュウ</t>
    </rPh>
    <rPh sb="5" eb="6">
      <t>タ</t>
    </rPh>
    <rPh sb="19" eb="20">
      <t>タ</t>
    </rPh>
    <rPh sb="23" eb="26">
      <t>テンジシツ</t>
    </rPh>
    <rPh sb="28" eb="29">
      <t>タ</t>
    </rPh>
    <rPh sb="31" eb="3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</si>
</sst>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4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85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31" borderId="2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8" borderId="18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6" fillId="3" borderId="19" applyNumberFormat="0" applyFon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2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31" borderId="2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21" applyNumberFormat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44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3" fontId="45" fillId="0" borderId="11" xfId="0" applyNumberFormat="1" applyFont="1" applyFill="1" applyBorder="1" applyAlignment="1">
      <alignment horizontal="right" vertical="center"/>
    </xf>
    <xf numFmtId="3" fontId="45" fillId="0" borderId="0" xfId="0" applyNumberFormat="1" applyFont="1" applyFill="1" applyAlignment="1">
      <alignment horizontal="right" vertical="center"/>
    </xf>
    <xf numFmtId="3" fontId="46" fillId="0" borderId="8" xfId="0" applyNumberFormat="1" applyFont="1" applyFill="1" applyBorder="1" applyAlignment="1">
      <alignment horizontal="right" vertical="center"/>
    </xf>
    <xf numFmtId="3" fontId="46" fillId="0" borderId="2" xfId="0" applyNumberFormat="1" applyFont="1" applyFill="1" applyBorder="1" applyAlignment="1">
      <alignment horizontal="right" vertical="center"/>
    </xf>
    <xf numFmtId="3" fontId="45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3" fontId="45" fillId="0" borderId="0" xfId="0" applyNumberFormat="1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3" fontId="44" fillId="0" borderId="28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85">
    <cellStyle name="20% - アクセント 1" xfId="1" builtinId="30" customBuiltin="1"/>
    <cellStyle name="20% - アクセント 1 2" xfId="43" xr:uid="{00000000-0005-0000-0000-00002F000000}"/>
    <cellStyle name="20% - アクセント 2" xfId="2" builtinId="34" customBuiltin="1"/>
    <cellStyle name="20% - アクセント 2 2" xfId="44" xr:uid="{00000000-0005-0000-0000-000030000000}"/>
    <cellStyle name="20% - アクセント 3" xfId="3" builtinId="38" customBuiltin="1"/>
    <cellStyle name="20% - アクセント 3 2" xfId="45" xr:uid="{00000000-0005-0000-0000-000031000000}"/>
    <cellStyle name="20% - アクセント 4" xfId="4" builtinId="42" customBuiltin="1"/>
    <cellStyle name="20% - アクセント 4 2" xfId="46" xr:uid="{00000000-0005-0000-0000-000032000000}"/>
    <cellStyle name="20% - アクセント 5" xfId="5" builtinId="46" customBuiltin="1"/>
    <cellStyle name="20% - アクセント 5 2" xfId="47" xr:uid="{00000000-0005-0000-0000-000033000000}"/>
    <cellStyle name="20% - アクセント 6" xfId="6" builtinId="50" customBuiltin="1"/>
    <cellStyle name="20% - アクセント 6 2" xfId="48" xr:uid="{00000000-0005-0000-0000-000034000000}"/>
    <cellStyle name="40% - アクセント 1" xfId="7" builtinId="31" customBuiltin="1"/>
    <cellStyle name="40% - アクセント 1 2" xfId="49" xr:uid="{00000000-0005-0000-0000-000035000000}"/>
    <cellStyle name="40% - アクセント 2" xfId="8" builtinId="35" customBuiltin="1"/>
    <cellStyle name="40% - アクセント 2 2" xfId="50" xr:uid="{00000000-0005-0000-0000-000036000000}"/>
    <cellStyle name="40% - アクセント 3" xfId="9" builtinId="39" customBuiltin="1"/>
    <cellStyle name="40% - アクセント 3 2" xfId="51" xr:uid="{00000000-0005-0000-0000-000037000000}"/>
    <cellStyle name="40% - アクセント 4" xfId="10" builtinId="43" customBuiltin="1"/>
    <cellStyle name="40% - アクセント 4 2" xfId="52" xr:uid="{00000000-0005-0000-0000-000038000000}"/>
    <cellStyle name="40% - アクセント 5" xfId="11" builtinId="47" customBuiltin="1"/>
    <cellStyle name="40% - アクセント 5 2" xfId="53" xr:uid="{00000000-0005-0000-0000-000039000000}"/>
    <cellStyle name="40% - アクセント 6" xfId="12" builtinId="51" customBuiltin="1"/>
    <cellStyle name="40% - アクセント 6 2" xfId="54" xr:uid="{00000000-0005-0000-0000-00003A000000}"/>
    <cellStyle name="60% - アクセント 1" xfId="13" builtinId="32" customBuiltin="1"/>
    <cellStyle name="60% - アクセント 1 2" xfId="55" xr:uid="{00000000-0005-0000-0000-00003B000000}"/>
    <cellStyle name="60% - アクセント 2" xfId="14" builtinId="36" customBuiltin="1"/>
    <cellStyle name="60% - アクセント 2 2" xfId="56" xr:uid="{00000000-0005-0000-0000-00003C000000}"/>
    <cellStyle name="60% - アクセント 3" xfId="15" builtinId="40" customBuiltin="1"/>
    <cellStyle name="60% - アクセント 3 2" xfId="57" xr:uid="{00000000-0005-0000-0000-00003D000000}"/>
    <cellStyle name="60% - アクセント 4" xfId="16" builtinId="44" customBuiltin="1"/>
    <cellStyle name="60% - アクセント 4 2" xfId="58" xr:uid="{00000000-0005-0000-0000-00003E000000}"/>
    <cellStyle name="60% - アクセント 5" xfId="17" builtinId="48" customBuiltin="1"/>
    <cellStyle name="60% - アクセント 5 2" xfId="59" xr:uid="{00000000-0005-0000-0000-00003F000000}"/>
    <cellStyle name="60% - アクセント 6" xfId="18" builtinId="52" customBuiltin="1"/>
    <cellStyle name="60% - アクセント 6 2" xfId="60" xr:uid="{00000000-0005-0000-0000-000040000000}"/>
    <cellStyle name="アクセント 1" xfId="19" builtinId="29" customBuiltin="1"/>
    <cellStyle name="アクセント 1 2" xfId="61" xr:uid="{00000000-0005-0000-0000-000041000000}"/>
    <cellStyle name="アクセント 2" xfId="20" builtinId="33" customBuiltin="1"/>
    <cellStyle name="アクセント 2 2" xfId="62" xr:uid="{00000000-0005-0000-0000-000042000000}"/>
    <cellStyle name="アクセント 3" xfId="21" builtinId="37" customBuiltin="1"/>
    <cellStyle name="アクセント 3 2" xfId="63" xr:uid="{00000000-0005-0000-0000-000043000000}"/>
    <cellStyle name="アクセント 4" xfId="22" builtinId="41" customBuiltin="1"/>
    <cellStyle name="アクセント 4 2" xfId="64" xr:uid="{00000000-0005-0000-0000-000044000000}"/>
    <cellStyle name="アクセント 5" xfId="23" builtinId="45" customBuiltin="1"/>
    <cellStyle name="アクセント 5 2" xfId="65" xr:uid="{00000000-0005-0000-0000-000045000000}"/>
    <cellStyle name="アクセント 6" xfId="24" builtinId="49" customBuiltin="1"/>
    <cellStyle name="アクセント 6 2" xfId="66" xr:uid="{00000000-0005-0000-0000-000046000000}"/>
    <cellStyle name="タイトル" xfId="25" builtinId="15" customBuiltin="1"/>
    <cellStyle name="タイトル 2" xfId="67" xr:uid="{00000000-0005-0000-0000-000047000000}"/>
    <cellStyle name="チェック セル" xfId="26" builtinId="23" customBuiltin="1"/>
    <cellStyle name="チェック セル 2" xfId="68" xr:uid="{00000000-0005-0000-0000-000048000000}"/>
    <cellStyle name="どちらでもない" xfId="27" builtinId="28" customBuiltin="1"/>
    <cellStyle name="どちらでもない 2" xfId="69" xr:uid="{00000000-0005-0000-0000-000049000000}"/>
    <cellStyle name="パーセント 2" xfId="70" xr:uid="{00000000-0005-0000-0000-00004A000000}"/>
    <cellStyle name="メモ" xfId="28" builtinId="10" customBuiltin="1"/>
    <cellStyle name="メモ 2" xfId="71" xr:uid="{00000000-0005-0000-0000-00004B000000}"/>
    <cellStyle name="リンク セル" xfId="29" builtinId="24" customBuiltin="1"/>
    <cellStyle name="リンク セル 2" xfId="72" xr:uid="{00000000-0005-0000-0000-00004C000000}"/>
    <cellStyle name="悪い" xfId="30" builtinId="27" customBuiltin="1"/>
    <cellStyle name="悪い 2" xfId="73" xr:uid="{00000000-0005-0000-0000-00004D000000}"/>
    <cellStyle name="計算" xfId="31" builtinId="22" customBuiltin="1"/>
    <cellStyle name="計算 2" xfId="74" xr:uid="{00000000-0005-0000-0000-00004E000000}"/>
    <cellStyle name="警告文" xfId="32" builtinId="11" customBuiltin="1"/>
    <cellStyle name="警告文 2" xfId="75" xr:uid="{00000000-0005-0000-0000-00004F000000}"/>
    <cellStyle name="見出し 1" xfId="33" builtinId="16" customBuiltin="1"/>
    <cellStyle name="見出し 1 2" xfId="76" xr:uid="{00000000-0005-0000-0000-000050000000}"/>
    <cellStyle name="見出し 2" xfId="34" builtinId="17" customBuiltin="1"/>
    <cellStyle name="見出し 2 2" xfId="77" xr:uid="{00000000-0005-0000-0000-000051000000}"/>
    <cellStyle name="見出し 3" xfId="35" builtinId="18" customBuiltin="1"/>
    <cellStyle name="見出し 3 2" xfId="78" xr:uid="{00000000-0005-0000-0000-000052000000}"/>
    <cellStyle name="見出し 4" xfId="36" builtinId="19" customBuiltin="1"/>
    <cellStyle name="見出し 4 2" xfId="79" xr:uid="{00000000-0005-0000-0000-000053000000}"/>
    <cellStyle name="集計" xfId="37" builtinId="25" customBuiltin="1"/>
    <cellStyle name="集計 2" xfId="80" xr:uid="{00000000-0005-0000-0000-000054000000}"/>
    <cellStyle name="出力" xfId="38" builtinId="21" customBuiltin="1"/>
    <cellStyle name="出力 2" xfId="81" xr:uid="{00000000-0005-0000-0000-000055000000}"/>
    <cellStyle name="説明文" xfId="39" builtinId="53" customBuiltin="1"/>
    <cellStyle name="説明文 2" xfId="82" xr:uid="{00000000-0005-0000-0000-000056000000}"/>
    <cellStyle name="入力" xfId="40" builtinId="20" customBuiltin="1"/>
    <cellStyle name="入力 2" xfId="83" xr:uid="{00000000-0005-0000-0000-000057000000}"/>
    <cellStyle name="標準" xfId="0" builtinId="0"/>
    <cellStyle name="標準 2" xfId="42" xr:uid="{00000000-0005-0000-0000-000058000000}"/>
    <cellStyle name="良い" xfId="41" builtinId="26" customBuiltin="1"/>
    <cellStyle name="良い 2" xfId="84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20"/>
  <sheetViews>
    <sheetView tabSelected="1" showOutlineSymbols="0" zoomScaleNormal="100" workbookViewId="0">
      <selection sqref="A1:L1"/>
    </sheetView>
  </sheetViews>
  <sheetFormatPr defaultColWidth="8.5703125" defaultRowHeight="18" customHeight="1" x14ac:dyDescent="0.25"/>
  <cols>
    <col min="1" max="1" width="9.5703125" style="1" customWidth="1"/>
    <col min="2" max="2" width="4.5703125" style="4" customWidth="1"/>
    <col min="3" max="3" width="7.5" style="1" bestFit="1" customWidth="1"/>
    <col min="4" max="4" width="6.85546875" style="1" customWidth="1"/>
    <col min="5" max="6" width="6.5703125" style="1" bestFit="1" customWidth="1"/>
    <col min="7" max="7" width="5.5703125" style="1" customWidth="1"/>
    <col min="8" max="8" width="6.5703125" style="1" bestFit="1" customWidth="1"/>
    <col min="9" max="10" width="5.5703125" style="1" customWidth="1"/>
    <col min="11" max="11" width="6.42578125" style="1" customWidth="1"/>
    <col min="12" max="12" width="6.5" style="1" customWidth="1"/>
    <col min="13" max="16384" width="8.5703125" style="1"/>
  </cols>
  <sheetData>
    <row r="1" spans="1:15" ht="18" customHeight="1" x14ac:dyDescent="0.25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s="5" customFormat="1" ht="14.15" customHeight="1" thickBot="1" x14ac:dyDescent="0.25">
      <c r="B2" s="12"/>
    </row>
    <row r="3" spans="1:15" s="10" customFormat="1" ht="10.4" customHeight="1" thickTop="1" x14ac:dyDescent="0.25">
      <c r="A3" s="44" t="s">
        <v>17</v>
      </c>
      <c r="B3" s="45"/>
      <c r="C3" s="49" t="s">
        <v>5</v>
      </c>
      <c r="D3" s="8"/>
      <c r="E3" s="8"/>
      <c r="F3" s="8"/>
      <c r="G3" s="8"/>
      <c r="H3" s="8"/>
      <c r="I3" s="8"/>
      <c r="J3" s="8"/>
      <c r="K3" s="8"/>
      <c r="L3" s="9"/>
    </row>
    <row r="4" spans="1:15" s="10" customFormat="1" ht="18" customHeight="1" x14ac:dyDescent="0.25">
      <c r="A4" s="46"/>
      <c r="B4" s="47"/>
      <c r="C4" s="46"/>
      <c r="D4" s="50" t="s">
        <v>6</v>
      </c>
      <c r="E4" s="51"/>
      <c r="F4" s="51"/>
      <c r="G4" s="52"/>
      <c r="H4" s="50" t="s">
        <v>7</v>
      </c>
      <c r="I4" s="51"/>
      <c r="J4" s="52"/>
      <c r="K4" s="53" t="s">
        <v>0</v>
      </c>
      <c r="L4" s="48" t="s">
        <v>8</v>
      </c>
    </row>
    <row r="5" spans="1:15" s="10" customFormat="1" ht="36" customHeight="1" x14ac:dyDescent="0.25">
      <c r="A5" s="46"/>
      <c r="B5" s="47"/>
      <c r="C5" s="46"/>
      <c r="D5" s="15" t="s">
        <v>9</v>
      </c>
      <c r="E5" s="16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54"/>
      <c r="L5" s="48"/>
    </row>
    <row r="6" spans="1:15" s="2" customFormat="1" ht="18" customHeight="1" x14ac:dyDescent="0.25">
      <c r="A6" s="39" t="s">
        <v>2</v>
      </c>
      <c r="B6" s="40"/>
      <c r="C6" s="17"/>
      <c r="D6" s="17"/>
      <c r="E6" s="18"/>
      <c r="F6" s="17"/>
      <c r="G6" s="17"/>
      <c r="H6" s="17"/>
      <c r="I6" s="17"/>
      <c r="J6" s="17"/>
      <c r="K6" s="35"/>
      <c r="L6" s="17"/>
    </row>
    <row r="7" spans="1:15" s="2" customFormat="1" ht="18" customHeight="1" x14ac:dyDescent="0.25">
      <c r="A7" s="11" t="s">
        <v>18</v>
      </c>
      <c r="B7" s="13" t="s">
        <v>3</v>
      </c>
      <c r="C7" s="3">
        <v>1107</v>
      </c>
      <c r="D7" s="2">
        <v>51</v>
      </c>
      <c r="E7" s="2">
        <v>38</v>
      </c>
      <c r="F7" s="2">
        <v>33</v>
      </c>
      <c r="G7" s="2">
        <v>14</v>
      </c>
      <c r="H7" s="2">
        <v>101</v>
      </c>
      <c r="I7" s="2">
        <v>8</v>
      </c>
      <c r="J7" s="2">
        <v>6</v>
      </c>
      <c r="K7" s="2">
        <v>9</v>
      </c>
      <c r="L7" s="2">
        <v>847</v>
      </c>
      <c r="M7" s="3"/>
    </row>
    <row r="8" spans="1:15" s="7" customFormat="1" ht="18" customHeight="1" x14ac:dyDescent="0.25">
      <c r="A8" s="22" t="s">
        <v>19</v>
      </c>
      <c r="B8" s="13" t="s">
        <v>3</v>
      </c>
      <c r="C8" s="3">
        <v>533</v>
      </c>
      <c r="D8" s="2">
        <v>22</v>
      </c>
      <c r="E8" s="2">
        <v>21</v>
      </c>
      <c r="F8" s="2">
        <v>18</v>
      </c>
      <c r="G8" s="2">
        <v>11</v>
      </c>
      <c r="H8" s="2">
        <v>40</v>
      </c>
      <c r="I8" s="2">
        <v>4</v>
      </c>
      <c r="J8" s="2">
        <v>2</v>
      </c>
      <c r="K8" s="2">
        <v>1</v>
      </c>
      <c r="L8" s="2">
        <v>414</v>
      </c>
      <c r="M8" s="6"/>
    </row>
    <row r="9" spans="1:15" s="2" customFormat="1" ht="18" customHeight="1" x14ac:dyDescent="0.25">
      <c r="A9" s="22" t="s">
        <v>20</v>
      </c>
      <c r="B9" s="13" t="s">
        <v>3</v>
      </c>
      <c r="C9" s="3">
        <v>737</v>
      </c>
      <c r="D9" s="2">
        <v>38</v>
      </c>
      <c r="E9" s="2">
        <v>65</v>
      </c>
      <c r="F9" s="2">
        <v>33</v>
      </c>
      <c r="G9" s="2">
        <v>23</v>
      </c>
      <c r="H9" s="2">
        <v>52</v>
      </c>
      <c r="I9" s="2">
        <v>5</v>
      </c>
      <c r="J9" s="2">
        <v>2</v>
      </c>
      <c r="K9" s="23">
        <v>1</v>
      </c>
      <c r="L9" s="2">
        <v>518</v>
      </c>
      <c r="M9" s="3"/>
    </row>
    <row r="10" spans="1:15" s="2" customFormat="1" ht="18" customHeight="1" x14ac:dyDescent="0.25">
      <c r="A10" s="32" t="s">
        <v>21</v>
      </c>
      <c r="B10" s="13" t="s">
        <v>3</v>
      </c>
      <c r="C10" s="33">
        <f>SUM(D10:L10)</f>
        <v>1124</v>
      </c>
      <c r="D10" s="34">
        <v>46</v>
      </c>
      <c r="E10" s="34">
        <v>44</v>
      </c>
      <c r="F10" s="34">
        <v>55</v>
      </c>
      <c r="G10" s="34">
        <v>18</v>
      </c>
      <c r="H10" s="34">
        <v>68</v>
      </c>
      <c r="I10" s="34">
        <v>6</v>
      </c>
      <c r="J10" s="34">
        <v>3</v>
      </c>
      <c r="K10" s="34">
        <v>11</v>
      </c>
      <c r="L10" s="34">
        <v>873</v>
      </c>
      <c r="M10" s="3"/>
    </row>
    <row r="11" spans="1:15" s="7" customFormat="1" ht="18" customHeight="1" x14ac:dyDescent="0.25">
      <c r="A11" s="20" t="s">
        <v>24</v>
      </c>
      <c r="B11" s="19" t="s">
        <v>3</v>
      </c>
      <c r="C11" s="24">
        <v>891</v>
      </c>
      <c r="D11" s="25">
        <v>45</v>
      </c>
      <c r="E11" s="25">
        <v>44</v>
      </c>
      <c r="F11" s="25">
        <v>39</v>
      </c>
      <c r="G11" s="25">
        <v>19</v>
      </c>
      <c r="H11" s="25">
        <v>70</v>
      </c>
      <c r="I11" s="25">
        <v>8</v>
      </c>
      <c r="J11" s="25">
        <v>3</v>
      </c>
      <c r="K11" s="25">
        <v>11</v>
      </c>
      <c r="L11" s="25">
        <v>652</v>
      </c>
      <c r="M11" s="6"/>
    </row>
    <row r="12" spans="1:15" s="2" customFormat="1" ht="18" customHeight="1" x14ac:dyDescent="0.25">
      <c r="A12" s="41" t="s">
        <v>1</v>
      </c>
      <c r="B12" s="42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5" s="2" customFormat="1" ht="18" customHeight="1" x14ac:dyDescent="0.25">
      <c r="A13" s="11" t="s">
        <v>18</v>
      </c>
      <c r="B13" s="13" t="s">
        <v>16</v>
      </c>
      <c r="C13" s="27">
        <v>150151</v>
      </c>
      <c r="D13" s="28">
        <v>17497</v>
      </c>
      <c r="E13" s="28">
        <v>22496</v>
      </c>
      <c r="F13" s="28">
        <v>12921</v>
      </c>
      <c r="G13" s="28">
        <v>4970</v>
      </c>
      <c r="H13" s="28">
        <v>49813</v>
      </c>
      <c r="I13" s="28">
        <v>1769</v>
      </c>
      <c r="J13" s="28">
        <v>2554</v>
      </c>
      <c r="K13" s="28">
        <v>4584</v>
      </c>
      <c r="L13" s="28">
        <v>33547</v>
      </c>
    </row>
    <row r="14" spans="1:15" s="7" customFormat="1" ht="18" customHeight="1" x14ac:dyDescent="0.25">
      <c r="A14" s="22" t="s">
        <v>19</v>
      </c>
      <c r="B14" s="13" t="s">
        <v>16</v>
      </c>
      <c r="C14" s="27">
        <v>47768</v>
      </c>
      <c r="D14" s="28">
        <v>3861</v>
      </c>
      <c r="E14" s="28">
        <v>3792</v>
      </c>
      <c r="F14" s="28">
        <v>4734</v>
      </c>
      <c r="G14" s="28">
        <v>2335</v>
      </c>
      <c r="H14" s="28">
        <v>15090</v>
      </c>
      <c r="I14" s="28">
        <v>1134</v>
      </c>
      <c r="J14" s="28">
        <v>735</v>
      </c>
      <c r="K14" s="28">
        <v>917</v>
      </c>
      <c r="L14" s="28">
        <v>15170</v>
      </c>
    </row>
    <row r="15" spans="1:15" s="2" customFormat="1" ht="18" customHeight="1" x14ac:dyDescent="0.25">
      <c r="A15" s="22" t="s">
        <v>20</v>
      </c>
      <c r="B15" s="13" t="s">
        <v>16</v>
      </c>
      <c r="C15" s="27">
        <v>89708</v>
      </c>
      <c r="D15" s="28">
        <v>9949</v>
      </c>
      <c r="E15" s="28">
        <v>17238</v>
      </c>
      <c r="F15" s="28">
        <v>8539</v>
      </c>
      <c r="G15" s="28">
        <v>5933</v>
      </c>
      <c r="H15" s="28">
        <v>22049</v>
      </c>
      <c r="I15" s="28">
        <v>5139</v>
      </c>
      <c r="J15" s="28">
        <v>524</v>
      </c>
      <c r="K15" s="31">
        <v>181</v>
      </c>
      <c r="L15" s="28">
        <v>20156</v>
      </c>
    </row>
    <row r="16" spans="1:15" s="2" customFormat="1" ht="18" customHeight="1" x14ac:dyDescent="0.25">
      <c r="A16" s="32" t="s">
        <v>21</v>
      </c>
      <c r="B16" s="13" t="s">
        <v>16</v>
      </c>
      <c r="C16" s="27">
        <v>120690</v>
      </c>
      <c r="D16" s="31">
        <v>9393</v>
      </c>
      <c r="E16" s="31">
        <v>12611</v>
      </c>
      <c r="F16" s="31">
        <v>18079</v>
      </c>
      <c r="G16" s="31">
        <v>6492</v>
      </c>
      <c r="H16" s="31">
        <v>28642</v>
      </c>
      <c r="I16" s="31">
        <v>5452</v>
      </c>
      <c r="J16" s="31">
        <v>1614</v>
      </c>
      <c r="K16" s="31">
        <v>6531</v>
      </c>
      <c r="L16" s="31">
        <v>31876</v>
      </c>
      <c r="O16" s="21"/>
    </row>
    <row r="17" spans="1:14" s="7" customFormat="1" ht="18" customHeight="1" x14ac:dyDescent="0.25">
      <c r="A17" s="20" t="s">
        <v>24</v>
      </c>
      <c r="B17" s="14" t="s">
        <v>16</v>
      </c>
      <c r="C17" s="29">
        <v>117300</v>
      </c>
      <c r="D17" s="30">
        <v>11375</v>
      </c>
      <c r="E17" s="30">
        <f>14815+1210</f>
        <v>16025</v>
      </c>
      <c r="F17" s="30">
        <f>10090+1090</f>
        <v>11180</v>
      </c>
      <c r="G17" s="30">
        <v>7003</v>
      </c>
      <c r="H17" s="30">
        <f>10350+11959+1103+6522</f>
        <v>29934</v>
      </c>
      <c r="I17" s="30">
        <v>6313</v>
      </c>
      <c r="J17" s="30">
        <v>1451</v>
      </c>
      <c r="K17" s="38">
        <v>6907</v>
      </c>
      <c r="L17" s="30">
        <v>27112</v>
      </c>
      <c r="M17" s="6" t="s">
        <v>22</v>
      </c>
    </row>
    <row r="18" spans="1:14" ht="16.5" x14ac:dyDescent="0.25">
      <c r="A18" s="2" t="s">
        <v>25</v>
      </c>
      <c r="N18" s="7"/>
    </row>
    <row r="19" spans="1:14" ht="16.5" x14ac:dyDescent="0.25">
      <c r="A19" s="2" t="s">
        <v>23</v>
      </c>
      <c r="H19" s="36"/>
      <c r="I19" s="36"/>
      <c r="J19" s="36"/>
      <c r="K19" s="36"/>
    </row>
    <row r="20" spans="1:14" ht="18" customHeight="1" x14ac:dyDescent="0.25">
      <c r="H20" s="37"/>
      <c r="I20" s="37"/>
      <c r="J20" s="37"/>
      <c r="K20" s="37"/>
      <c r="L20" s="37"/>
    </row>
  </sheetData>
  <mergeCells count="9">
    <mergeCell ref="A6:B6"/>
    <mergeCell ref="A12:B12"/>
    <mergeCell ref="A1:L1"/>
    <mergeCell ref="A3:B5"/>
    <mergeCell ref="L4:L5"/>
    <mergeCell ref="C3:C5"/>
    <mergeCell ref="D4:G4"/>
    <mergeCell ref="H4:J4"/>
    <mergeCell ref="K4:K5"/>
  </mergeCells>
  <phoneticPr fontId="2"/>
  <printOptions horizontalCentered="1" verticalCentered="1"/>
  <pageMargins left="0.59055118110236227" right="0.59055118110236227" top="0.70866141732283472" bottom="0.59055118110236227" header="0.51181102362204722" footer="0.51181102362204722"/>
  <pageSetup paperSize="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歩珠</dc:creator>
  <cp:lastModifiedBy>小林　貴子</cp:lastModifiedBy>
  <cp:lastPrinted>2024-08-16T07:37:27Z</cp:lastPrinted>
  <dcterms:created xsi:type="dcterms:W3CDTF">2024-05-22T02:02:11Z</dcterms:created>
  <dcterms:modified xsi:type="dcterms:W3CDTF">2025-02-05T04:36:29Z</dcterms:modified>
</cp:coreProperties>
</file>